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1340" windowHeight="5260" activeTab="0"/>
  </bookViews>
  <sheets>
    <sheet name="WACC" sheetId="1" r:id="rId1"/>
    <sheet name="WACC II" sheetId="2" r:id="rId2"/>
    <sheet name="Excercise" sheetId="3" r:id="rId3"/>
  </sheets>
  <definedNames/>
  <calcPr fullCalcOnLoad="1"/>
</workbook>
</file>

<file path=xl/sharedStrings.xml><?xml version="1.0" encoding="utf-8"?>
<sst xmlns="http://schemas.openxmlformats.org/spreadsheetml/2006/main" count="58" uniqueCount="18">
  <si>
    <t>Cost of Equity</t>
  </si>
  <si>
    <t>Riskfree rate</t>
  </si>
  <si>
    <t>Cost of Debt</t>
  </si>
  <si>
    <t>Rate</t>
  </si>
  <si>
    <t>Taxrate</t>
  </si>
  <si>
    <t>Amount of Equity</t>
  </si>
  <si>
    <t>Shares</t>
  </si>
  <si>
    <t>Price</t>
  </si>
  <si>
    <t>Value</t>
  </si>
  <si>
    <t>Amount of Debt</t>
  </si>
  <si>
    <t>Book value</t>
  </si>
  <si>
    <t>WACC</t>
  </si>
  <si>
    <t>Total Capital</t>
  </si>
  <si>
    <t>An example of the calculation of the weighted-average cost of capital</t>
  </si>
  <si>
    <t>Debt Margin</t>
  </si>
  <si>
    <t>Liquidity Premium</t>
  </si>
  <si>
    <t>Operating Risk Premium</t>
  </si>
  <si>
    <t xml:space="preserve">An excercise of the calculation of the weighted-average cost of capital. Complete the areas in yellow. </t>
  </si>
</sst>
</file>

<file path=xl/styles.xml><?xml version="1.0" encoding="utf-8"?>
<styleSheet xmlns="http://schemas.openxmlformats.org/spreadsheetml/2006/main">
  <numFmts count="30">
    <numFmt numFmtId="5" formatCode="&quot;KES&quot;#,##0_);\(&quot;KES&quot;#,##0\)"/>
    <numFmt numFmtId="6" formatCode="&quot;KES&quot;#,##0_);[Red]\(&quot;KES&quot;#,##0\)"/>
    <numFmt numFmtId="7" formatCode="&quot;KES&quot;#,##0.00_);\(&quot;KES&quot;#,##0.00\)"/>
    <numFmt numFmtId="8" formatCode="&quot;KES&quot;#,##0.00_);[Red]\(&quot;KES&quot;#,##0.00\)"/>
    <numFmt numFmtId="42" formatCode="_(&quot;KES&quot;* #,##0_);_(&quot;KES&quot;* \(#,##0\);_(&quot;KES&quot;* &quot;-&quot;_);_(@_)"/>
    <numFmt numFmtId="41" formatCode="_(* #,##0_);_(* \(#,##0\);_(* &quot;-&quot;_);_(@_)"/>
    <numFmt numFmtId="44" formatCode="_(&quot;KES&quot;* #,##0.00_);_(&quot;KES&quot;* \(#,##0.00\);_(&quot;KE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%"/>
    <numFmt numFmtId="179" formatCode="_-* #,##0.0\ _D_M_-;\-* #,##0.0\ _D_M_-;_-* &quot;-&quot;??\ _D_M_-;_-@_-"/>
    <numFmt numFmtId="180" formatCode="_-* #,##0\ _D_M_-;\-* #,##0\ _D_M_-;_-* &quot;-&quot;??\ _D_M_-;_-@_-"/>
    <numFmt numFmtId="181" formatCode="_-* #,##0.0\ &quot;DM&quot;_-;\-* #,##0.0\ &quot;DM&quot;_-;_-* &quot;-&quot;??\ &quot;DM&quot;_-;_-@_-"/>
    <numFmt numFmtId="182" formatCode="_-* #,##0\ &quot;DM&quot;_-;\-* #,##0\ &quot;DM&quot;_-;_-* &quot;-&quot;??\ &quot;DM&quot;_-;_-@_-"/>
    <numFmt numFmtId="183" formatCode="&quot;$&quot;#,##0"/>
    <numFmt numFmtId="184" formatCode="&quot;$&quot;#,##0.0"/>
    <numFmt numFmtId="185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38" fillId="33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10" fontId="0" fillId="34" borderId="0" xfId="57" applyNumberFormat="1" applyFont="1" applyFill="1" applyAlignment="1">
      <alignment/>
    </xf>
    <xf numFmtId="0" fontId="39" fillId="0" borderId="0" xfId="0" applyFont="1" applyAlignment="1">
      <alignment/>
    </xf>
    <xf numFmtId="178" fontId="0" fillId="0" borderId="0" xfId="0" applyNumberFormat="1" applyAlignment="1">
      <alignment/>
    </xf>
    <xf numFmtId="180" fontId="0" fillId="0" borderId="0" xfId="42" applyNumberFormat="1" applyFont="1" applyAlignment="1">
      <alignment/>
    </xf>
    <xf numFmtId="183" fontId="0" fillId="0" borderId="0" xfId="44" applyNumberFormat="1" applyFont="1" applyAlignment="1">
      <alignment/>
    </xf>
    <xf numFmtId="180" fontId="0" fillId="0" borderId="0" xfId="42" applyNumberFormat="1" applyFont="1" applyAlignment="1">
      <alignment horizontal="right"/>
    </xf>
    <xf numFmtId="9" fontId="0" fillId="0" borderId="10" xfId="57" applyFon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44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5" fontId="0" fillId="0" borderId="10" xfId="44" applyNumberFormat="1" applyFont="1" applyBorder="1" applyAlignment="1">
      <alignment/>
    </xf>
    <xf numFmtId="178" fontId="0" fillId="0" borderId="0" xfId="57" applyNumberFormat="1" applyFont="1" applyAlignment="1">
      <alignment/>
    </xf>
    <xf numFmtId="178" fontId="0" fillId="0" borderId="10" xfId="0" applyNumberFormat="1" applyBorder="1" applyAlignment="1">
      <alignment/>
    </xf>
    <xf numFmtId="10" fontId="0" fillId="34" borderId="0" xfId="57" applyNumberFormat="1" applyFont="1" applyFill="1" applyAlignment="1">
      <alignment/>
    </xf>
    <xf numFmtId="183" fontId="0" fillId="34" borderId="0" xfId="44" applyNumberFormat="1" applyFont="1" applyFill="1" applyAlignment="1">
      <alignment/>
    </xf>
    <xf numFmtId="2" fontId="0" fillId="0" borderId="0" xfId="42" applyNumberFormat="1" applyFont="1" applyAlignment="1">
      <alignment horizontal="right"/>
    </xf>
    <xf numFmtId="2" fontId="0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20" sqref="E20"/>
    </sheetView>
  </sheetViews>
  <sheetFormatPr defaultColWidth="8.8515625" defaultRowHeight="12.75"/>
  <cols>
    <col min="1" max="9" width="8.8515625" style="0" customWidth="1"/>
    <col min="10" max="10" width="14.8515625" style="0" bestFit="1" customWidth="1"/>
  </cols>
  <sheetData>
    <row r="1" ht="21">
      <c r="A1" s="10" t="s">
        <v>11</v>
      </c>
    </row>
    <row r="2" ht="12.75" customHeight="1">
      <c r="A2" s="10"/>
    </row>
    <row r="3" ht="12">
      <c r="A3" t="s">
        <v>13</v>
      </c>
    </row>
    <row r="5" spans="2:7" ht="12">
      <c r="B5" s="6" t="s">
        <v>0</v>
      </c>
      <c r="G5" s="6" t="s">
        <v>5</v>
      </c>
    </row>
    <row r="6" spans="3:10" ht="12">
      <c r="C6" t="s">
        <v>1</v>
      </c>
      <c r="E6" s="2">
        <v>0.044</v>
      </c>
      <c r="H6" t="s">
        <v>6</v>
      </c>
      <c r="J6" s="14">
        <v>1000</v>
      </c>
    </row>
    <row r="7" spans="3:10" ht="12">
      <c r="C7" s="4" t="s">
        <v>14</v>
      </c>
      <c r="E7" s="5">
        <v>0.02</v>
      </c>
      <c r="F7" s="1"/>
      <c r="H7" t="s">
        <v>7</v>
      </c>
      <c r="J7" s="17">
        <v>130</v>
      </c>
    </row>
    <row r="8" spans="3:10" ht="12">
      <c r="C8" s="4" t="s">
        <v>15</v>
      </c>
      <c r="E8" s="16">
        <v>0.03</v>
      </c>
      <c r="H8" t="s">
        <v>8</v>
      </c>
      <c r="J8" s="13">
        <f>J6*J7</f>
        <v>130000</v>
      </c>
    </row>
    <row r="9" spans="3:10" ht="12">
      <c r="C9" t="s">
        <v>0</v>
      </c>
      <c r="E9" s="3">
        <f>SUM(E6:E8)</f>
        <v>0.094</v>
      </c>
      <c r="J9" s="13"/>
    </row>
    <row r="10" ht="12">
      <c r="J10" s="13"/>
    </row>
    <row r="11" spans="2:10" ht="12">
      <c r="B11" s="6" t="s">
        <v>2</v>
      </c>
      <c r="G11" s="6" t="s">
        <v>9</v>
      </c>
      <c r="J11" s="13"/>
    </row>
    <row r="12" spans="3:10" ht="12">
      <c r="C12" t="s">
        <v>3</v>
      </c>
      <c r="E12" s="2">
        <v>0.0536</v>
      </c>
      <c r="H12" t="s">
        <v>10</v>
      </c>
      <c r="J12" s="13">
        <v>120000</v>
      </c>
    </row>
    <row r="13" spans="3:10" ht="12">
      <c r="C13" t="s">
        <v>4</v>
      </c>
      <c r="E13" s="16">
        <v>0.36</v>
      </c>
      <c r="J13" s="12"/>
    </row>
    <row r="14" spans="3:10" ht="12">
      <c r="C14" t="s">
        <v>2</v>
      </c>
      <c r="E14" s="3">
        <f>E12*(1-E13)</f>
        <v>0.034304</v>
      </c>
      <c r="J14" s="12"/>
    </row>
    <row r="15" ht="12">
      <c r="J15" s="18"/>
    </row>
    <row r="16" spans="7:10" ht="12">
      <c r="G16" s="6" t="s">
        <v>12</v>
      </c>
      <c r="J16" s="13">
        <f>J8+J12</f>
        <v>250000</v>
      </c>
    </row>
    <row r="19" spans="2:5" ht="12">
      <c r="B19" s="7" t="s">
        <v>11</v>
      </c>
      <c r="C19" s="7"/>
      <c r="D19" s="8"/>
      <c r="E19" s="9">
        <f>E9*J8/J16+E14*J12/J16</f>
        <v>0.06534592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E20" sqref="E20"/>
    </sheetView>
  </sheetViews>
  <sheetFormatPr defaultColWidth="8.8515625" defaultRowHeight="12.75"/>
  <cols>
    <col min="1" max="2" width="8.8515625" style="0" customWidth="1"/>
    <col min="3" max="3" width="14.8515625" style="0" customWidth="1"/>
    <col min="4" max="9" width="8.8515625" style="0" customWidth="1"/>
    <col min="10" max="10" width="14.8515625" style="0" bestFit="1" customWidth="1"/>
  </cols>
  <sheetData>
    <row r="1" ht="21">
      <c r="A1" s="10" t="s">
        <v>11</v>
      </c>
    </row>
    <row r="2" ht="12.75" customHeight="1">
      <c r="A2" s="10"/>
    </row>
    <row r="3" ht="12">
      <c r="A3" t="s">
        <v>13</v>
      </c>
    </row>
    <row r="5" spans="2:7" ht="12">
      <c r="B5" s="6" t="s">
        <v>0</v>
      </c>
      <c r="G5" s="6" t="s">
        <v>5</v>
      </c>
    </row>
    <row r="6" spans="3:10" ht="12">
      <c r="C6" t="s">
        <v>1</v>
      </c>
      <c r="E6" s="2">
        <v>0.055</v>
      </c>
      <c r="H6" t="s">
        <v>6</v>
      </c>
      <c r="J6" s="12">
        <v>10000</v>
      </c>
    </row>
    <row r="7" spans="3:10" ht="12">
      <c r="C7" s="4" t="s">
        <v>14</v>
      </c>
      <c r="E7" s="5">
        <v>0.02</v>
      </c>
      <c r="F7" s="1"/>
      <c r="H7" t="s">
        <v>7</v>
      </c>
      <c r="J7" s="19">
        <v>21.5</v>
      </c>
    </row>
    <row r="8" spans="3:10" ht="12">
      <c r="C8" s="4" t="s">
        <v>15</v>
      </c>
      <c r="E8" s="11">
        <v>0.025</v>
      </c>
      <c r="H8" t="s">
        <v>8</v>
      </c>
      <c r="J8" s="13">
        <f>J6*J7</f>
        <v>215000</v>
      </c>
    </row>
    <row r="9" spans="3:10" ht="12">
      <c r="C9" s="4" t="s">
        <v>16</v>
      </c>
      <c r="E9" s="15">
        <v>0.01</v>
      </c>
      <c r="J9" s="13"/>
    </row>
    <row r="10" spans="3:10" ht="12">
      <c r="C10" t="s">
        <v>0</v>
      </c>
      <c r="E10" s="3">
        <f>SUM(E6:E9)</f>
        <v>0.11</v>
      </c>
      <c r="J10" s="13"/>
    </row>
    <row r="11" spans="7:10" ht="12">
      <c r="G11" s="6" t="s">
        <v>9</v>
      </c>
      <c r="J11" s="13"/>
    </row>
    <row r="12" spans="2:10" ht="12">
      <c r="B12" s="6" t="s">
        <v>2</v>
      </c>
      <c r="H12" t="s">
        <v>10</v>
      </c>
      <c r="J12" s="13">
        <v>82000</v>
      </c>
    </row>
    <row r="13" spans="3:10" ht="12">
      <c r="C13" t="s">
        <v>3</v>
      </c>
      <c r="E13" s="2">
        <v>0.0536</v>
      </c>
      <c r="J13" s="13"/>
    </row>
    <row r="14" spans="3:10" ht="12">
      <c r="C14" t="s">
        <v>4</v>
      </c>
      <c r="E14" s="16">
        <v>0.3</v>
      </c>
      <c r="J14" s="13"/>
    </row>
    <row r="15" spans="3:10" ht="12">
      <c r="C15" t="s">
        <v>2</v>
      </c>
      <c r="E15" s="3">
        <f>E13*(1-E14)</f>
        <v>0.03752</v>
      </c>
      <c r="J15" s="17"/>
    </row>
    <row r="16" spans="7:10" ht="12">
      <c r="G16" s="6" t="s">
        <v>12</v>
      </c>
      <c r="J16" s="13">
        <f>J8+J12</f>
        <v>297000</v>
      </c>
    </row>
    <row r="20" spans="2:5" ht="12">
      <c r="B20" s="7" t="s">
        <v>11</v>
      </c>
      <c r="C20" s="7"/>
      <c r="D20" s="8"/>
      <c r="E20" s="9">
        <f>J8/J16*E10+J12/J16*E15</f>
        <v>0.08998868686868687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20" sqref="E20"/>
    </sheetView>
  </sheetViews>
  <sheetFormatPr defaultColWidth="8.8515625" defaultRowHeight="12.75"/>
  <cols>
    <col min="1" max="9" width="8.8515625" style="0" customWidth="1"/>
    <col min="10" max="10" width="14.8515625" style="0" bestFit="1" customWidth="1"/>
  </cols>
  <sheetData>
    <row r="1" ht="21">
      <c r="A1" s="10" t="s">
        <v>11</v>
      </c>
    </row>
    <row r="2" ht="12.75" customHeight="1">
      <c r="A2" s="10"/>
    </row>
    <row r="3" ht="12">
      <c r="A3" t="s">
        <v>17</v>
      </c>
    </row>
    <row r="5" spans="2:7" ht="12">
      <c r="B5" s="6" t="s">
        <v>0</v>
      </c>
      <c r="G5" s="6" t="s">
        <v>5</v>
      </c>
    </row>
    <row r="6" spans="3:10" ht="12">
      <c r="C6" t="s">
        <v>1</v>
      </c>
      <c r="E6" s="2">
        <v>0.032</v>
      </c>
      <c r="H6" t="s">
        <v>6</v>
      </c>
      <c r="J6" s="24">
        <v>2000</v>
      </c>
    </row>
    <row r="7" spans="3:10" ht="12">
      <c r="C7" s="4" t="s">
        <v>14</v>
      </c>
      <c r="E7" s="20">
        <v>0.018</v>
      </c>
      <c r="F7" s="1"/>
      <c r="H7" t="s">
        <v>7</v>
      </c>
      <c r="J7" s="25">
        <v>105</v>
      </c>
    </row>
    <row r="8" spans="3:10" ht="12">
      <c r="C8" s="4" t="s">
        <v>15</v>
      </c>
      <c r="E8" s="21">
        <v>0.025</v>
      </c>
      <c r="H8" t="s">
        <v>8</v>
      </c>
      <c r="J8" s="23">
        <f>J6*J7</f>
        <v>210000</v>
      </c>
    </row>
    <row r="9" spans="3:10" ht="12">
      <c r="C9" t="s">
        <v>0</v>
      </c>
      <c r="E9" s="22">
        <f>SUM(E6:E8)</f>
        <v>0.07500000000000001</v>
      </c>
      <c r="J9" s="13"/>
    </row>
    <row r="10" ht="12">
      <c r="J10" s="13"/>
    </row>
    <row r="11" spans="2:10" ht="12">
      <c r="B11" s="6" t="s">
        <v>2</v>
      </c>
      <c r="G11" s="6" t="s">
        <v>9</v>
      </c>
      <c r="J11" s="13"/>
    </row>
    <row r="12" spans="3:10" ht="12">
      <c r="C12" t="s">
        <v>3</v>
      </c>
      <c r="E12" s="2">
        <v>0.1</v>
      </c>
      <c r="H12" t="s">
        <v>10</v>
      </c>
      <c r="J12" s="13">
        <v>120000</v>
      </c>
    </row>
    <row r="13" spans="3:10" ht="12">
      <c r="C13" t="s">
        <v>4</v>
      </c>
      <c r="E13" s="16">
        <v>0.3</v>
      </c>
      <c r="J13" s="12"/>
    </row>
    <row r="14" spans="3:10" ht="12">
      <c r="C14" t="s">
        <v>2</v>
      </c>
      <c r="E14" s="22">
        <f>E12*(1-E13)</f>
        <v>0.06999999999999999</v>
      </c>
      <c r="J14" s="12"/>
    </row>
    <row r="15" ht="12">
      <c r="J15" s="18"/>
    </row>
    <row r="16" spans="7:10" ht="12">
      <c r="G16" s="6" t="s">
        <v>12</v>
      </c>
      <c r="J16" s="23">
        <f>J8+J12</f>
        <v>330000</v>
      </c>
    </row>
    <row r="20" spans="2:5" ht="12">
      <c r="B20" s="7" t="s">
        <v>11</v>
      </c>
      <c r="C20" s="7"/>
      <c r="D20" s="8"/>
      <c r="E20" s="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HypoVereinsbank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Rwabahuka John Claud</cp:lastModifiedBy>
  <dcterms:created xsi:type="dcterms:W3CDTF">1998-10-29T10:56:39Z</dcterms:created>
  <dcterms:modified xsi:type="dcterms:W3CDTF">2013-12-04T12:27:03Z</dcterms:modified>
  <cp:category/>
  <cp:version/>
  <cp:contentType/>
  <cp:contentStatus/>
</cp:coreProperties>
</file>