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8975" windowHeight="11640"/>
  </bookViews>
  <sheets>
    <sheet name="Foglio4" sheetId="4" r:id="rId1"/>
  </sheets>
  <calcPr calcId="125725"/>
</workbook>
</file>

<file path=xl/calcChain.xml><?xml version="1.0" encoding="utf-8"?>
<calcChain xmlns="http://schemas.openxmlformats.org/spreadsheetml/2006/main">
  <c r="E90" i="4"/>
  <c r="E88"/>
  <c r="E86"/>
  <c r="E84"/>
  <c r="E82"/>
  <c r="E80"/>
  <c r="E78"/>
  <c r="E76"/>
  <c r="E74"/>
  <c r="E72"/>
  <c r="E70"/>
  <c r="E68"/>
  <c r="E66"/>
  <c r="V79"/>
  <c r="E64"/>
  <c r="E62"/>
  <c r="E60"/>
  <c r="E58"/>
  <c r="E56"/>
  <c r="E54"/>
  <c r="E52"/>
  <c r="E50"/>
  <c r="E48"/>
  <c r="E46"/>
  <c r="E44"/>
  <c r="E42"/>
  <c r="E40"/>
  <c r="E38"/>
  <c r="E36"/>
  <c r="E34"/>
  <c r="E32"/>
  <c r="E30"/>
  <c r="E28"/>
  <c r="E26"/>
  <c r="E24"/>
  <c r="E22"/>
  <c r="E20"/>
  <c r="E18"/>
  <c r="E16"/>
  <c r="E14"/>
  <c r="E12"/>
  <c r="E10"/>
  <c r="E8"/>
  <c r="E6"/>
  <c r="E93" s="1"/>
  <c r="L48"/>
  <c r="N48" s="1"/>
  <c r="P48" s="1"/>
  <c r="L52"/>
  <c r="N52" s="1"/>
  <c r="P52" s="1"/>
  <c r="L50"/>
  <c r="N50" s="1"/>
  <c r="P50" s="1"/>
  <c r="L30"/>
  <c r="N30" s="1"/>
  <c r="P30" s="1"/>
  <c r="L34"/>
  <c r="N34" s="1"/>
  <c r="P34" s="1"/>
  <c r="L32"/>
  <c r="N32" s="1"/>
  <c r="P32" s="1"/>
  <c r="L16"/>
  <c r="N16" s="1"/>
  <c r="P16" s="1"/>
  <c r="L14"/>
  <c r="N14" s="1"/>
  <c r="P14" s="1"/>
  <c r="L12"/>
  <c r="N12" s="1"/>
  <c r="P12" s="1"/>
  <c r="L10"/>
  <c r="N10" s="1"/>
  <c r="P10" s="1"/>
  <c r="L8"/>
  <c r="N8" s="1"/>
  <c r="P8" s="1"/>
  <c r="L90"/>
  <c r="N90" s="1"/>
  <c r="P90" s="1"/>
  <c r="L88"/>
  <c r="N88" s="1"/>
  <c r="P88" s="1"/>
  <c r="L86"/>
  <c r="N86" s="1"/>
  <c r="P86" s="1"/>
  <c r="L84"/>
  <c r="N84" s="1"/>
  <c r="P84" s="1"/>
  <c r="L82"/>
  <c r="N82" s="1"/>
  <c r="P82" s="1"/>
  <c r="L80"/>
  <c r="N80" s="1"/>
  <c r="P80" s="1"/>
  <c r="L78"/>
  <c r="N78" s="1"/>
  <c r="P78" s="1"/>
  <c r="L76"/>
  <c r="N76" s="1"/>
  <c r="P76" s="1"/>
  <c r="L74"/>
  <c r="N74" s="1"/>
  <c r="P74" s="1"/>
  <c r="L72"/>
  <c r="N72" s="1"/>
  <c r="P72" s="1"/>
  <c r="L70"/>
  <c r="N70" s="1"/>
  <c r="P70" s="1"/>
  <c r="L68"/>
  <c r="N68" s="1"/>
  <c r="P68" s="1"/>
  <c r="L66"/>
  <c r="N66" s="1"/>
  <c r="P66" s="1"/>
  <c r="L64"/>
  <c r="N64" s="1"/>
  <c r="P64" s="1"/>
  <c r="L62"/>
  <c r="N62" s="1"/>
  <c r="P62" s="1"/>
  <c r="L60"/>
  <c r="N60" s="1"/>
  <c r="P60" s="1"/>
  <c r="L58"/>
  <c r="N58" s="1"/>
  <c r="P58" s="1"/>
  <c r="L56"/>
  <c r="N56" s="1"/>
  <c r="P56" s="1"/>
  <c r="L54"/>
  <c r="N54" s="1"/>
  <c r="P54" s="1"/>
  <c r="L46"/>
  <c r="N46" s="1"/>
  <c r="P46" s="1"/>
  <c r="L44"/>
  <c r="N44" s="1"/>
  <c r="P44" s="1"/>
  <c r="L42"/>
  <c r="N42" s="1"/>
  <c r="P42" s="1"/>
  <c r="L40"/>
  <c r="N40" s="1"/>
  <c r="P40" s="1"/>
  <c r="L38"/>
  <c r="N38" s="1"/>
  <c r="P38" s="1"/>
  <c r="L36"/>
  <c r="N36" s="1"/>
  <c r="P36" s="1"/>
  <c r="L28"/>
  <c r="N28" s="1"/>
  <c r="P28" s="1"/>
  <c r="L26"/>
  <c r="N26" s="1"/>
  <c r="P26" s="1"/>
  <c r="L24"/>
  <c r="N24" s="1"/>
  <c r="P24" s="1"/>
  <c r="L22"/>
  <c r="N22" s="1"/>
  <c r="P22" s="1"/>
  <c r="L20"/>
  <c r="N20" s="1"/>
  <c r="P20" s="1"/>
  <c r="L18"/>
  <c r="N18" s="1"/>
  <c r="P18" s="1"/>
  <c r="L6"/>
  <c r="N6" s="1"/>
  <c r="P6" l="1"/>
  <c r="P93" s="1"/>
  <c r="P97" s="1"/>
  <c r="N4"/>
  <c r="P4" l="1"/>
</calcChain>
</file>

<file path=xl/sharedStrings.xml><?xml version="1.0" encoding="utf-8"?>
<sst xmlns="http://schemas.openxmlformats.org/spreadsheetml/2006/main" count="64" uniqueCount="63">
  <si>
    <t>Articolo</t>
  </si>
  <si>
    <t>Olive biologiche ml 200</t>
  </si>
  <si>
    <t>Goccia di fuoco ml 40</t>
  </si>
  <si>
    <t>Crema di fuoco g 500</t>
  </si>
  <si>
    <t>Crema di fuoco g 100</t>
  </si>
  <si>
    <t>Olive biologiche ml 350</t>
  </si>
  <si>
    <t>Olive biologiche ml 500</t>
  </si>
  <si>
    <t>Olive biologiche ml 750</t>
  </si>
  <si>
    <t>Olio d'oliva biologico al peperoncino 250 cl</t>
  </si>
  <si>
    <t>Olio d'oliva biologico al peperoncino 500 cl</t>
  </si>
  <si>
    <t>Olio d'oliva biologico al peperoncino 750 cl</t>
  </si>
  <si>
    <t xml:space="preserve">Olio d'oliva biologico al rosmarino 250 cl </t>
  </si>
  <si>
    <t xml:space="preserve">Olio d'oliva biologico al rosmarino 500 cl </t>
  </si>
  <si>
    <t xml:space="preserve">Olio d'oliva biologico al rosmarino 750 cl </t>
  </si>
  <si>
    <t>Sapone d'Olio d'Oliva biologico g 50</t>
  </si>
  <si>
    <t>Sapone d'Olio d'Oliva biologico g 100</t>
  </si>
  <si>
    <t>Sapone d'Olio d'Oliva biologico e bergamotto g 100</t>
  </si>
  <si>
    <t>Sapone d'Olio d'Oliva biologico e bergamotto g 50</t>
  </si>
  <si>
    <t>Totale</t>
  </si>
  <si>
    <t>Quantità</t>
  </si>
  <si>
    <t>Prezzo un.</t>
  </si>
  <si>
    <t>Olio d'oliva biologico al peperoncino 1,00 lt</t>
  </si>
  <si>
    <t xml:space="preserve">Olio d'oliva biologico al rosmarino 1,00 lt </t>
  </si>
  <si>
    <t>Candela d'Olio d'Oliva biologico g 100</t>
  </si>
  <si>
    <t>Candela d'Olio d'Oliva biologico g 200</t>
  </si>
  <si>
    <t>Candela d'Olio d'Oliva biologico e bergamotto g 150</t>
  </si>
  <si>
    <t>Cestini</t>
  </si>
  <si>
    <t>Somma Totale</t>
  </si>
  <si>
    <t>Spedizione (vedi tariffe)*</t>
  </si>
  <si>
    <t>*Tariffe di spedizione</t>
  </si>
  <si>
    <t>Risparmio</t>
  </si>
  <si>
    <t>**</t>
  </si>
  <si>
    <r>
      <rPr>
        <b/>
        <sz val="22"/>
        <color theme="1"/>
        <rFont val="Calibri"/>
        <family val="2"/>
      </rPr>
      <t>Fai il tuo ordine</t>
    </r>
    <r>
      <rPr>
        <sz val="14"/>
        <color theme="1"/>
        <rFont val="Calibri"/>
        <family val="2"/>
      </rPr>
      <t>. Compila il modulo sottostante indicando la quantità del prodotto desiderato e sconto se previsto (consulta la pagina promozioni per ulteriori chiarimenti). Consulta le tariffe di spedizione in fondo al modulo ed aggiungi manualmente la tua tariffa. Allega il modulo alla mail ed invia all'Assistenza Clienti per l'ordine.</t>
    </r>
  </si>
  <si>
    <r>
      <rPr>
        <b/>
        <sz val="11"/>
        <color theme="1"/>
        <rFont val="Calibri"/>
        <family val="2"/>
      </rPr>
      <t>Sconto</t>
    </r>
    <r>
      <rPr>
        <b/>
        <sz val="8"/>
        <color theme="1"/>
        <rFont val="Calibri"/>
        <family val="2"/>
      </rPr>
      <t xml:space="preserve"> </t>
    </r>
    <r>
      <rPr>
        <b/>
        <sz val="6"/>
        <color theme="1"/>
        <rFont val="Calibri"/>
        <family val="2"/>
      </rPr>
      <t>se previsto</t>
    </r>
    <r>
      <rPr>
        <b/>
        <sz val="12"/>
        <color theme="1"/>
        <rFont val="Calibri"/>
        <family val="2"/>
      </rPr>
      <t>%</t>
    </r>
  </si>
  <si>
    <r>
      <t xml:space="preserve">Azienda Agricola Francesco Gangemi - Via Carrera II, 9 - c.a.p. 89122, Reggio Calabria - Italia  tel: +39320.3281610, +380982025089  </t>
    </r>
    <r>
      <rPr>
        <sz val="11"/>
        <color rgb="FF0070C0"/>
        <rFont val="Calibri"/>
        <family val="2"/>
      </rPr>
      <t>web: www.oliogangemi.vpsite.it  mail: oliogangemi@hotmail.it</t>
    </r>
  </si>
  <si>
    <t>Prodotto Novità o Cestino</t>
  </si>
  <si>
    <r>
      <t xml:space="preserve">**Scegli il cestino o altro prodotto </t>
    </r>
    <r>
      <rPr>
        <sz val="10"/>
        <color theme="1"/>
        <rFont val="Calibri"/>
        <family val="2"/>
      </rPr>
      <t>ed inserisci</t>
    </r>
    <r>
      <rPr>
        <b/>
        <sz val="10"/>
        <color theme="1"/>
        <rFont val="Calibri"/>
        <family val="2"/>
      </rPr>
      <t xml:space="preserve"> nella casella </t>
    </r>
    <r>
      <rPr>
        <sz val="10"/>
        <color theme="1"/>
        <rFont val="Calibri"/>
        <family val="2"/>
      </rPr>
      <t>il prezzo del prodotto da te scelto riportato nel sito web. Per un acquisto maggiore a tre assortimenti di cestini contattare l'Assistenza Clienti</t>
    </r>
  </si>
  <si>
    <t xml:space="preserve">Olio d'oliva biologico bottiglia 750 cl </t>
  </si>
  <si>
    <t xml:space="preserve">Olio d'oliva biologico bottiglia 1,00 lt </t>
  </si>
  <si>
    <t xml:space="preserve">Olio d'oliva biologico latta 2,00 lt </t>
  </si>
  <si>
    <t xml:space="preserve">Olio d'oliva biologico bottiglia 250 cl </t>
  </si>
  <si>
    <t xml:space="preserve">Olio d'oliva biologico bottiglia 500 cl </t>
  </si>
  <si>
    <t xml:space="preserve">Olio d'oliva biologico latta 1,00 lt </t>
  </si>
  <si>
    <t xml:space="preserve">Olio d'oliva biologico latta 3,00 lt </t>
  </si>
  <si>
    <t xml:space="preserve">Olio d'oliva biologico latta 5,00 lt </t>
  </si>
  <si>
    <t xml:space="preserve">Olio d'oliva biologico latta 10,00 lt </t>
  </si>
  <si>
    <t xml:space="preserve">Olio extravergine d'oliva bottiglia 250 cl </t>
  </si>
  <si>
    <t xml:space="preserve">Olio extravergine d'oliva bottiglia 500 cl </t>
  </si>
  <si>
    <t xml:space="preserve">Olio extravergine d'oliva bottiglia 750 ml </t>
  </si>
  <si>
    <t xml:space="preserve">Olio extravergine d'oliva bottiglia 1,00 lt </t>
  </si>
  <si>
    <t xml:space="preserve">Olio extravergine d'oliva latta 5,00 lt </t>
  </si>
  <si>
    <t xml:space="preserve">Olio extravergine d'oliva latta 10,00 lt </t>
  </si>
  <si>
    <t xml:space="preserve">Olio extravergine d'oliva  latta 3,00 lt </t>
  </si>
  <si>
    <t xml:space="preserve">Olio extravergine d'oliva  latta 2,00 lt </t>
  </si>
  <si>
    <t xml:space="preserve">Olio extravergine d'oliva  latta 1,00 lt </t>
  </si>
  <si>
    <t>Totale ordine</t>
  </si>
  <si>
    <r>
      <t xml:space="preserve">Azienda Agricola Francesco Gangemi - Via Carrera II, 9 - c.a.p. 89122, Reggio Calabria - Italia  tel: +39320.3281610, +380982025089  </t>
    </r>
    <r>
      <rPr>
        <sz val="11"/>
        <color rgb="FF0070C0"/>
        <rFont val="Calibri"/>
        <family val="2"/>
      </rPr>
      <t>web: www.oliogangemi.org - mail: oliogangemi@hotmail.it</t>
    </r>
  </si>
  <si>
    <t>Totale Kg</t>
  </si>
  <si>
    <t>Da Kg 0 a Kg 20……………………………………………Euro 10,00</t>
  </si>
  <si>
    <t>Da Kg 21 a Kg 30……………………………………………Euro 25,00</t>
  </si>
  <si>
    <t>Da Kg 31 a Kg 40……………………………………………Euro 40,00</t>
  </si>
  <si>
    <t>Da Kg 41 a Kg 50……………………………………………Euro 50,00</t>
  </si>
  <si>
    <t>Oltre …………………………………...……….Vedi tariffe corriere</t>
  </si>
</sst>
</file>

<file path=xl/styles.xml><?xml version="1.0" encoding="utf-8"?>
<styleSheet xmlns="http://schemas.openxmlformats.org/spreadsheetml/2006/main">
  <numFmts count="1">
    <numFmt numFmtId="164" formatCode="&quot;€&quot;\ #,##0.00"/>
  </numFmts>
  <fonts count="22">
    <font>
      <sz val="11"/>
      <color theme="1"/>
      <name val="Calibri"/>
      <family val="2"/>
      <scheme val="minor"/>
    </font>
    <font>
      <sz val="10"/>
      <name val="Arial"/>
      <family val="2"/>
    </font>
    <font>
      <sz val="10"/>
      <color theme="1"/>
      <name val="Calibri"/>
      <family val="2"/>
    </font>
    <font>
      <b/>
      <sz val="10"/>
      <color theme="1"/>
      <name val="Calibri"/>
      <family val="2"/>
    </font>
    <font>
      <b/>
      <sz val="11"/>
      <color theme="1"/>
      <name val="Calibri"/>
      <family val="2"/>
    </font>
    <font>
      <b/>
      <sz val="12"/>
      <color theme="1"/>
      <name val="Calibri"/>
      <family val="2"/>
    </font>
    <font>
      <b/>
      <sz val="8"/>
      <color theme="1"/>
      <name val="Calibri"/>
      <family val="2"/>
    </font>
    <font>
      <sz val="14"/>
      <color theme="1"/>
      <name val="Calibri"/>
      <family val="2"/>
    </font>
    <font>
      <sz val="14"/>
      <color theme="0"/>
      <name val="Calibri"/>
      <family val="2"/>
    </font>
    <font>
      <b/>
      <sz val="14"/>
      <name val="Calibri"/>
      <family val="2"/>
    </font>
    <font>
      <b/>
      <sz val="14"/>
      <color theme="1"/>
      <name val="Calibri"/>
      <family val="2"/>
    </font>
    <font>
      <b/>
      <sz val="14"/>
      <color theme="0"/>
      <name val="Calibri"/>
      <family val="2"/>
    </font>
    <font>
      <b/>
      <sz val="14"/>
      <color rgb="FFC00000"/>
      <name val="Calibri"/>
      <family val="2"/>
    </font>
    <font>
      <sz val="14"/>
      <name val="Calibri"/>
      <family val="2"/>
    </font>
    <font>
      <sz val="14"/>
      <color rgb="FFC00000"/>
      <name val="Calibri"/>
      <family val="2"/>
    </font>
    <font>
      <b/>
      <sz val="22"/>
      <color theme="1"/>
      <name val="Calibri"/>
      <family val="2"/>
    </font>
    <font>
      <b/>
      <sz val="6"/>
      <color theme="1"/>
      <name val="Calibri"/>
      <family val="2"/>
    </font>
    <font>
      <sz val="11"/>
      <color theme="1"/>
      <name val="Calibri"/>
      <family val="2"/>
    </font>
    <font>
      <sz val="11"/>
      <color rgb="FF0070C0"/>
      <name val="Calibri"/>
      <family val="2"/>
    </font>
    <font>
      <sz val="14"/>
      <color rgb="FFEAF1DD"/>
      <name val="Calibri"/>
      <family val="2"/>
    </font>
    <font>
      <b/>
      <sz val="14"/>
      <color rgb="FFEAF1DD"/>
      <name val="Calibri"/>
      <family val="2"/>
    </font>
    <font>
      <sz val="14"/>
      <color rgb="FFCCFFFF"/>
      <name val="Calibri"/>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EAF1DD"/>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Font="0" applyFill="0" applyBorder="0" applyAlignment="0" applyProtection="0"/>
  </cellStyleXfs>
  <cellXfs count="85">
    <xf numFmtId="0" fontId="0" fillId="0" borderId="0" xfId="0"/>
    <xf numFmtId="0" fontId="7" fillId="4" borderId="0" xfId="0" applyFont="1" applyFill="1" applyAlignment="1" applyProtection="1">
      <alignment horizontal="center"/>
      <protection locked="0"/>
    </xf>
    <xf numFmtId="0" fontId="19" fillId="4" borderId="0" xfId="0" applyFont="1" applyFill="1" applyBorder="1" applyAlignment="1" applyProtection="1">
      <alignment horizontal="center"/>
      <protection locked="0"/>
    </xf>
    <xf numFmtId="0" fontId="19" fillId="4" borderId="2" xfId="0" applyFont="1" applyFill="1" applyBorder="1" applyAlignment="1" applyProtection="1">
      <alignment horizontal="center"/>
      <protection locked="0"/>
    </xf>
    <xf numFmtId="0" fontId="7" fillId="4" borderId="2" xfId="0" applyFont="1" applyFill="1" applyBorder="1" applyAlignment="1" applyProtection="1">
      <alignment horizontal="center"/>
      <protection locked="0"/>
    </xf>
    <xf numFmtId="0" fontId="7" fillId="4" borderId="0" xfId="0" applyFont="1" applyFill="1" applyBorder="1" applyAlignment="1" applyProtection="1">
      <alignment horizontal="center"/>
      <protection locked="0"/>
    </xf>
    <xf numFmtId="164" fontId="7" fillId="4" borderId="0" xfId="0" applyNumberFormat="1" applyFont="1" applyFill="1" applyAlignment="1" applyProtection="1">
      <alignment horizontal="left"/>
      <protection locked="0"/>
    </xf>
    <xf numFmtId="0" fontId="7" fillId="3" borderId="0" xfId="0" applyFont="1" applyFill="1" applyBorder="1" applyProtection="1"/>
    <xf numFmtId="0" fontId="17" fillId="3" borderId="0" xfId="0" applyFont="1" applyFill="1" applyBorder="1" applyAlignment="1" applyProtection="1">
      <alignment horizontal="center"/>
    </xf>
    <xf numFmtId="4" fontId="7" fillId="3" borderId="0" xfId="0" applyNumberFormat="1" applyFont="1" applyFill="1" applyBorder="1" applyProtection="1"/>
    <xf numFmtId="0" fontId="7" fillId="3" borderId="0" xfId="0" applyFont="1" applyFill="1" applyProtection="1"/>
    <xf numFmtId="0" fontId="7" fillId="4" borderId="0" xfId="0" applyFont="1" applyFill="1" applyProtection="1"/>
    <xf numFmtId="0" fontId="7" fillId="4" borderId="0" xfId="0" applyFont="1" applyFill="1" applyBorder="1" applyProtection="1"/>
    <xf numFmtId="0" fontId="7" fillId="4" borderId="0" xfId="0" applyFont="1" applyFill="1" applyBorder="1" applyAlignment="1" applyProtection="1">
      <alignment horizontal="left" wrapText="1"/>
    </xf>
    <xf numFmtId="4" fontId="7" fillId="4" borderId="0" xfId="0" applyNumberFormat="1" applyFont="1" applyFill="1" applyBorder="1" applyProtection="1"/>
    <xf numFmtId="0" fontId="10" fillId="4" borderId="0" xfId="0" applyFont="1" applyFill="1" applyBorder="1" applyAlignment="1" applyProtection="1">
      <alignment horizontal="center" vertical="center"/>
    </xf>
    <xf numFmtId="0" fontId="9" fillId="4" borderId="2"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xf>
    <xf numFmtId="164" fontId="5" fillId="4" borderId="2" xfId="0" applyNumberFormat="1" applyFont="1" applyFill="1" applyBorder="1" applyAlignment="1" applyProtection="1">
      <alignment horizontal="center" vertical="center"/>
    </xf>
    <xf numFmtId="164" fontId="10" fillId="4" borderId="2" xfId="0" applyNumberFormat="1" applyFont="1" applyFill="1" applyBorder="1" applyAlignment="1" applyProtection="1">
      <alignment horizontal="left" vertical="center"/>
    </xf>
    <xf numFmtId="0" fontId="6"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164" fontId="10" fillId="4" borderId="2" xfId="0" applyNumberFormat="1" applyFont="1" applyFill="1" applyBorder="1" applyAlignment="1" applyProtection="1">
      <alignment horizontal="center" vertical="center" wrapText="1"/>
    </xf>
    <xf numFmtId="4" fontId="10" fillId="4" borderId="0" xfId="0" applyNumberFormat="1" applyFont="1" applyFill="1" applyBorder="1" applyAlignment="1" applyProtection="1">
      <alignment horizontal="center" vertical="center"/>
    </xf>
    <xf numFmtId="0" fontId="10" fillId="4" borderId="0" xfId="0" applyFont="1" applyFill="1" applyAlignment="1" applyProtection="1">
      <alignment horizontal="center" vertical="center"/>
    </xf>
    <xf numFmtId="0" fontId="10" fillId="4" borderId="0" xfId="0" applyFont="1" applyFill="1" applyBorder="1" applyAlignment="1" applyProtection="1">
      <alignment horizontal="center" vertical="top"/>
    </xf>
    <xf numFmtId="0" fontId="9" fillId="4" borderId="3" xfId="0" applyFont="1" applyFill="1" applyBorder="1" applyAlignment="1" applyProtection="1">
      <alignment horizontal="center" vertical="top" wrapText="1"/>
    </xf>
    <xf numFmtId="0" fontId="10" fillId="4" borderId="3" xfId="0" applyFont="1" applyFill="1" applyBorder="1" applyAlignment="1" applyProtection="1">
      <alignment horizontal="center" vertical="top"/>
    </xf>
    <xf numFmtId="164" fontId="10" fillId="4" borderId="3" xfId="0" applyNumberFormat="1" applyFont="1" applyFill="1" applyBorder="1" applyAlignment="1" applyProtection="1">
      <alignment horizontal="left" vertical="top"/>
    </xf>
    <xf numFmtId="0" fontId="10" fillId="4" borderId="3" xfId="0" applyFont="1" applyFill="1" applyBorder="1" applyAlignment="1" applyProtection="1">
      <alignment horizontal="center" vertical="top" wrapText="1"/>
    </xf>
    <xf numFmtId="0" fontId="20" fillId="4" borderId="3" xfId="0" applyFont="1" applyFill="1" applyBorder="1" applyAlignment="1" applyProtection="1">
      <alignment horizontal="center" vertical="top" wrapText="1"/>
    </xf>
    <xf numFmtId="0" fontId="11" fillId="4" borderId="3" xfId="0" applyFont="1" applyFill="1" applyBorder="1" applyAlignment="1" applyProtection="1">
      <alignment horizontal="center" vertical="top" wrapText="1"/>
    </xf>
    <xf numFmtId="164" fontId="12" fillId="4" borderId="3" xfId="0" applyNumberFormat="1" applyFont="1" applyFill="1" applyBorder="1" applyAlignment="1" applyProtection="1">
      <alignment horizontal="center" vertical="top" wrapText="1"/>
    </xf>
    <xf numFmtId="164" fontId="10" fillId="4" borderId="3" xfId="0" applyNumberFormat="1" applyFont="1" applyFill="1" applyBorder="1" applyAlignment="1" applyProtection="1">
      <alignment horizontal="right" vertical="top"/>
    </xf>
    <xf numFmtId="4" fontId="10" fillId="4" borderId="0" xfId="0" applyNumberFormat="1" applyFont="1" applyFill="1" applyBorder="1" applyAlignment="1" applyProtection="1">
      <alignment horizontal="center" vertical="top"/>
    </xf>
    <xf numFmtId="0" fontId="10" fillId="4" borderId="0" xfId="0" applyFont="1" applyFill="1" applyAlignment="1" applyProtection="1">
      <alignment horizontal="center" vertical="top"/>
    </xf>
    <xf numFmtId="0" fontId="13" fillId="4" borderId="0" xfId="0" applyFont="1" applyFill="1" applyBorder="1" applyAlignment="1" applyProtection="1">
      <alignment horizontal="center" vertical="top" wrapText="1"/>
    </xf>
    <xf numFmtId="0" fontId="7" fillId="4" borderId="0" xfId="0" applyFont="1" applyFill="1" applyBorder="1" applyAlignment="1" applyProtection="1">
      <alignment horizontal="center"/>
    </xf>
    <xf numFmtId="0" fontId="19" fillId="4" borderId="0" xfId="0" applyFont="1" applyFill="1" applyBorder="1" applyAlignment="1" applyProtection="1">
      <alignment horizontal="center"/>
    </xf>
    <xf numFmtId="0" fontId="7" fillId="4" borderId="0" xfId="0" applyFont="1" applyFill="1" applyAlignment="1" applyProtection="1">
      <alignment horizontal="center"/>
    </xf>
    <xf numFmtId="164" fontId="7" fillId="4" borderId="0" xfId="0" applyNumberFormat="1" applyFont="1" applyFill="1" applyAlignment="1" applyProtection="1">
      <alignment horizontal="left"/>
    </xf>
    <xf numFmtId="0" fontId="19" fillId="4" borderId="0" xfId="0" applyFont="1" applyFill="1" applyAlignment="1" applyProtection="1">
      <alignment horizontal="center"/>
    </xf>
    <xf numFmtId="0" fontId="8" fillId="4" borderId="0" xfId="0" applyFont="1" applyFill="1" applyAlignment="1" applyProtection="1">
      <alignment horizontal="center"/>
    </xf>
    <xf numFmtId="164" fontId="7" fillId="4" borderId="0" xfId="0" applyNumberFormat="1" applyFont="1" applyFill="1" applyBorder="1" applyAlignment="1" applyProtection="1">
      <alignment horizontal="right"/>
    </xf>
    <xf numFmtId="0" fontId="8" fillId="4" borderId="0" xfId="0" applyFont="1" applyFill="1" applyBorder="1" applyAlignment="1" applyProtection="1">
      <alignment horizontal="center"/>
    </xf>
    <xf numFmtId="164" fontId="14" fillId="4" borderId="0" xfId="0" applyNumberFormat="1" applyFont="1" applyFill="1" applyBorder="1" applyAlignment="1" applyProtection="1">
      <alignment horizontal="center"/>
    </xf>
    <xf numFmtId="164" fontId="7" fillId="4" borderId="0" xfId="0" applyNumberFormat="1" applyFont="1" applyFill="1" applyBorder="1" applyAlignment="1" applyProtection="1">
      <alignment horizontal="center"/>
    </xf>
    <xf numFmtId="0" fontId="14" fillId="4" borderId="0" xfId="0" applyFont="1" applyFill="1" applyAlignment="1" applyProtection="1">
      <alignment horizontal="center"/>
    </xf>
    <xf numFmtId="164" fontId="7" fillId="4" borderId="0" xfId="0" applyNumberFormat="1" applyFont="1" applyFill="1" applyAlignment="1" applyProtection="1">
      <alignment horizontal="right"/>
    </xf>
    <xf numFmtId="0" fontId="7" fillId="4" borderId="0" xfId="0" applyFont="1" applyFill="1" applyBorder="1" applyAlignment="1" applyProtection="1">
      <alignment horizontal="left"/>
    </xf>
    <xf numFmtId="0" fontId="7" fillId="4" borderId="0" xfId="0" applyFont="1" applyFill="1" applyBorder="1" applyAlignment="1" applyProtection="1">
      <alignment horizontal="left" vertical="center"/>
    </xf>
    <xf numFmtId="0" fontId="7" fillId="4" borderId="2" xfId="0" applyFont="1" applyFill="1" applyBorder="1" applyProtection="1"/>
    <xf numFmtId="0" fontId="7" fillId="4" borderId="2" xfId="0" applyFont="1" applyFill="1" applyBorder="1" applyAlignment="1" applyProtection="1">
      <alignment horizontal="center"/>
    </xf>
    <xf numFmtId="0" fontId="19" fillId="4" borderId="2" xfId="0" applyFont="1" applyFill="1" applyBorder="1" applyAlignment="1" applyProtection="1">
      <alignment horizontal="center"/>
    </xf>
    <xf numFmtId="0" fontId="8" fillId="4" borderId="2" xfId="0" applyFont="1" applyFill="1" applyBorder="1" applyAlignment="1" applyProtection="1">
      <alignment horizontal="center"/>
    </xf>
    <xf numFmtId="164" fontId="7" fillId="4" borderId="2" xfId="0" applyNumberFormat="1" applyFont="1" applyFill="1" applyBorder="1" applyAlignment="1" applyProtection="1">
      <alignment horizontal="right"/>
    </xf>
    <xf numFmtId="0" fontId="10" fillId="4" borderId="0" xfId="0" applyFont="1" applyFill="1" applyBorder="1" applyAlignment="1" applyProtection="1">
      <alignment horizontal="center"/>
    </xf>
    <xf numFmtId="164" fontId="10" fillId="4" borderId="0" xfId="0" applyNumberFormat="1" applyFont="1" applyFill="1" applyAlignment="1" applyProtection="1">
      <alignment horizontal="right"/>
    </xf>
    <xf numFmtId="164" fontId="10"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164" fontId="19" fillId="4" borderId="0" xfId="0" applyNumberFormat="1" applyFont="1" applyFill="1" applyAlignment="1" applyProtection="1">
      <alignment horizontal="left"/>
    </xf>
    <xf numFmtId="0" fontId="7" fillId="4" borderId="0" xfId="0" applyFont="1" applyFill="1" applyAlignment="1" applyProtection="1">
      <alignment horizontal="right"/>
    </xf>
    <xf numFmtId="0" fontId="10" fillId="4" borderId="0" xfId="0" applyFont="1" applyFill="1" applyAlignment="1" applyProtection="1">
      <alignment horizontal="right"/>
    </xf>
    <xf numFmtId="0" fontId="10" fillId="4" borderId="0" xfId="0" applyFont="1" applyFill="1" applyAlignment="1" applyProtection="1">
      <alignment horizontal="right"/>
    </xf>
    <xf numFmtId="0" fontId="20" fillId="4" borderId="0" xfId="0" applyFont="1" applyFill="1" applyAlignment="1" applyProtection="1">
      <alignment horizontal="right"/>
    </xf>
    <xf numFmtId="0" fontId="10" fillId="4" borderId="0" xfId="0" applyFont="1" applyFill="1" applyBorder="1" applyAlignment="1" applyProtection="1">
      <alignment horizontal="left" wrapText="1"/>
    </xf>
    <xf numFmtId="0" fontId="10" fillId="4" borderId="0" xfId="0" applyFont="1" applyFill="1" applyBorder="1" applyAlignment="1" applyProtection="1">
      <alignment horizontal="left"/>
    </xf>
    <xf numFmtId="0" fontId="7" fillId="4" borderId="0" xfId="0" applyFont="1" applyFill="1" applyBorder="1" applyAlignment="1" applyProtection="1">
      <alignment horizontal="left"/>
    </xf>
    <xf numFmtId="0" fontId="19" fillId="4" borderId="0" xfId="0" applyFont="1" applyFill="1" applyBorder="1" applyAlignment="1" applyProtection="1">
      <alignment horizontal="left"/>
    </xf>
    <xf numFmtId="0" fontId="8" fillId="4" borderId="0" xfId="0" applyFont="1" applyFill="1" applyBorder="1" applyAlignment="1" applyProtection="1">
      <alignment horizontal="left"/>
    </xf>
    <xf numFmtId="0" fontId="7" fillId="4" borderId="0" xfId="0" applyFont="1" applyFill="1" applyBorder="1" applyAlignment="1" applyProtection="1">
      <alignment horizontal="right"/>
    </xf>
    <xf numFmtId="4" fontId="7" fillId="4" borderId="0" xfId="0" applyNumberFormat="1" applyFont="1" applyFill="1" applyBorder="1" applyAlignment="1" applyProtection="1">
      <alignment horizontal="left"/>
    </xf>
    <xf numFmtId="0" fontId="7" fillId="4" borderId="0" xfId="0" applyFont="1" applyFill="1" applyAlignment="1" applyProtection="1">
      <alignment horizontal="left"/>
    </xf>
    <xf numFmtId="0" fontId="7" fillId="2" borderId="1" xfId="0" applyFont="1" applyFill="1" applyBorder="1" applyAlignment="1" applyProtection="1">
      <alignment horizontal="center"/>
      <protection locked="0"/>
    </xf>
    <xf numFmtId="0" fontId="21" fillId="5" borderId="0" xfId="0"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164" fontId="13" fillId="2" borderId="1" xfId="0" applyNumberFormat="1" applyFont="1" applyFill="1" applyBorder="1" applyAlignment="1" applyProtection="1">
      <alignment horizontal="left" wrapText="1"/>
      <protection locked="0"/>
    </xf>
    <xf numFmtId="164" fontId="7" fillId="2" borderId="1" xfId="0" applyNumberFormat="1" applyFont="1" applyFill="1" applyBorder="1" applyAlignment="1" applyProtection="1">
      <alignment horizontal="left"/>
      <protection locked="0"/>
    </xf>
    <xf numFmtId="164" fontId="7" fillId="4" borderId="2" xfId="0" applyNumberFormat="1" applyFont="1" applyFill="1" applyBorder="1" applyAlignment="1" applyProtection="1">
      <alignment horizontal="left"/>
      <protection locked="0"/>
    </xf>
    <xf numFmtId="164" fontId="9" fillId="4" borderId="0" xfId="0" applyNumberFormat="1" applyFont="1" applyFill="1" applyBorder="1" applyAlignment="1" applyProtection="1">
      <alignment horizontal="left" vertical="top" wrapText="1"/>
      <protection locked="0"/>
    </xf>
    <xf numFmtId="164" fontId="7" fillId="2" borderId="1" xfId="0" applyNumberFormat="1" applyFont="1" applyFill="1" applyBorder="1" applyAlignment="1" applyProtection="1">
      <alignment horizontal="right"/>
      <protection locked="0"/>
    </xf>
    <xf numFmtId="0" fontId="7" fillId="2" borderId="1" xfId="0" applyFont="1" applyFill="1" applyBorder="1" applyProtection="1">
      <protection locked="0"/>
    </xf>
  </cellXfs>
  <cellStyles count="2">
    <cellStyle name="Euro" xfId="1"/>
    <cellStyle name="Normale" xfId="0" builtinId="0"/>
  </cellStyles>
  <dxfs count="0"/>
  <tableStyles count="0" defaultTableStyle="TableStyleMedium9" defaultPivotStyle="PivotStyleLight16"/>
  <colors>
    <mruColors>
      <color rgb="FFEAF1DD"/>
      <color rgb="FFE5E2D1"/>
      <color rgb="FFCCFFFF"/>
      <color rgb="FFE0E0E0"/>
      <color rgb="FF99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09"/>
  <sheetViews>
    <sheetView tabSelected="1" zoomScale="85" zoomScaleNormal="85" workbookViewId="0">
      <pane ySplit="4" topLeftCell="A5" activePane="bottomLeft" state="frozen"/>
      <selection pane="bottomLeft" activeCell="K76" sqref="K76:K77"/>
    </sheetView>
  </sheetViews>
  <sheetFormatPr defaultRowHeight="18.75"/>
  <cols>
    <col min="1" max="1" width="9.140625" style="12"/>
    <col min="2" max="2" width="63.28515625" style="12" customWidth="1"/>
    <col min="3" max="3" width="15.28515625" style="12" customWidth="1"/>
    <col min="4" max="4" width="10.85546875" style="40" bestFit="1" customWidth="1"/>
    <col min="5" max="5" width="2.7109375" style="40" bestFit="1" customWidth="1"/>
    <col min="6" max="6" width="7" style="40" bestFit="1" customWidth="1"/>
    <col min="7" max="7" width="11.28515625" style="42" bestFit="1" customWidth="1"/>
    <col min="8" max="8" width="3.42578125" style="42" customWidth="1"/>
    <col min="9" max="9" width="13" style="43" bestFit="1" customWidth="1"/>
    <col min="10" max="10" width="3.85546875" style="43" bestFit="1" customWidth="1"/>
    <col min="11" max="11" width="7.28515625" style="42" bestFit="1" customWidth="1"/>
    <col min="12" max="12" width="5.5703125" style="44" bestFit="1" customWidth="1"/>
    <col min="13" max="13" width="2" style="45" customWidth="1"/>
    <col min="14" max="14" width="9.7109375" style="42" bestFit="1" customWidth="1"/>
    <col min="15" max="15" width="6.5703125" style="42" customWidth="1"/>
    <col min="16" max="16" width="13.28515625" style="46" bestFit="1" customWidth="1"/>
    <col min="17" max="17" width="10.85546875" style="14" bestFit="1" customWidth="1"/>
    <col min="18" max="16384" width="9.140625" style="11"/>
  </cols>
  <sheetData>
    <row r="1" spans="1:19">
      <c r="A1" s="7"/>
      <c r="B1" s="8" t="s">
        <v>56</v>
      </c>
      <c r="C1" s="8"/>
      <c r="D1" s="8"/>
      <c r="E1" s="8"/>
      <c r="F1" s="8"/>
      <c r="G1" s="8"/>
      <c r="H1" s="8"/>
      <c r="I1" s="8"/>
      <c r="J1" s="8"/>
      <c r="K1" s="8"/>
      <c r="L1" s="8"/>
      <c r="M1" s="8"/>
      <c r="N1" s="8"/>
      <c r="O1" s="8"/>
      <c r="P1" s="8"/>
      <c r="Q1" s="9"/>
      <c r="R1" s="10"/>
    </row>
    <row r="2" spans="1:19" ht="67.5" customHeight="1">
      <c r="B2" s="13" t="s">
        <v>32</v>
      </c>
      <c r="C2" s="13"/>
      <c r="D2" s="13"/>
      <c r="E2" s="13"/>
      <c r="F2" s="13"/>
      <c r="G2" s="13"/>
      <c r="H2" s="13"/>
      <c r="I2" s="13"/>
      <c r="J2" s="13"/>
      <c r="K2" s="13"/>
      <c r="L2" s="13"/>
      <c r="M2" s="13"/>
      <c r="N2" s="13"/>
      <c r="O2" s="13"/>
      <c r="P2" s="13"/>
    </row>
    <row r="3" spans="1:19" s="27" customFormat="1" ht="47.25">
      <c r="A3" s="15"/>
      <c r="B3" s="16" t="s">
        <v>0</v>
      </c>
      <c r="C3" s="16"/>
      <c r="D3" s="15"/>
      <c r="E3" s="15"/>
      <c r="F3" s="15"/>
      <c r="G3" s="17" t="s">
        <v>19</v>
      </c>
      <c r="H3" s="17"/>
      <c r="I3" s="18" t="s">
        <v>20</v>
      </c>
      <c r="J3" s="19"/>
      <c r="K3" s="20" t="s">
        <v>33</v>
      </c>
      <c r="L3" s="21"/>
      <c r="M3" s="22"/>
      <c r="N3" s="23" t="s">
        <v>30</v>
      </c>
      <c r="O3" s="24"/>
      <c r="P3" s="25" t="s">
        <v>55</v>
      </c>
      <c r="Q3" s="26"/>
      <c r="S3" s="15"/>
    </row>
    <row r="4" spans="1:19" s="38" customFormat="1">
      <c r="A4" s="28"/>
      <c r="B4" s="29"/>
      <c r="C4" s="29"/>
      <c r="D4" s="30"/>
      <c r="E4" s="30"/>
      <c r="F4" s="30"/>
      <c r="G4" s="30"/>
      <c r="H4" s="30"/>
      <c r="I4" s="31"/>
      <c r="J4" s="31"/>
      <c r="K4" s="32"/>
      <c r="L4" s="33"/>
      <c r="M4" s="34"/>
      <c r="N4" s="35">
        <f>SUM(N6:N90)</f>
        <v>0</v>
      </c>
      <c r="O4" s="32"/>
      <c r="P4" s="36">
        <f>SUM(P6:P90)</f>
        <v>0</v>
      </c>
      <c r="Q4" s="37"/>
    </row>
    <row r="5" spans="1:19" ht="8.1" customHeight="1">
      <c r="B5" s="39"/>
      <c r="C5" s="39"/>
      <c r="E5" s="41"/>
      <c r="F5" s="2"/>
      <c r="G5" s="1"/>
      <c r="H5" s="1"/>
      <c r="J5" s="6"/>
      <c r="K5" s="1"/>
    </row>
    <row r="6" spans="1:19">
      <c r="B6" s="12" t="s">
        <v>8</v>
      </c>
      <c r="E6" s="41">
        <f>PRODUCT(F6*G6)</f>
        <v>0</v>
      </c>
      <c r="F6" s="2">
        <v>0.5</v>
      </c>
      <c r="G6" s="76">
        <v>0</v>
      </c>
      <c r="H6" s="5"/>
      <c r="I6" s="43">
        <v>7.9</v>
      </c>
      <c r="J6" s="6"/>
      <c r="K6" s="76">
        <v>0</v>
      </c>
      <c r="L6" s="41">
        <f>PRODUCT(K6/100)</f>
        <v>0</v>
      </c>
      <c r="M6" s="47"/>
      <c r="N6" s="48">
        <f>SUM(G6*I6*L6)</f>
        <v>0</v>
      </c>
      <c r="O6" s="49"/>
      <c r="P6" s="46">
        <f>PRODUCT(G6*I6-N6)</f>
        <v>0</v>
      </c>
    </row>
    <row r="7" spans="1:19" ht="8.1" customHeight="1">
      <c r="E7" s="41"/>
      <c r="F7" s="2"/>
      <c r="G7" s="1"/>
      <c r="H7" s="1"/>
      <c r="J7" s="6"/>
      <c r="K7" s="1"/>
      <c r="N7" s="50"/>
    </row>
    <row r="8" spans="1:19">
      <c r="B8" s="12" t="s">
        <v>9</v>
      </c>
      <c r="E8" s="41">
        <f>PRODUCT(F8*G8)</f>
        <v>0</v>
      </c>
      <c r="F8" s="2">
        <v>1</v>
      </c>
      <c r="G8" s="76">
        <v>0</v>
      </c>
      <c r="H8" s="5"/>
      <c r="I8" s="43">
        <v>11.8</v>
      </c>
      <c r="J8" s="6"/>
      <c r="K8" s="76">
        <v>0</v>
      </c>
      <c r="L8" s="41">
        <f>PRODUCT(K8/100)</f>
        <v>0</v>
      </c>
      <c r="M8" s="47"/>
      <c r="N8" s="48">
        <f>SUM(G8*I8*L8)</f>
        <v>0</v>
      </c>
      <c r="O8" s="49"/>
      <c r="P8" s="46">
        <f>PRODUCT(G8*I8-N8)</f>
        <v>0</v>
      </c>
    </row>
    <row r="9" spans="1:19" ht="8.1" customHeight="1">
      <c r="E9" s="41"/>
      <c r="F9" s="2"/>
      <c r="G9" s="1"/>
      <c r="H9" s="1"/>
      <c r="J9" s="6"/>
      <c r="K9" s="1"/>
      <c r="N9" s="50"/>
    </row>
    <row r="10" spans="1:19">
      <c r="B10" s="12" t="s">
        <v>10</v>
      </c>
      <c r="E10" s="41">
        <f>PRODUCT(F10*G10)</f>
        <v>0</v>
      </c>
      <c r="F10" s="2">
        <v>1.3</v>
      </c>
      <c r="G10" s="76">
        <v>0</v>
      </c>
      <c r="H10" s="5"/>
      <c r="I10" s="43">
        <v>15.7</v>
      </c>
      <c r="J10" s="6"/>
      <c r="K10" s="76">
        <v>0</v>
      </c>
      <c r="L10" s="41">
        <f>PRODUCT(K10/100)</f>
        <v>0</v>
      </c>
      <c r="M10" s="47"/>
      <c r="N10" s="48">
        <f>SUM(G10*I10*L10)</f>
        <v>0</v>
      </c>
      <c r="O10" s="49"/>
      <c r="P10" s="46">
        <f>PRODUCT(G10*I10-N10)</f>
        <v>0</v>
      </c>
    </row>
    <row r="11" spans="1:19" ht="8.1" customHeight="1">
      <c r="E11" s="41"/>
      <c r="F11" s="2"/>
      <c r="G11" s="1"/>
      <c r="H11" s="1"/>
      <c r="J11" s="6"/>
      <c r="K11" s="1"/>
      <c r="N11" s="50"/>
    </row>
    <row r="12" spans="1:19">
      <c r="B12" s="12" t="s">
        <v>21</v>
      </c>
      <c r="E12" s="41">
        <f>PRODUCT(F12*G12)</f>
        <v>0</v>
      </c>
      <c r="F12" s="2">
        <v>1.5</v>
      </c>
      <c r="G12" s="76">
        <v>0</v>
      </c>
      <c r="H12" s="5"/>
      <c r="I12" s="43">
        <v>19</v>
      </c>
      <c r="J12" s="6"/>
      <c r="K12" s="76">
        <v>0</v>
      </c>
      <c r="L12" s="41">
        <f>PRODUCT(K12/100)</f>
        <v>0</v>
      </c>
      <c r="M12" s="47"/>
      <c r="N12" s="48">
        <f>SUM(G12*I12*L12)</f>
        <v>0</v>
      </c>
      <c r="O12" s="49"/>
      <c r="P12" s="46">
        <f>PRODUCT(G12*I12-N12)</f>
        <v>0</v>
      </c>
    </row>
    <row r="13" spans="1:19" ht="8.1" customHeight="1">
      <c r="E13" s="41"/>
      <c r="F13" s="2"/>
      <c r="G13" s="1"/>
      <c r="H13" s="1"/>
      <c r="J13" s="6"/>
      <c r="K13" s="1"/>
      <c r="N13" s="50"/>
    </row>
    <row r="14" spans="1:19">
      <c r="B14" s="12" t="s">
        <v>11</v>
      </c>
      <c r="E14" s="41">
        <f>PRODUCT(F14*G14)</f>
        <v>0</v>
      </c>
      <c r="F14" s="2">
        <v>0.5</v>
      </c>
      <c r="G14" s="76">
        <v>0</v>
      </c>
      <c r="H14" s="5"/>
      <c r="I14" s="43">
        <v>7.9</v>
      </c>
      <c r="J14" s="6"/>
      <c r="K14" s="76">
        <v>0</v>
      </c>
      <c r="L14" s="41">
        <f>PRODUCT(K14/100)</f>
        <v>0</v>
      </c>
      <c r="M14" s="47"/>
      <c r="N14" s="48">
        <f>SUM(G14*I14*L14)</f>
        <v>0</v>
      </c>
      <c r="O14" s="49"/>
      <c r="P14" s="46">
        <f>PRODUCT(G14*I14-N14)</f>
        <v>0</v>
      </c>
    </row>
    <row r="15" spans="1:19" ht="8.1" customHeight="1">
      <c r="E15" s="41"/>
      <c r="F15" s="2"/>
      <c r="G15" s="1"/>
      <c r="H15" s="1"/>
      <c r="J15" s="6"/>
      <c r="K15" s="1"/>
      <c r="N15" s="50"/>
    </row>
    <row r="16" spans="1:19">
      <c r="B16" s="12" t="s">
        <v>12</v>
      </c>
      <c r="E16" s="41">
        <f>PRODUCT(F16*G16)</f>
        <v>0</v>
      </c>
      <c r="F16" s="2">
        <v>1</v>
      </c>
      <c r="G16" s="76">
        <v>0</v>
      </c>
      <c r="H16" s="5"/>
      <c r="I16" s="43">
        <v>11.8</v>
      </c>
      <c r="J16" s="6"/>
      <c r="K16" s="76">
        <v>0</v>
      </c>
      <c r="L16" s="41">
        <f>PRODUCT(K16/100)</f>
        <v>0</v>
      </c>
      <c r="M16" s="47"/>
      <c r="N16" s="48">
        <f>SUM(G16*I16*L16)</f>
        <v>0</v>
      </c>
      <c r="O16" s="49"/>
      <c r="P16" s="46">
        <f>PRODUCT(G16*I16-N16)</f>
        <v>0</v>
      </c>
    </row>
    <row r="17" spans="2:16" ht="8.1" customHeight="1">
      <c r="E17" s="41"/>
      <c r="F17" s="2"/>
      <c r="G17" s="1"/>
      <c r="H17" s="1"/>
      <c r="J17" s="6"/>
      <c r="K17" s="1"/>
      <c r="N17" s="50"/>
    </row>
    <row r="18" spans="2:16">
      <c r="B18" s="12" t="s">
        <v>13</v>
      </c>
      <c r="E18" s="41">
        <f>PRODUCT(F18*G18)</f>
        <v>0</v>
      </c>
      <c r="F18" s="2">
        <v>1.3</v>
      </c>
      <c r="G18" s="76">
        <v>0</v>
      </c>
      <c r="H18" s="5"/>
      <c r="I18" s="43">
        <v>15.7</v>
      </c>
      <c r="J18" s="6"/>
      <c r="K18" s="76">
        <v>0</v>
      </c>
      <c r="L18" s="41">
        <f>PRODUCT(K18/100)</f>
        <v>0</v>
      </c>
      <c r="M18" s="47"/>
      <c r="N18" s="48">
        <f>SUM(G18*I18*L18)</f>
        <v>0</v>
      </c>
      <c r="O18" s="49"/>
      <c r="P18" s="46">
        <f>PRODUCT(G18*I18-N18)</f>
        <v>0</v>
      </c>
    </row>
    <row r="19" spans="2:16" ht="8.1" customHeight="1">
      <c r="E19" s="41"/>
      <c r="F19" s="2"/>
      <c r="G19" s="1"/>
      <c r="H19" s="1"/>
      <c r="J19" s="6"/>
      <c r="K19" s="1"/>
      <c r="N19" s="50"/>
    </row>
    <row r="20" spans="2:16">
      <c r="B20" s="12" t="s">
        <v>22</v>
      </c>
      <c r="E20" s="41">
        <f>PRODUCT(F20*G20)</f>
        <v>0</v>
      </c>
      <c r="F20" s="2">
        <v>1.5</v>
      </c>
      <c r="G20" s="76">
        <v>0</v>
      </c>
      <c r="H20" s="5"/>
      <c r="I20" s="43">
        <v>19</v>
      </c>
      <c r="J20" s="6"/>
      <c r="K20" s="76">
        <v>0</v>
      </c>
      <c r="L20" s="41">
        <f>PRODUCT(K20/100)</f>
        <v>0</v>
      </c>
      <c r="M20" s="47"/>
      <c r="N20" s="48">
        <f>SUM(G20*I20*L20)</f>
        <v>0</v>
      </c>
      <c r="O20" s="49"/>
      <c r="P20" s="46">
        <f>PRODUCT(G20*I20-N20)</f>
        <v>0</v>
      </c>
    </row>
    <row r="21" spans="2:16" ht="8.1" customHeight="1">
      <c r="E21" s="41"/>
      <c r="F21" s="2"/>
      <c r="G21" s="1"/>
      <c r="H21" s="1"/>
      <c r="J21" s="6"/>
      <c r="K21" s="1"/>
      <c r="N21" s="50"/>
    </row>
    <row r="22" spans="2:16">
      <c r="B22" s="12" t="s">
        <v>40</v>
      </c>
      <c r="E22" s="41">
        <f>PRODUCT(F22*G22)</f>
        <v>0</v>
      </c>
      <c r="F22" s="2">
        <v>0.5</v>
      </c>
      <c r="G22" s="76">
        <v>0</v>
      </c>
      <c r="H22" s="5"/>
      <c r="I22" s="43">
        <v>6.3</v>
      </c>
      <c r="J22" s="6"/>
      <c r="K22" s="76">
        <v>0</v>
      </c>
      <c r="L22" s="41">
        <f>PRODUCT(K22/100)</f>
        <v>0</v>
      </c>
      <c r="M22" s="47"/>
      <c r="N22" s="48">
        <f>SUM(G22*I22*L22)</f>
        <v>0</v>
      </c>
      <c r="O22" s="49"/>
      <c r="P22" s="46">
        <f>PRODUCT(G22*I22-N22)</f>
        <v>0</v>
      </c>
    </row>
    <row r="23" spans="2:16" ht="8.1" customHeight="1">
      <c r="E23" s="41"/>
      <c r="F23" s="2"/>
      <c r="G23" s="1"/>
      <c r="H23" s="1"/>
      <c r="J23" s="6"/>
      <c r="K23" s="1"/>
      <c r="N23" s="50"/>
    </row>
    <row r="24" spans="2:16">
      <c r="B24" s="12" t="s">
        <v>41</v>
      </c>
      <c r="E24" s="41">
        <f>PRODUCT(F24*G24)</f>
        <v>0</v>
      </c>
      <c r="F24" s="2">
        <v>1</v>
      </c>
      <c r="G24" s="76">
        <v>0</v>
      </c>
      <c r="H24" s="5"/>
      <c r="I24" s="43">
        <v>9.8000000000000007</v>
      </c>
      <c r="J24" s="6"/>
      <c r="K24" s="76">
        <v>0</v>
      </c>
      <c r="L24" s="41">
        <f>PRODUCT(K24/100)</f>
        <v>0</v>
      </c>
      <c r="M24" s="47"/>
      <c r="N24" s="48">
        <f>SUM(G24*I24*L24)</f>
        <v>0</v>
      </c>
      <c r="O24" s="49"/>
      <c r="P24" s="46">
        <f>PRODUCT(G24*I24-N24)</f>
        <v>0</v>
      </c>
    </row>
    <row r="25" spans="2:16" ht="8.1" customHeight="1">
      <c r="E25" s="41"/>
      <c r="F25" s="2"/>
      <c r="G25" s="1"/>
      <c r="H25" s="1"/>
      <c r="J25" s="6"/>
      <c r="K25" s="1"/>
      <c r="N25" s="50"/>
    </row>
    <row r="26" spans="2:16">
      <c r="B26" s="12" t="s">
        <v>37</v>
      </c>
      <c r="E26" s="41">
        <f>PRODUCT(F26*G26)</f>
        <v>0</v>
      </c>
      <c r="F26" s="2">
        <v>1.3</v>
      </c>
      <c r="G26" s="76">
        <v>0</v>
      </c>
      <c r="H26" s="5"/>
      <c r="I26" s="43">
        <v>13.3</v>
      </c>
      <c r="J26" s="6"/>
      <c r="K26" s="76">
        <v>0</v>
      </c>
      <c r="L26" s="41">
        <f>PRODUCT(K26/100)</f>
        <v>0</v>
      </c>
      <c r="M26" s="47"/>
      <c r="N26" s="48">
        <f>SUM(G26*I26*L26)</f>
        <v>0</v>
      </c>
      <c r="O26" s="49"/>
      <c r="P26" s="46">
        <f>PRODUCT(G26*I26-N26)</f>
        <v>0</v>
      </c>
    </row>
    <row r="27" spans="2:16" ht="8.1" customHeight="1">
      <c r="E27" s="41"/>
      <c r="F27" s="2"/>
      <c r="G27" s="1"/>
      <c r="H27" s="1"/>
      <c r="J27" s="6"/>
      <c r="K27" s="1"/>
      <c r="N27" s="50"/>
    </row>
    <row r="28" spans="2:16">
      <c r="B28" s="12" t="s">
        <v>38</v>
      </c>
      <c r="E28" s="41">
        <f>PRODUCT(F28*G28)</f>
        <v>0</v>
      </c>
      <c r="F28" s="2">
        <v>1.5</v>
      </c>
      <c r="G28" s="76">
        <v>0</v>
      </c>
      <c r="H28" s="5"/>
      <c r="I28" s="43">
        <v>16.2</v>
      </c>
      <c r="J28" s="6"/>
      <c r="K28" s="76">
        <v>0</v>
      </c>
      <c r="L28" s="41">
        <f>PRODUCT(K28/100)</f>
        <v>0</v>
      </c>
      <c r="M28" s="47"/>
      <c r="N28" s="48">
        <f>SUM(G28*I28*L28)</f>
        <v>0</v>
      </c>
      <c r="O28" s="49"/>
      <c r="P28" s="46">
        <f>PRODUCT(G28*I28-N28)</f>
        <v>0</v>
      </c>
    </row>
    <row r="29" spans="2:16" ht="8.1" customHeight="1">
      <c r="E29" s="41"/>
      <c r="F29" s="2"/>
      <c r="G29" s="77"/>
      <c r="H29" s="5"/>
      <c r="J29" s="6"/>
      <c r="K29" s="78"/>
      <c r="L29" s="41"/>
      <c r="M29" s="47"/>
      <c r="N29" s="48"/>
      <c r="O29" s="49"/>
    </row>
    <row r="30" spans="2:16">
      <c r="B30" s="12" t="s">
        <v>42</v>
      </c>
      <c r="E30" s="41">
        <f>PRODUCT(F30*G30)</f>
        <v>0</v>
      </c>
      <c r="F30" s="2">
        <v>1</v>
      </c>
      <c r="G30" s="76">
        <v>0</v>
      </c>
      <c r="H30" s="5"/>
      <c r="I30" s="43">
        <v>12</v>
      </c>
      <c r="J30" s="6"/>
      <c r="K30" s="76">
        <v>0</v>
      </c>
      <c r="L30" s="41">
        <f>PRODUCT(K30/100)</f>
        <v>0</v>
      </c>
      <c r="M30" s="47"/>
      <c r="N30" s="48">
        <f>SUM(G30*I30*L30)</f>
        <v>0</v>
      </c>
      <c r="O30" s="49"/>
      <c r="P30" s="46">
        <f>PRODUCT(G30*I30-N30)</f>
        <v>0</v>
      </c>
    </row>
    <row r="31" spans="2:16" ht="8.1" customHeight="1">
      <c r="E31" s="41"/>
      <c r="F31" s="2"/>
      <c r="G31" s="77"/>
      <c r="H31" s="5"/>
      <c r="J31" s="6"/>
      <c r="K31" s="78"/>
      <c r="L31" s="41"/>
      <c r="M31" s="47"/>
      <c r="N31" s="48"/>
      <c r="O31" s="49"/>
    </row>
    <row r="32" spans="2:16">
      <c r="B32" s="12" t="s">
        <v>39</v>
      </c>
      <c r="E32" s="41">
        <f>PRODUCT(F32*G32)</f>
        <v>0</v>
      </c>
      <c r="F32" s="2">
        <v>2</v>
      </c>
      <c r="G32" s="76">
        <v>0</v>
      </c>
      <c r="H32" s="5"/>
      <c r="I32" s="43">
        <v>22.5</v>
      </c>
      <c r="J32" s="6"/>
      <c r="K32" s="76">
        <v>0</v>
      </c>
      <c r="L32" s="41">
        <f>PRODUCT(K32/100)</f>
        <v>0</v>
      </c>
      <c r="M32" s="47"/>
      <c r="N32" s="48">
        <f>SUM(G32*I32*L32)</f>
        <v>0</v>
      </c>
      <c r="O32" s="49"/>
      <c r="P32" s="46">
        <f>PRODUCT(G32*I32-N32)</f>
        <v>0</v>
      </c>
    </row>
    <row r="33" spans="2:16" ht="8.1" customHeight="1">
      <c r="E33" s="41"/>
      <c r="F33" s="2"/>
      <c r="G33" s="78"/>
      <c r="H33" s="5"/>
      <c r="J33" s="6"/>
      <c r="K33" s="78"/>
      <c r="L33" s="41"/>
      <c r="M33" s="47"/>
      <c r="N33" s="48"/>
      <c r="O33" s="49"/>
    </row>
    <row r="34" spans="2:16">
      <c r="B34" s="12" t="s">
        <v>43</v>
      </c>
      <c r="E34" s="41">
        <f>PRODUCT(F34*G34)</f>
        <v>0</v>
      </c>
      <c r="F34" s="2">
        <v>3</v>
      </c>
      <c r="G34" s="76">
        <v>0</v>
      </c>
      <c r="H34" s="5"/>
      <c r="I34" s="43">
        <v>34</v>
      </c>
      <c r="J34" s="6"/>
      <c r="K34" s="76">
        <v>0</v>
      </c>
      <c r="L34" s="41">
        <f>PRODUCT(K34/100)</f>
        <v>0</v>
      </c>
      <c r="M34" s="47"/>
      <c r="N34" s="48">
        <f>SUM(G34*I34*L34)</f>
        <v>0</v>
      </c>
      <c r="O34" s="49"/>
      <c r="P34" s="46">
        <f>PRODUCT(G34*I34-N34)</f>
        <v>0</v>
      </c>
    </row>
    <row r="35" spans="2:16" ht="8.1" customHeight="1">
      <c r="E35" s="41"/>
      <c r="F35" s="2"/>
      <c r="G35" s="1"/>
      <c r="H35" s="1"/>
      <c r="J35" s="6"/>
      <c r="K35" s="1"/>
      <c r="N35" s="50"/>
    </row>
    <row r="36" spans="2:16">
      <c r="B36" s="12" t="s">
        <v>44</v>
      </c>
      <c r="E36" s="41">
        <f>PRODUCT(F36*G36)</f>
        <v>0</v>
      </c>
      <c r="F36" s="2">
        <v>5</v>
      </c>
      <c r="G36" s="76">
        <v>0</v>
      </c>
      <c r="H36" s="5"/>
      <c r="I36" s="43">
        <v>55</v>
      </c>
      <c r="J36" s="6"/>
      <c r="K36" s="76">
        <v>0</v>
      </c>
      <c r="L36" s="41">
        <f>PRODUCT(K36/100)</f>
        <v>0</v>
      </c>
      <c r="M36" s="47"/>
      <c r="N36" s="48">
        <f>SUM(G36*I36*L36)</f>
        <v>0</v>
      </c>
      <c r="O36" s="49"/>
      <c r="P36" s="46">
        <f>PRODUCT(G36*I36-N36)</f>
        <v>0</v>
      </c>
    </row>
    <row r="37" spans="2:16" ht="8.1" customHeight="1">
      <c r="E37" s="41"/>
      <c r="F37" s="2"/>
      <c r="G37" s="1"/>
      <c r="H37" s="1"/>
      <c r="J37" s="6"/>
      <c r="K37" s="1"/>
      <c r="N37" s="50"/>
    </row>
    <row r="38" spans="2:16">
      <c r="B38" s="12" t="s">
        <v>45</v>
      </c>
      <c r="E38" s="41">
        <f>PRODUCT(F38*G38)</f>
        <v>0</v>
      </c>
      <c r="F38" s="2">
        <v>10</v>
      </c>
      <c r="G38" s="76">
        <v>0</v>
      </c>
      <c r="H38" s="5"/>
      <c r="I38" s="43">
        <v>105</v>
      </c>
      <c r="J38" s="6"/>
      <c r="K38" s="76">
        <v>0</v>
      </c>
      <c r="L38" s="41">
        <f>PRODUCT(K38/100)</f>
        <v>0</v>
      </c>
      <c r="M38" s="47"/>
      <c r="N38" s="48">
        <f>SUM(G38*I38*L38)</f>
        <v>0</v>
      </c>
      <c r="O38" s="49"/>
      <c r="P38" s="46">
        <f>PRODUCT(G38*I38-N38)</f>
        <v>0</v>
      </c>
    </row>
    <row r="39" spans="2:16" ht="8.1" customHeight="1">
      <c r="E39" s="41"/>
      <c r="F39" s="2"/>
      <c r="G39" s="1"/>
      <c r="H39" s="1"/>
      <c r="J39" s="6"/>
      <c r="K39" s="1"/>
      <c r="N39" s="50"/>
    </row>
    <row r="40" spans="2:16">
      <c r="B40" s="12" t="s">
        <v>46</v>
      </c>
      <c r="E40" s="41">
        <f>PRODUCT(F40*G40)</f>
        <v>0</v>
      </c>
      <c r="F40" s="2">
        <v>0.5</v>
      </c>
      <c r="G40" s="76">
        <v>0</v>
      </c>
      <c r="H40" s="5"/>
      <c r="I40" s="43">
        <v>5.6</v>
      </c>
      <c r="J40" s="6"/>
      <c r="K40" s="76">
        <v>0</v>
      </c>
      <c r="L40" s="41">
        <f>PRODUCT(K40/100)</f>
        <v>0</v>
      </c>
      <c r="M40" s="47"/>
      <c r="N40" s="48">
        <f>SUM(G40*I40*L40)</f>
        <v>0</v>
      </c>
      <c r="O40" s="49"/>
      <c r="P40" s="46">
        <f>PRODUCT(G40*I40-N40)</f>
        <v>0</v>
      </c>
    </row>
    <row r="41" spans="2:16" ht="8.1" customHeight="1">
      <c r="E41" s="41"/>
      <c r="F41" s="2"/>
      <c r="G41" s="1"/>
      <c r="H41" s="1"/>
      <c r="J41" s="6"/>
      <c r="K41" s="1"/>
      <c r="N41" s="50"/>
    </row>
    <row r="42" spans="2:16">
      <c r="B42" s="12" t="s">
        <v>47</v>
      </c>
      <c r="E42" s="41">
        <f>PRODUCT(F42*G42)</f>
        <v>0</v>
      </c>
      <c r="F42" s="2">
        <v>1</v>
      </c>
      <c r="G42" s="76">
        <v>0</v>
      </c>
      <c r="H42" s="5"/>
      <c r="I42" s="43">
        <v>8.5</v>
      </c>
      <c r="J42" s="6"/>
      <c r="K42" s="76">
        <v>0</v>
      </c>
      <c r="L42" s="41">
        <f>PRODUCT(K42/100)</f>
        <v>0</v>
      </c>
      <c r="M42" s="47"/>
      <c r="N42" s="48">
        <f>SUM(G42*I42*L42)</f>
        <v>0</v>
      </c>
      <c r="O42" s="49"/>
      <c r="P42" s="46">
        <f>PRODUCT(G42*I42-N42)</f>
        <v>0</v>
      </c>
    </row>
    <row r="43" spans="2:16" ht="8.1" customHeight="1">
      <c r="E43" s="41"/>
      <c r="F43" s="2"/>
      <c r="G43" s="1"/>
      <c r="H43" s="1"/>
      <c r="J43" s="6"/>
      <c r="K43" s="1"/>
      <c r="N43" s="50"/>
    </row>
    <row r="44" spans="2:16">
      <c r="B44" s="12" t="s">
        <v>48</v>
      </c>
      <c r="E44" s="41">
        <f>PRODUCT(F44*G44)</f>
        <v>0</v>
      </c>
      <c r="F44" s="2">
        <v>1.3</v>
      </c>
      <c r="G44" s="76">
        <v>0</v>
      </c>
      <c r="H44" s="5"/>
      <c r="I44" s="43">
        <v>11.5</v>
      </c>
      <c r="J44" s="6"/>
      <c r="K44" s="76">
        <v>0</v>
      </c>
      <c r="L44" s="41">
        <f>PRODUCT(K44/100)</f>
        <v>0</v>
      </c>
      <c r="M44" s="47"/>
      <c r="N44" s="48">
        <f>SUM(G44*I44*L44)</f>
        <v>0</v>
      </c>
      <c r="O44" s="49"/>
      <c r="P44" s="46">
        <f>PRODUCT(G44*I44-N44)</f>
        <v>0</v>
      </c>
    </row>
    <row r="45" spans="2:16" ht="8.1" customHeight="1">
      <c r="E45" s="41"/>
      <c r="F45" s="2"/>
      <c r="G45" s="1"/>
      <c r="H45" s="1"/>
      <c r="J45" s="6"/>
      <c r="K45" s="1"/>
      <c r="N45" s="50"/>
    </row>
    <row r="46" spans="2:16">
      <c r="B46" s="12" t="s">
        <v>49</v>
      </c>
      <c r="E46" s="41">
        <f>PRODUCT(F46*G46)</f>
        <v>0</v>
      </c>
      <c r="F46" s="2">
        <v>1.5</v>
      </c>
      <c r="G46" s="76">
        <v>0</v>
      </c>
      <c r="H46" s="5"/>
      <c r="I46" s="43">
        <v>12.9</v>
      </c>
      <c r="J46" s="6"/>
      <c r="K46" s="76">
        <v>0</v>
      </c>
      <c r="L46" s="41">
        <f>PRODUCT(K46/100)</f>
        <v>0</v>
      </c>
      <c r="M46" s="47"/>
      <c r="N46" s="48">
        <f>SUM(G46*I46*L46)</f>
        <v>0</v>
      </c>
      <c r="O46" s="49"/>
      <c r="P46" s="46">
        <f>PRODUCT(G46*I46-N46)</f>
        <v>0</v>
      </c>
    </row>
    <row r="47" spans="2:16" ht="8.1" customHeight="1">
      <c r="E47" s="41"/>
      <c r="F47" s="2"/>
      <c r="G47" s="77"/>
      <c r="H47" s="5"/>
      <c r="J47" s="6"/>
      <c r="K47" s="78"/>
      <c r="L47" s="41"/>
      <c r="M47" s="47"/>
      <c r="N47" s="48"/>
      <c r="O47" s="49"/>
    </row>
    <row r="48" spans="2:16">
      <c r="B48" s="12" t="s">
        <v>54</v>
      </c>
      <c r="E48" s="41">
        <f>PRODUCT(F48*G48)</f>
        <v>0</v>
      </c>
      <c r="F48" s="2">
        <v>1</v>
      </c>
      <c r="G48" s="76">
        <v>0</v>
      </c>
      <c r="H48" s="5"/>
      <c r="I48" s="43">
        <v>9.5</v>
      </c>
      <c r="J48" s="6"/>
      <c r="K48" s="76">
        <v>0</v>
      </c>
      <c r="L48" s="41">
        <f>PRODUCT(K48/100)</f>
        <v>0</v>
      </c>
      <c r="M48" s="47"/>
      <c r="N48" s="48">
        <f>SUM(G48*I48*L48)</f>
        <v>0</v>
      </c>
      <c r="O48" s="49"/>
      <c r="P48" s="46">
        <f>PRODUCT(G48*I48-N48)</f>
        <v>0</v>
      </c>
    </row>
    <row r="49" spans="2:18" ht="8.1" customHeight="1">
      <c r="E49" s="41"/>
      <c r="F49" s="2"/>
      <c r="G49" s="77"/>
      <c r="H49" s="5"/>
      <c r="J49" s="6"/>
      <c r="K49" s="78"/>
      <c r="L49" s="41"/>
      <c r="M49" s="47"/>
      <c r="N49" s="48"/>
      <c r="O49" s="49"/>
    </row>
    <row r="50" spans="2:18">
      <c r="B50" s="12" t="s">
        <v>53</v>
      </c>
      <c r="E50" s="41">
        <f>PRODUCT(F50*G50)</f>
        <v>0</v>
      </c>
      <c r="F50" s="2">
        <v>2</v>
      </c>
      <c r="G50" s="76">
        <v>0</v>
      </c>
      <c r="H50" s="5"/>
      <c r="I50" s="43">
        <v>18</v>
      </c>
      <c r="J50" s="6"/>
      <c r="K50" s="76">
        <v>0</v>
      </c>
      <c r="L50" s="41">
        <f>PRODUCT(K50/100)</f>
        <v>0</v>
      </c>
      <c r="M50" s="47"/>
      <c r="N50" s="48">
        <f>SUM(G50*I50*L50)</f>
        <v>0</v>
      </c>
      <c r="O50" s="49"/>
      <c r="P50" s="46">
        <f>PRODUCT(G50*I50-N50)</f>
        <v>0</v>
      </c>
    </row>
    <row r="51" spans="2:18" ht="8.1" customHeight="1">
      <c r="E51" s="41"/>
      <c r="F51" s="2"/>
      <c r="G51" s="78"/>
      <c r="H51" s="5"/>
      <c r="J51" s="6"/>
      <c r="K51" s="78"/>
      <c r="L51" s="41"/>
      <c r="M51" s="47"/>
      <c r="N51" s="48"/>
      <c r="O51" s="49"/>
    </row>
    <row r="52" spans="2:18">
      <c r="B52" s="12" t="s">
        <v>52</v>
      </c>
      <c r="E52" s="41">
        <f>PRODUCT(F52*G52)</f>
        <v>0</v>
      </c>
      <c r="F52" s="2">
        <v>3</v>
      </c>
      <c r="G52" s="76">
        <v>0</v>
      </c>
      <c r="H52" s="5"/>
      <c r="I52" s="43">
        <v>26.5</v>
      </c>
      <c r="J52" s="6"/>
      <c r="K52" s="76">
        <v>0</v>
      </c>
      <c r="L52" s="41">
        <f>PRODUCT(K52/100)</f>
        <v>0</v>
      </c>
      <c r="M52" s="47"/>
      <c r="N52" s="48">
        <f>SUM(G52*I52*L52)</f>
        <v>0</v>
      </c>
      <c r="O52" s="49"/>
      <c r="P52" s="46">
        <f>PRODUCT(G52*I52-N52)</f>
        <v>0</v>
      </c>
    </row>
    <row r="53" spans="2:18" ht="8.1" customHeight="1">
      <c r="E53" s="41"/>
      <c r="F53" s="2"/>
      <c r="G53" s="1"/>
      <c r="H53" s="1"/>
      <c r="J53" s="6"/>
      <c r="K53" s="1"/>
      <c r="N53" s="50"/>
    </row>
    <row r="54" spans="2:18">
      <c r="B54" s="12" t="s">
        <v>50</v>
      </c>
      <c r="E54" s="41">
        <f>PRODUCT(F54*G54)</f>
        <v>0</v>
      </c>
      <c r="F54" s="2">
        <v>5</v>
      </c>
      <c r="G54" s="76">
        <v>0</v>
      </c>
      <c r="H54" s="5"/>
      <c r="I54" s="43">
        <v>38</v>
      </c>
      <c r="J54" s="6"/>
      <c r="K54" s="76">
        <v>0</v>
      </c>
      <c r="L54" s="41">
        <f>PRODUCT(K54/100)</f>
        <v>0</v>
      </c>
      <c r="M54" s="47"/>
      <c r="N54" s="48">
        <f>SUM(G54*I54*L54)</f>
        <v>0</v>
      </c>
      <c r="O54" s="49"/>
      <c r="P54" s="46">
        <f>PRODUCT(G54*I54-N54)</f>
        <v>0</v>
      </c>
    </row>
    <row r="55" spans="2:18" ht="8.1" customHeight="1">
      <c r="E55" s="41"/>
      <c r="F55" s="2"/>
      <c r="G55" s="1"/>
      <c r="H55" s="1"/>
      <c r="J55" s="6"/>
      <c r="K55" s="1"/>
      <c r="N55" s="50"/>
    </row>
    <row r="56" spans="2:18">
      <c r="B56" s="12" t="s">
        <v>51</v>
      </c>
      <c r="E56" s="41">
        <f>PRODUCT(F56*G56)</f>
        <v>0</v>
      </c>
      <c r="F56" s="2">
        <v>10</v>
      </c>
      <c r="G56" s="76">
        <v>0</v>
      </c>
      <c r="H56" s="5"/>
      <c r="I56" s="43">
        <v>72</v>
      </c>
      <c r="J56" s="6"/>
      <c r="K56" s="76">
        <v>0</v>
      </c>
      <c r="L56" s="41">
        <f>PRODUCT(K56/100)</f>
        <v>0</v>
      </c>
      <c r="M56" s="47"/>
      <c r="N56" s="48">
        <f>SUM(G56*I56*L56)</f>
        <v>0</v>
      </c>
      <c r="O56" s="49"/>
      <c r="P56" s="46">
        <f>PRODUCT(G56*I56-N56)</f>
        <v>0</v>
      </c>
    </row>
    <row r="57" spans="2:18" ht="8.1" customHeight="1">
      <c r="E57" s="41"/>
      <c r="F57" s="2"/>
      <c r="G57" s="1"/>
      <c r="H57" s="1"/>
      <c r="J57" s="6"/>
      <c r="K57" s="1"/>
      <c r="N57" s="50"/>
    </row>
    <row r="58" spans="2:18">
      <c r="B58" s="12" t="s">
        <v>4</v>
      </c>
      <c r="E58" s="41">
        <f>PRODUCT(F58*G58)</f>
        <v>0</v>
      </c>
      <c r="F58" s="2">
        <v>0.2</v>
      </c>
      <c r="G58" s="76">
        <v>0</v>
      </c>
      <c r="H58" s="5"/>
      <c r="I58" s="43">
        <v>5.6</v>
      </c>
      <c r="J58" s="6"/>
      <c r="K58" s="76">
        <v>0</v>
      </c>
      <c r="L58" s="41">
        <f>PRODUCT(K58/100)</f>
        <v>0</v>
      </c>
      <c r="M58" s="47"/>
      <c r="N58" s="48">
        <f>SUM(G58*I58*L58)</f>
        <v>0</v>
      </c>
      <c r="O58" s="49"/>
      <c r="P58" s="46">
        <f>PRODUCT(G58*I58-N58)</f>
        <v>0</v>
      </c>
    </row>
    <row r="59" spans="2:18" ht="8.1" customHeight="1">
      <c r="E59" s="41"/>
      <c r="F59" s="2"/>
      <c r="G59" s="1"/>
      <c r="H59" s="1"/>
      <c r="J59" s="6"/>
      <c r="K59" s="1"/>
      <c r="N59" s="50"/>
    </row>
    <row r="60" spans="2:18">
      <c r="B60" s="12" t="s">
        <v>3</v>
      </c>
      <c r="E60" s="41">
        <f>PRODUCT(F60*G60)</f>
        <v>0</v>
      </c>
      <c r="F60" s="2">
        <v>1</v>
      </c>
      <c r="G60" s="76">
        <v>0</v>
      </c>
      <c r="H60" s="5"/>
      <c r="I60" s="43">
        <v>24.5</v>
      </c>
      <c r="J60" s="6"/>
      <c r="K60" s="76">
        <v>0</v>
      </c>
      <c r="L60" s="41">
        <f>PRODUCT(K60/100)</f>
        <v>0</v>
      </c>
      <c r="M60" s="47"/>
      <c r="N60" s="48">
        <f>SUM(G60*I60*L60)</f>
        <v>0</v>
      </c>
      <c r="O60" s="49"/>
      <c r="P60" s="46">
        <f>PRODUCT(G60*I60-N60)</f>
        <v>0</v>
      </c>
    </row>
    <row r="61" spans="2:18" ht="8.1" customHeight="1">
      <c r="E61" s="41"/>
      <c r="F61" s="2"/>
      <c r="G61" s="1"/>
      <c r="H61" s="1"/>
      <c r="J61" s="6"/>
      <c r="K61" s="1"/>
      <c r="N61" s="50"/>
    </row>
    <row r="62" spans="2:18">
      <c r="B62" s="12" t="s">
        <v>2</v>
      </c>
      <c r="E62" s="41">
        <f>PRODUCT(F62*G62)</f>
        <v>0</v>
      </c>
      <c r="F62" s="2">
        <v>0.1</v>
      </c>
      <c r="G62" s="76">
        <v>0</v>
      </c>
      <c r="H62" s="5"/>
      <c r="I62" s="43">
        <v>8.6</v>
      </c>
      <c r="J62" s="6"/>
      <c r="K62" s="76">
        <v>0</v>
      </c>
      <c r="L62" s="41">
        <f>PRODUCT(K62/100)</f>
        <v>0</v>
      </c>
      <c r="M62" s="47"/>
      <c r="N62" s="48">
        <f>SUM(G62*I62*L62)</f>
        <v>0</v>
      </c>
      <c r="O62" s="49"/>
      <c r="P62" s="46">
        <f>PRODUCT(G62*I62-N62)</f>
        <v>0</v>
      </c>
    </row>
    <row r="63" spans="2:18" ht="8.1" customHeight="1">
      <c r="E63" s="41"/>
      <c r="F63" s="2"/>
      <c r="G63" s="1"/>
      <c r="H63" s="1"/>
      <c r="J63" s="6"/>
      <c r="K63" s="1"/>
      <c r="N63" s="48"/>
      <c r="O63" s="49"/>
      <c r="Q63" s="46"/>
      <c r="R63" s="51"/>
    </row>
    <row r="64" spans="2:18">
      <c r="B64" s="12" t="s">
        <v>1</v>
      </c>
      <c r="E64" s="41">
        <f>PRODUCT(F64*G64)</f>
        <v>0</v>
      </c>
      <c r="F64" s="2">
        <v>0.35</v>
      </c>
      <c r="G64" s="76">
        <v>0</v>
      </c>
      <c r="H64" s="5"/>
      <c r="I64" s="43">
        <v>5.3</v>
      </c>
      <c r="J64" s="6"/>
      <c r="K64" s="76">
        <v>0</v>
      </c>
      <c r="L64" s="41">
        <f>PRODUCT(K64/100)</f>
        <v>0</v>
      </c>
      <c r="M64" s="47"/>
      <c r="N64" s="48">
        <f t="shared" ref="N64" si="0">SUM(G64*I64*L64)</f>
        <v>0</v>
      </c>
      <c r="O64" s="49"/>
      <c r="P64" s="46">
        <f t="shared" ref="P64" si="1">PRODUCT(G64*I64-N64)</f>
        <v>0</v>
      </c>
    </row>
    <row r="65" spans="2:22" ht="8.1" customHeight="1">
      <c r="E65" s="41"/>
      <c r="F65" s="2"/>
      <c r="G65" s="1"/>
      <c r="H65" s="1"/>
      <c r="J65" s="6"/>
      <c r="K65" s="1"/>
      <c r="N65" s="50"/>
    </row>
    <row r="66" spans="2:22">
      <c r="B66" s="12" t="s">
        <v>5</v>
      </c>
      <c r="E66" s="41">
        <f>PRODUCT(F66*G66)</f>
        <v>0</v>
      </c>
      <c r="F66" s="2">
        <v>0.5</v>
      </c>
      <c r="G66" s="76">
        <v>0</v>
      </c>
      <c r="H66" s="5"/>
      <c r="I66" s="43">
        <v>8.75</v>
      </c>
      <c r="J66" s="6"/>
      <c r="K66" s="76">
        <v>0</v>
      </c>
      <c r="L66" s="41">
        <f>PRODUCT(K66/100)</f>
        <v>0</v>
      </c>
      <c r="M66" s="47"/>
      <c r="N66" s="48">
        <f>SUM(G66*I66*L66)</f>
        <v>0</v>
      </c>
      <c r="O66" s="49"/>
      <c r="P66" s="46">
        <f>PRODUCT(G66*I66-N66)</f>
        <v>0</v>
      </c>
    </row>
    <row r="67" spans="2:22" ht="8.1" customHeight="1">
      <c r="E67" s="41"/>
      <c r="F67" s="2"/>
      <c r="G67" s="1"/>
      <c r="H67" s="1"/>
      <c r="J67" s="6"/>
      <c r="K67" s="1"/>
      <c r="N67" s="50"/>
    </row>
    <row r="68" spans="2:22">
      <c r="B68" s="12" t="s">
        <v>6</v>
      </c>
      <c r="E68" s="41">
        <f>PRODUCT(F68*G68)</f>
        <v>0</v>
      </c>
      <c r="F68" s="2">
        <v>0.75</v>
      </c>
      <c r="G68" s="76">
        <v>0</v>
      </c>
      <c r="H68" s="5"/>
      <c r="I68" s="43">
        <v>12.5</v>
      </c>
      <c r="J68" s="6"/>
      <c r="K68" s="76">
        <v>0</v>
      </c>
      <c r="L68" s="41">
        <f>PRODUCT(K68/100)</f>
        <v>0</v>
      </c>
      <c r="M68" s="47"/>
      <c r="N68" s="48">
        <f>SUM(G68*I68*L68)</f>
        <v>0</v>
      </c>
      <c r="O68" s="49"/>
      <c r="P68" s="46">
        <f>PRODUCT(G68*I68-N68)</f>
        <v>0</v>
      </c>
    </row>
    <row r="69" spans="2:22" ht="8.1" customHeight="1">
      <c r="E69" s="41"/>
      <c r="F69" s="2"/>
      <c r="G69" s="1"/>
      <c r="H69" s="1"/>
      <c r="J69" s="6"/>
      <c r="K69" s="1"/>
      <c r="N69" s="50"/>
    </row>
    <row r="70" spans="2:22">
      <c r="B70" s="12" t="s">
        <v>7</v>
      </c>
      <c r="E70" s="41">
        <f>PRODUCT(F70*G70)</f>
        <v>0</v>
      </c>
      <c r="F70" s="2">
        <v>1</v>
      </c>
      <c r="G70" s="76">
        <v>0</v>
      </c>
      <c r="H70" s="5"/>
      <c r="I70" s="43">
        <v>16</v>
      </c>
      <c r="J70" s="6"/>
      <c r="K70" s="76">
        <v>0</v>
      </c>
      <c r="L70" s="41">
        <f>PRODUCT(K70/100)</f>
        <v>0</v>
      </c>
      <c r="M70" s="47"/>
      <c r="N70" s="48">
        <f>SUM(G70*I70*L70)</f>
        <v>0</v>
      </c>
      <c r="O70" s="49"/>
      <c r="P70" s="46">
        <f>PRODUCT(G70*I70-N70)</f>
        <v>0</v>
      </c>
    </row>
    <row r="71" spans="2:22" ht="8.1" customHeight="1">
      <c r="E71" s="41"/>
      <c r="F71" s="2"/>
      <c r="G71" s="1"/>
      <c r="H71" s="1"/>
      <c r="J71" s="6"/>
      <c r="K71" s="1"/>
      <c r="N71" s="50"/>
    </row>
    <row r="72" spans="2:22">
      <c r="B72" s="12" t="s">
        <v>14</v>
      </c>
      <c r="E72" s="41">
        <f>PRODUCT(F72*G72)</f>
        <v>0</v>
      </c>
      <c r="F72" s="2">
        <v>0.05</v>
      </c>
      <c r="G72" s="76">
        <v>0</v>
      </c>
      <c r="H72" s="5"/>
      <c r="I72" s="43">
        <v>2.9</v>
      </c>
      <c r="J72" s="6"/>
      <c r="K72" s="76">
        <v>0</v>
      </c>
      <c r="L72" s="41">
        <f>PRODUCT(K72/100)</f>
        <v>0</v>
      </c>
      <c r="M72" s="47"/>
      <c r="N72" s="48">
        <f>SUM(G72*I72*L72)</f>
        <v>0</v>
      </c>
      <c r="O72" s="49"/>
      <c r="P72" s="46">
        <f>PRODUCT(G72*I72-N72)</f>
        <v>0</v>
      </c>
    </row>
    <row r="73" spans="2:22" ht="8.1" customHeight="1">
      <c r="E73" s="41"/>
      <c r="F73" s="2"/>
      <c r="G73" s="1"/>
      <c r="H73" s="1"/>
      <c r="J73" s="6"/>
      <c r="K73" s="1"/>
      <c r="N73" s="50"/>
    </row>
    <row r="74" spans="2:22">
      <c r="B74" s="12" t="s">
        <v>15</v>
      </c>
      <c r="E74" s="41">
        <f>PRODUCT(F74*G74)</f>
        <v>0</v>
      </c>
      <c r="F74" s="2">
        <v>0.1</v>
      </c>
      <c r="G74" s="76">
        <v>0</v>
      </c>
      <c r="H74" s="5"/>
      <c r="I74" s="43">
        <v>5.5</v>
      </c>
      <c r="J74" s="6"/>
      <c r="K74" s="76">
        <v>0</v>
      </c>
      <c r="L74" s="41">
        <f>PRODUCT(K74/100)</f>
        <v>0</v>
      </c>
      <c r="M74" s="47"/>
      <c r="N74" s="48">
        <f>SUM(G74*I74*L74)</f>
        <v>0</v>
      </c>
      <c r="O74" s="49"/>
      <c r="P74" s="46">
        <f>PRODUCT(G74*I74-N74)</f>
        <v>0</v>
      </c>
    </row>
    <row r="75" spans="2:22" ht="8.1" customHeight="1">
      <c r="E75" s="41"/>
      <c r="F75" s="2"/>
      <c r="G75" s="1"/>
      <c r="H75" s="1"/>
      <c r="J75" s="6"/>
      <c r="K75" s="1"/>
      <c r="N75" s="50"/>
    </row>
    <row r="76" spans="2:22">
      <c r="B76" s="52" t="s">
        <v>17</v>
      </c>
      <c r="C76" s="52"/>
      <c r="D76" s="52"/>
      <c r="E76" s="41">
        <f>PRODUCT(F76*G76)</f>
        <v>0</v>
      </c>
      <c r="F76" s="2">
        <v>0.05</v>
      </c>
      <c r="G76" s="76">
        <v>0</v>
      </c>
      <c r="H76" s="5"/>
      <c r="I76" s="43">
        <v>3</v>
      </c>
      <c r="J76" s="6"/>
      <c r="K76" s="76">
        <v>0</v>
      </c>
      <c r="L76" s="41">
        <f>PRODUCT(K76/100)</f>
        <v>0</v>
      </c>
      <c r="M76" s="47"/>
      <c r="N76" s="48">
        <f>SUM(G76*I76*L76)</f>
        <v>0</v>
      </c>
      <c r="O76" s="49"/>
      <c r="P76" s="46">
        <f>PRODUCT(G76*I76-N76)</f>
        <v>0</v>
      </c>
    </row>
    <row r="77" spans="2:22" ht="8.1" customHeight="1">
      <c r="E77" s="41"/>
      <c r="F77" s="2"/>
      <c r="G77" s="1"/>
      <c r="H77" s="1"/>
      <c r="J77" s="6"/>
      <c r="K77" s="1"/>
      <c r="N77" s="50"/>
    </row>
    <row r="78" spans="2:22">
      <c r="B78" s="52" t="s">
        <v>16</v>
      </c>
      <c r="C78" s="52"/>
      <c r="D78" s="52"/>
      <c r="E78" s="41">
        <f>PRODUCT(F78*G78)</f>
        <v>0</v>
      </c>
      <c r="F78" s="2">
        <v>0.1</v>
      </c>
      <c r="G78" s="76">
        <v>0</v>
      </c>
      <c r="H78" s="5"/>
      <c r="I78" s="43">
        <v>5.8</v>
      </c>
      <c r="J78" s="6"/>
      <c r="K78" s="76">
        <v>0</v>
      </c>
      <c r="L78" s="41">
        <f>PRODUCT(K78/100)</f>
        <v>0</v>
      </c>
      <c r="M78" s="47"/>
      <c r="N78" s="48">
        <f>SUM(G78*I78*L78)</f>
        <v>0</v>
      </c>
      <c r="O78" s="49"/>
      <c r="P78" s="46">
        <f>PRODUCT(G78*I78-N78)</f>
        <v>0</v>
      </c>
    </row>
    <row r="79" spans="2:22" ht="8.1" customHeight="1">
      <c r="E79" s="41"/>
      <c r="F79" s="2"/>
      <c r="G79" s="1"/>
      <c r="H79" s="1"/>
      <c r="J79" s="6"/>
      <c r="K79" s="1"/>
      <c r="N79" s="50"/>
      <c r="V79" s="40">
        <f>PRODUCT(W79*X79)</f>
        <v>0</v>
      </c>
    </row>
    <row r="80" spans="2:22">
      <c r="B80" s="12" t="s">
        <v>23</v>
      </c>
      <c r="E80" s="41">
        <f>PRODUCT(F80*G80)</f>
        <v>0</v>
      </c>
      <c r="F80" s="2">
        <v>0.1</v>
      </c>
      <c r="G80" s="76">
        <v>0</v>
      </c>
      <c r="H80" s="5"/>
      <c r="I80" s="43">
        <v>5</v>
      </c>
      <c r="J80" s="6"/>
      <c r="K80" s="76">
        <v>0</v>
      </c>
      <c r="L80" s="41">
        <f>PRODUCT(K80/100)</f>
        <v>0</v>
      </c>
      <c r="M80" s="47"/>
      <c r="N80" s="48">
        <f>SUM(G80*I80*L80)</f>
        <v>0</v>
      </c>
      <c r="O80" s="49"/>
      <c r="P80" s="46">
        <f>PRODUCT(G80*I80-N80)</f>
        <v>0</v>
      </c>
    </row>
    <row r="81" spans="2:16" ht="8.1" customHeight="1">
      <c r="E81" s="41"/>
      <c r="F81" s="2"/>
      <c r="G81" s="1"/>
      <c r="H81" s="1"/>
      <c r="J81" s="6"/>
      <c r="K81" s="1"/>
      <c r="N81" s="50"/>
    </row>
    <row r="82" spans="2:16">
      <c r="B82" s="52" t="s">
        <v>25</v>
      </c>
      <c r="C82" s="52"/>
      <c r="D82" s="52"/>
      <c r="E82" s="41">
        <f>PRODUCT(F82*G82)</f>
        <v>0</v>
      </c>
      <c r="F82" s="2">
        <v>0.15</v>
      </c>
      <c r="G82" s="76">
        <v>0</v>
      </c>
      <c r="H82" s="5"/>
      <c r="I82" s="43">
        <v>7.2</v>
      </c>
      <c r="J82" s="6"/>
      <c r="K82" s="76">
        <v>0</v>
      </c>
      <c r="L82" s="41">
        <f>PRODUCT(K82/100)</f>
        <v>0</v>
      </c>
      <c r="M82" s="47"/>
      <c r="N82" s="48">
        <f>SUM(G82*I82*L82)</f>
        <v>0</v>
      </c>
      <c r="O82" s="49"/>
      <c r="P82" s="46">
        <f>PRODUCT(G82*I82-N82)</f>
        <v>0</v>
      </c>
    </row>
    <row r="83" spans="2:16" ht="8.1" customHeight="1">
      <c r="E83" s="41"/>
      <c r="F83" s="2"/>
      <c r="G83" s="1"/>
      <c r="H83" s="1"/>
      <c r="J83" s="6"/>
      <c r="K83" s="1"/>
      <c r="N83" s="50"/>
    </row>
    <row r="84" spans="2:16">
      <c r="B84" s="12" t="s">
        <v>24</v>
      </c>
      <c r="E84" s="41">
        <f>PRODUCT(F84*G84)</f>
        <v>0</v>
      </c>
      <c r="F84" s="2">
        <v>0.2</v>
      </c>
      <c r="G84" s="76">
        <v>0</v>
      </c>
      <c r="H84" s="5"/>
      <c r="I84" s="43">
        <v>9.5</v>
      </c>
      <c r="J84" s="6"/>
      <c r="K84" s="76">
        <v>0</v>
      </c>
      <c r="L84" s="41">
        <f>PRODUCT(K84/100)</f>
        <v>0</v>
      </c>
      <c r="M84" s="47"/>
      <c r="N84" s="48">
        <f>SUM(G84*I84*L84)</f>
        <v>0</v>
      </c>
      <c r="O84" s="49"/>
      <c r="P84" s="46">
        <f>PRODUCT(G84*I84-N84)</f>
        <v>0</v>
      </c>
    </row>
    <row r="85" spans="2:16" ht="7.5" customHeight="1">
      <c r="E85" s="41"/>
      <c r="F85" s="2"/>
      <c r="G85" s="1"/>
      <c r="H85" s="1"/>
      <c r="J85" s="6"/>
      <c r="K85" s="1"/>
      <c r="N85" s="50"/>
    </row>
    <row r="86" spans="2:16" ht="23.25" customHeight="1">
      <c r="B86" s="53" t="s">
        <v>26</v>
      </c>
      <c r="C86" s="53"/>
      <c r="E86" s="41">
        <f>PRODUCT(F86*G86)</f>
        <v>0</v>
      </c>
      <c r="F86" s="2">
        <v>4</v>
      </c>
      <c r="G86" s="76">
        <v>0</v>
      </c>
      <c r="H86" s="5"/>
      <c r="I86" s="79">
        <v>0</v>
      </c>
      <c r="J86" s="82" t="s">
        <v>31</v>
      </c>
      <c r="K86" s="76">
        <v>0</v>
      </c>
      <c r="L86" s="41">
        <f>PRODUCT(K86/100)</f>
        <v>0</v>
      </c>
      <c r="M86" s="47"/>
      <c r="N86" s="48">
        <f>SUM(G86*I86*L86)</f>
        <v>0</v>
      </c>
      <c r="O86" s="49"/>
      <c r="P86" s="46">
        <f>PRODUCT(G86*I86-N86)</f>
        <v>0</v>
      </c>
    </row>
    <row r="87" spans="2:16" ht="8.1" customHeight="1">
      <c r="E87" s="41"/>
      <c r="F87" s="2"/>
      <c r="G87" s="1"/>
      <c r="H87" s="1"/>
      <c r="I87" s="6"/>
      <c r="J87" s="6"/>
      <c r="K87" s="1"/>
      <c r="N87" s="50"/>
    </row>
    <row r="88" spans="2:16">
      <c r="B88" s="84" t="s">
        <v>35</v>
      </c>
      <c r="E88" s="41">
        <f>PRODUCT(F88*G88)</f>
        <v>0</v>
      </c>
      <c r="F88" s="2">
        <v>4</v>
      </c>
      <c r="G88" s="76">
        <v>0</v>
      </c>
      <c r="H88" s="5"/>
      <c r="I88" s="80">
        <v>0</v>
      </c>
      <c r="J88" s="6"/>
      <c r="K88" s="76">
        <v>0</v>
      </c>
      <c r="L88" s="41">
        <f>PRODUCT(K88/100)</f>
        <v>0</v>
      </c>
      <c r="M88" s="47"/>
      <c r="N88" s="48">
        <f>SUM(G88*I88*L88)</f>
        <v>0</v>
      </c>
      <c r="O88" s="49"/>
      <c r="P88" s="46">
        <f>PRODUCT(G88*I88-N88)</f>
        <v>0</v>
      </c>
    </row>
    <row r="89" spans="2:16" ht="8.1" customHeight="1">
      <c r="E89" s="41"/>
      <c r="F89" s="2"/>
      <c r="G89" s="1"/>
      <c r="H89" s="1"/>
      <c r="I89" s="6"/>
      <c r="J89" s="6"/>
      <c r="K89" s="1"/>
      <c r="N89" s="50"/>
    </row>
    <row r="90" spans="2:16">
      <c r="B90" s="84" t="s">
        <v>35</v>
      </c>
      <c r="E90" s="41">
        <f>PRODUCT(F90*G90)</f>
        <v>0</v>
      </c>
      <c r="F90" s="2">
        <v>4</v>
      </c>
      <c r="G90" s="76">
        <v>0</v>
      </c>
      <c r="H90" s="5"/>
      <c r="I90" s="80">
        <v>0</v>
      </c>
      <c r="J90" s="6"/>
      <c r="K90" s="76">
        <v>0</v>
      </c>
      <c r="L90" s="41">
        <f>PRODUCT(K90/100)</f>
        <v>0</v>
      </c>
      <c r="M90" s="47"/>
      <c r="N90" s="48">
        <f>SUM(G90*I90*L90)</f>
        <v>0</v>
      </c>
      <c r="O90" s="49"/>
      <c r="P90" s="46">
        <f>PRODUCT(G90*I90-N90)</f>
        <v>0</v>
      </c>
    </row>
    <row r="91" spans="2:16" ht="8.1" customHeight="1">
      <c r="B91" s="54"/>
      <c r="C91" s="54"/>
      <c r="D91" s="55"/>
      <c r="E91" s="56"/>
      <c r="F91" s="3"/>
      <c r="G91" s="4"/>
      <c r="H91" s="4"/>
      <c r="I91" s="81"/>
      <c r="J91" s="81"/>
      <c r="K91" s="4"/>
      <c r="L91" s="56"/>
      <c r="M91" s="57"/>
      <c r="N91" s="55"/>
      <c r="O91" s="55"/>
      <c r="P91" s="58"/>
    </row>
    <row r="92" spans="2:16" ht="8.1" customHeight="1">
      <c r="F92" s="5"/>
      <c r="G92" s="1"/>
      <c r="H92" s="1"/>
    </row>
    <row r="93" spans="2:16" ht="15" customHeight="1">
      <c r="D93" s="59" t="s">
        <v>57</v>
      </c>
      <c r="E93" s="40">
        <f>SUM(E6:E92)</f>
        <v>0</v>
      </c>
      <c r="I93" s="60" t="s">
        <v>27</v>
      </c>
      <c r="J93" s="60"/>
      <c r="K93" s="60"/>
      <c r="L93" s="60"/>
      <c r="P93" s="61">
        <f>SUM(P6:P92)</f>
        <v>0</v>
      </c>
    </row>
    <row r="94" spans="2:16" ht="8.1" customHeight="1">
      <c r="J94" s="62"/>
      <c r="K94" s="62"/>
      <c r="L94" s="63"/>
    </row>
    <row r="95" spans="2:16">
      <c r="I95" s="64" t="s">
        <v>28</v>
      </c>
      <c r="J95" s="64"/>
      <c r="K95" s="64"/>
      <c r="L95" s="64"/>
      <c r="P95" s="83">
        <v>0</v>
      </c>
    </row>
    <row r="96" spans="2:16" ht="8.1" customHeight="1">
      <c r="J96" s="62"/>
      <c r="K96" s="62"/>
      <c r="L96" s="63"/>
    </row>
    <row r="97" spans="1:18">
      <c r="J97" s="65" t="s">
        <v>18</v>
      </c>
      <c r="K97" s="65"/>
      <c r="L97" s="65"/>
      <c r="P97" s="61">
        <f>SUM(P93:P96)</f>
        <v>0</v>
      </c>
    </row>
    <row r="98" spans="1:18">
      <c r="J98" s="66"/>
      <c r="K98" s="66"/>
      <c r="L98" s="67"/>
      <c r="P98" s="61"/>
    </row>
    <row r="99" spans="1:18" ht="42.75" customHeight="1">
      <c r="B99" s="68" t="s">
        <v>36</v>
      </c>
      <c r="C99" s="68"/>
    </row>
    <row r="100" spans="1:18" ht="8.1" customHeight="1"/>
    <row r="101" spans="1:18">
      <c r="B101" s="69" t="s">
        <v>29</v>
      </c>
      <c r="C101" s="69"/>
      <c r="D101" s="69"/>
      <c r="E101" s="69"/>
      <c r="F101" s="69"/>
      <c r="G101" s="69"/>
      <c r="H101" s="69"/>
      <c r="I101" s="69"/>
      <c r="J101" s="69"/>
      <c r="K101" s="69"/>
      <c r="L101" s="69"/>
      <c r="M101" s="69"/>
      <c r="N101" s="69"/>
      <c r="O101" s="69"/>
      <c r="P101" s="69"/>
    </row>
    <row r="102" spans="1:18" s="75" customFormat="1">
      <c r="A102" s="70"/>
      <c r="B102" s="52" t="s">
        <v>58</v>
      </c>
      <c r="C102" s="52"/>
      <c r="D102" s="52"/>
      <c r="E102" s="70"/>
      <c r="F102" s="70"/>
      <c r="G102" s="70"/>
      <c r="H102" s="70"/>
      <c r="I102" s="70"/>
      <c r="J102" s="70"/>
      <c r="K102" s="70"/>
      <c r="L102" s="71"/>
      <c r="M102" s="72"/>
      <c r="N102" s="70"/>
      <c r="O102" s="70"/>
      <c r="P102" s="73"/>
      <c r="Q102" s="74"/>
    </row>
    <row r="103" spans="1:18" s="75" customFormat="1">
      <c r="A103" s="70"/>
      <c r="B103" s="52" t="s">
        <v>59</v>
      </c>
      <c r="C103" s="52"/>
      <c r="D103" s="52"/>
      <c r="E103" s="70"/>
      <c r="F103" s="70"/>
      <c r="G103" s="70"/>
      <c r="H103" s="70"/>
      <c r="I103" s="70"/>
      <c r="J103" s="70"/>
      <c r="K103" s="70"/>
      <c r="L103" s="71"/>
      <c r="M103" s="72"/>
      <c r="N103" s="70"/>
      <c r="O103" s="70"/>
      <c r="P103" s="73"/>
      <c r="Q103" s="74"/>
    </row>
    <row r="104" spans="1:18" s="75" customFormat="1">
      <c r="A104" s="70"/>
      <c r="B104" s="52" t="s">
        <v>60</v>
      </c>
      <c r="C104" s="52"/>
      <c r="D104" s="52"/>
      <c r="E104" s="70"/>
      <c r="F104" s="70"/>
      <c r="G104" s="70"/>
      <c r="H104" s="70"/>
      <c r="I104" s="70"/>
      <c r="J104" s="70"/>
      <c r="K104" s="70"/>
      <c r="L104" s="71"/>
      <c r="M104" s="72"/>
      <c r="N104" s="70"/>
      <c r="O104" s="70"/>
      <c r="P104" s="73"/>
      <c r="Q104" s="74"/>
    </row>
    <row r="105" spans="1:18" s="75" customFormat="1">
      <c r="A105" s="70"/>
      <c r="B105" s="52" t="s">
        <v>61</v>
      </c>
      <c r="C105" s="52"/>
      <c r="D105" s="52"/>
      <c r="E105" s="70"/>
      <c r="F105" s="70"/>
      <c r="G105" s="70"/>
      <c r="H105" s="70"/>
      <c r="I105" s="70"/>
      <c r="J105" s="70"/>
      <c r="K105" s="70"/>
      <c r="L105" s="71"/>
      <c r="M105" s="72"/>
      <c r="N105" s="70"/>
      <c r="O105" s="70"/>
      <c r="P105" s="73"/>
      <c r="Q105" s="74"/>
    </row>
    <row r="106" spans="1:18" s="75" customFormat="1">
      <c r="A106" s="70"/>
      <c r="B106" s="52" t="s">
        <v>62</v>
      </c>
      <c r="C106" s="52"/>
      <c r="D106" s="52"/>
      <c r="E106" s="70"/>
      <c r="F106" s="70"/>
      <c r="G106" s="70"/>
      <c r="H106" s="70"/>
      <c r="I106" s="70"/>
      <c r="J106" s="70"/>
      <c r="K106" s="70"/>
      <c r="L106" s="71"/>
      <c r="M106" s="72"/>
      <c r="N106" s="70"/>
      <c r="O106" s="70"/>
      <c r="P106" s="73"/>
      <c r="Q106" s="74"/>
    </row>
    <row r="107" spans="1:18" s="75" customFormat="1">
      <c r="A107" s="70"/>
      <c r="B107" s="70"/>
      <c r="C107" s="70"/>
      <c r="D107" s="70"/>
      <c r="E107" s="70"/>
      <c r="F107" s="70"/>
      <c r="G107" s="70"/>
      <c r="H107" s="70"/>
      <c r="I107" s="70"/>
      <c r="J107" s="70"/>
      <c r="K107" s="70"/>
      <c r="L107" s="71"/>
      <c r="M107" s="72"/>
      <c r="N107" s="70"/>
      <c r="O107" s="70"/>
      <c r="P107" s="73"/>
      <c r="Q107" s="74"/>
    </row>
    <row r="109" spans="1:18">
      <c r="A109" s="7"/>
      <c r="B109" s="8" t="s">
        <v>34</v>
      </c>
      <c r="C109" s="8"/>
      <c r="D109" s="8"/>
      <c r="E109" s="8"/>
      <c r="F109" s="8"/>
      <c r="G109" s="8"/>
      <c r="H109" s="8"/>
      <c r="I109" s="8"/>
      <c r="J109" s="8"/>
      <c r="K109" s="8"/>
      <c r="L109" s="8"/>
      <c r="M109" s="8"/>
      <c r="N109" s="8"/>
      <c r="O109" s="8"/>
      <c r="P109" s="8"/>
      <c r="Q109" s="9"/>
      <c r="R109" s="10"/>
    </row>
  </sheetData>
  <sheetProtection password="E91C" sheet="1" objects="1" scenarios="1" selectLockedCells="1"/>
  <mergeCells count="16">
    <mergeCell ref="J97:L97"/>
    <mergeCell ref="B76:D76"/>
    <mergeCell ref="B78:D78"/>
    <mergeCell ref="B82:D82"/>
    <mergeCell ref="B109:P109"/>
    <mergeCell ref="B1:P1"/>
    <mergeCell ref="I93:L93"/>
    <mergeCell ref="B106:D106"/>
    <mergeCell ref="B2:P2"/>
    <mergeCell ref="B101:P101"/>
    <mergeCell ref="I95:L95"/>
    <mergeCell ref="B99:C99"/>
    <mergeCell ref="B102:D102"/>
    <mergeCell ref="B103:D103"/>
    <mergeCell ref="B104:D104"/>
    <mergeCell ref="B105:D105"/>
  </mergeCells>
  <pageMargins left="0.31496062992125984" right="0.31496062992125984" top="0" bottom="0" header="0.31496062992125984" footer="0.31496062992125984"/>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Foglio4</vt:lpstr>
    </vt:vector>
  </TitlesOfParts>
  <Company>gangemiCostruzioni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Gangemi</dc:creator>
  <cp:lastModifiedBy>francesco gangemi</cp:lastModifiedBy>
  <cp:lastPrinted>2011-11-20T17:26:16Z</cp:lastPrinted>
  <dcterms:created xsi:type="dcterms:W3CDTF">2009-10-03T20:19:52Z</dcterms:created>
  <dcterms:modified xsi:type="dcterms:W3CDTF">2011-11-20T17:43:52Z</dcterms:modified>
</cp:coreProperties>
</file>