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88764a5c5b0a0579/Public/"/>
    </mc:Choice>
  </mc:AlternateContent>
  <bookViews>
    <workbookView xWindow="0" yWindow="0" windowWidth="28800" windowHeight="12720"/>
  </bookViews>
  <sheets>
    <sheet name="Individuals" sheetId="1" r:id="rId1"/>
    <sheet name="Teams" sheetId="4" r:id="rId2"/>
    <sheet name="Equipment List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4" l="1"/>
  <c r="M19" i="4"/>
  <c r="M2" i="4"/>
  <c r="M16" i="4"/>
  <c r="M11" i="4"/>
  <c r="F2" i="4"/>
  <c r="F17" i="4"/>
  <c r="F30" i="4"/>
  <c r="F11" i="4"/>
  <c r="F23" i="4"/>
</calcChain>
</file>

<file path=xl/sharedStrings.xml><?xml version="1.0" encoding="utf-8"?>
<sst xmlns="http://schemas.openxmlformats.org/spreadsheetml/2006/main" count="582" uniqueCount="226">
  <si>
    <t>PCP</t>
  </si>
  <si>
    <t>Stefan Viljoen</t>
  </si>
  <si>
    <t>SAF</t>
  </si>
  <si>
    <t>Richard Beaugie</t>
  </si>
  <si>
    <t>WAL</t>
  </si>
  <si>
    <t>Paul Plauche</t>
  </si>
  <si>
    <t>USA</t>
  </si>
  <si>
    <t>Stephen Franklin</t>
  </si>
  <si>
    <t>ENG</t>
  </si>
  <si>
    <t>Gregory D Sauve</t>
  </si>
  <si>
    <t>John Costello</t>
  </si>
  <si>
    <t>Sergio Paulo Revez Rita</t>
  </si>
  <si>
    <t>POR</t>
  </si>
  <si>
    <t>Natali Terblanche</t>
  </si>
  <si>
    <t>Lauren Parsons</t>
  </si>
  <si>
    <t>Heinri Brink</t>
  </si>
  <si>
    <t>Jean-Pierre De Jager</t>
  </si>
  <si>
    <t>Christy-Ann Venter</t>
  </si>
  <si>
    <t>Hendrik Breytenbach</t>
  </si>
  <si>
    <t>Ana Teresa Bento Pereira</t>
  </si>
  <si>
    <t>Rene Vasquez</t>
  </si>
  <si>
    <t>CHI</t>
  </si>
  <si>
    <t>Jaime Artaza</t>
  </si>
  <si>
    <t>Neil Shelley</t>
  </si>
  <si>
    <t>NZL</t>
  </si>
  <si>
    <t>Reghardt van Jarsveld</t>
  </si>
  <si>
    <t>Hans Stepke</t>
  </si>
  <si>
    <t>Andy Williams</t>
  </si>
  <si>
    <t>Andy Evans</t>
  </si>
  <si>
    <t>Rob Cawood</t>
  </si>
  <si>
    <t>Jacques Fouche</t>
  </si>
  <si>
    <t>Andre Parsons</t>
  </si>
  <si>
    <t>Carl Robinson</t>
  </si>
  <si>
    <t>Esteban Figueroa</t>
  </si>
  <si>
    <t>Grant Bagley</t>
  </si>
  <si>
    <t>Rob Nixon</t>
  </si>
  <si>
    <t>Chris Dale</t>
  </si>
  <si>
    <t>AUS</t>
  </si>
  <si>
    <t>Rogelio Veloso</t>
  </si>
  <si>
    <t>Andrew Ping Hei Ng</t>
  </si>
  <si>
    <t>Craig Oliver</t>
  </si>
  <si>
    <t>Davey Lum</t>
  </si>
  <si>
    <t>Margaret Whittaker</t>
  </si>
  <si>
    <t>Jared Lee McCarthy</t>
  </si>
  <si>
    <t>Raewyn Magon</t>
  </si>
  <si>
    <t>Maurice  Hedger</t>
  </si>
  <si>
    <t>Phillip David Brooker</t>
  </si>
  <si>
    <t>Helen Heather Dale</t>
  </si>
  <si>
    <t xml:space="preserve">SCRATCH </t>
  </si>
  <si>
    <t>Brian Samson</t>
  </si>
  <si>
    <t>Raymond  Apelles</t>
  </si>
  <si>
    <t>Heli Jalakas</t>
  </si>
  <si>
    <t>EST</t>
  </si>
  <si>
    <t>Javier Luna</t>
  </si>
  <si>
    <t xml:space="preserve">Hector J Medina </t>
  </si>
  <si>
    <t>Ingrid Reinu</t>
  </si>
  <si>
    <t>George Harde</t>
  </si>
  <si>
    <t>CAN</t>
  </si>
  <si>
    <t>Roberto Menichelli</t>
  </si>
  <si>
    <t>ITA</t>
  </si>
  <si>
    <t>Tom Peretti</t>
  </si>
  <si>
    <t>Brian  Furth</t>
  </si>
  <si>
    <t>Zach Harde</t>
  </si>
  <si>
    <t>Paul Blades</t>
  </si>
  <si>
    <t>Veronika Ruf</t>
  </si>
  <si>
    <t>Allan Lindman</t>
  </si>
  <si>
    <t>Andrew Idris Kays</t>
  </si>
  <si>
    <t>NOR</t>
  </si>
  <si>
    <t>Brian Andrews</t>
  </si>
  <si>
    <t>Kaidu Jalakas</t>
  </si>
  <si>
    <t>Victor Cares</t>
  </si>
  <si>
    <t>Glenn Richards</t>
  </si>
  <si>
    <t>Jeff Hemming</t>
  </si>
  <si>
    <t>*won shoot-off</t>
  </si>
  <si>
    <t>*2nd, shoot-off</t>
  </si>
  <si>
    <t>Rank</t>
  </si>
  <si>
    <t>Name</t>
  </si>
  <si>
    <t>Country</t>
  </si>
  <si>
    <t>Score</t>
  </si>
  <si>
    <t>Junior</t>
  </si>
  <si>
    <t>Veteran PCP</t>
  </si>
  <si>
    <t>SCRATCH</t>
  </si>
  <si>
    <t>Veteran Piston</t>
  </si>
  <si>
    <t>Womens PCP</t>
  </si>
  <si>
    <t>Womens Piston</t>
  </si>
  <si>
    <t>PCP class</t>
  </si>
  <si>
    <t>Spring piston class</t>
  </si>
  <si>
    <t>Total Score</t>
  </si>
  <si>
    <t>Class</t>
  </si>
  <si>
    <t>Ana Pereira</t>
  </si>
  <si>
    <t>Sergio Rita</t>
  </si>
  <si>
    <t>HP PCP</t>
  </si>
  <si>
    <t>Jacobus Viljoen</t>
  </si>
  <si>
    <t>Hamish McClurg</t>
  </si>
  <si>
    <t>Brandon Syme</t>
  </si>
  <si>
    <t>David Johnston</t>
  </si>
  <si>
    <t>Scott Townsend</t>
  </si>
  <si>
    <t>Alan Otsuka</t>
  </si>
  <si>
    <t>Brett  Nixon</t>
  </si>
  <si>
    <t>Ian Ritchie</t>
  </si>
  <si>
    <t>Abel Johannes van Zyl</t>
  </si>
  <si>
    <t>HP Spring piston</t>
  </si>
  <si>
    <t>Additional classes</t>
  </si>
  <si>
    <t>Day1</t>
  </si>
  <si>
    <t>Day2</t>
  </si>
  <si>
    <t>Day3</t>
  </si>
  <si>
    <t>Maurice Hedger</t>
  </si>
  <si>
    <t>Hector J Medina</t>
  </si>
  <si>
    <t>Sum of Day 1 Score</t>
  </si>
  <si>
    <t>Sum of Day 2 Score</t>
  </si>
  <si>
    <t>Sum of Day 3 Score</t>
  </si>
  <si>
    <t>TEAM SCORE</t>
  </si>
  <si>
    <t>CAN - SPR</t>
  </si>
  <si>
    <t>CHI-SPR</t>
  </si>
  <si>
    <t>EST - SPR</t>
  </si>
  <si>
    <t>NZL - SPR</t>
  </si>
  <si>
    <t>USA - SPR</t>
  </si>
  <si>
    <t>Unofficial English Team</t>
  </si>
  <si>
    <t>Grey = Score Used</t>
  </si>
  <si>
    <t>Unofficial Springer (friendly comp)</t>
  </si>
  <si>
    <t>1st</t>
  </si>
  <si>
    <t>2nd</t>
  </si>
  <si>
    <t>3rd</t>
  </si>
  <si>
    <t>SAF - PCP</t>
  </si>
  <si>
    <t>CHI - PCP</t>
  </si>
  <si>
    <t>NZL - PCP</t>
  </si>
  <si>
    <t>AUS - PCP</t>
  </si>
  <si>
    <t>ENG - PCP</t>
  </si>
  <si>
    <t>Code</t>
  </si>
  <si>
    <t>AUS1</t>
  </si>
  <si>
    <t>AUS2</t>
  </si>
  <si>
    <t>AUS3</t>
  </si>
  <si>
    <t>AUS4</t>
  </si>
  <si>
    <t>AUS5</t>
  </si>
  <si>
    <t>CAN1</t>
  </si>
  <si>
    <t>CAN2</t>
  </si>
  <si>
    <t>CAN3</t>
  </si>
  <si>
    <t>CAN4</t>
  </si>
  <si>
    <t>CHI1</t>
  </si>
  <si>
    <t>CHI2</t>
  </si>
  <si>
    <t>CHI5</t>
  </si>
  <si>
    <t>CHI6</t>
  </si>
  <si>
    <t>CHI7</t>
  </si>
  <si>
    <t>CHI3</t>
  </si>
  <si>
    <t>CHI4</t>
  </si>
  <si>
    <t>ENG1</t>
  </si>
  <si>
    <t>ENG4</t>
  </si>
  <si>
    <t>ENG5</t>
  </si>
  <si>
    <t>ENG3</t>
  </si>
  <si>
    <t>EST1</t>
  </si>
  <si>
    <t>EST2</t>
  </si>
  <si>
    <t>EST3</t>
  </si>
  <si>
    <t>EST4</t>
  </si>
  <si>
    <t>ITA1</t>
  </si>
  <si>
    <t>NOR1</t>
  </si>
  <si>
    <t>NZL14</t>
  </si>
  <si>
    <t>NZL2</t>
  </si>
  <si>
    <t>NZL21</t>
  </si>
  <si>
    <t>NZL23</t>
  </si>
  <si>
    <t>NZL1</t>
  </si>
  <si>
    <t>NZL8</t>
  </si>
  <si>
    <t>NZL9</t>
  </si>
  <si>
    <t>NZL10</t>
  </si>
  <si>
    <t>NZL11</t>
  </si>
  <si>
    <t>NZL13</t>
  </si>
  <si>
    <t>NZL15</t>
  </si>
  <si>
    <t>NZL18</t>
  </si>
  <si>
    <t>NZL19</t>
  </si>
  <si>
    <t>NZL20</t>
  </si>
  <si>
    <t>NZL25</t>
  </si>
  <si>
    <t>NZL26</t>
  </si>
  <si>
    <t>NZL27</t>
  </si>
  <si>
    <t>NZL28</t>
  </si>
  <si>
    <t>NZL4</t>
  </si>
  <si>
    <t>NZL6</t>
  </si>
  <si>
    <t>NZL7</t>
  </si>
  <si>
    <t>NZL12</t>
  </si>
  <si>
    <t>NZL22</t>
  </si>
  <si>
    <t>NZL3</t>
  </si>
  <si>
    <t>NZL5</t>
  </si>
  <si>
    <t>POR1</t>
  </si>
  <si>
    <t>POR2</t>
  </si>
  <si>
    <t>SAF11</t>
  </si>
  <si>
    <t>SAF10</t>
  </si>
  <si>
    <t>SAF12</t>
  </si>
  <si>
    <t>SAF2</t>
  </si>
  <si>
    <t>SAF3</t>
  </si>
  <si>
    <t>SAF4</t>
  </si>
  <si>
    <t>SAF5</t>
  </si>
  <si>
    <t>SAF6</t>
  </si>
  <si>
    <t>SAF7</t>
  </si>
  <si>
    <t>SAF8</t>
  </si>
  <si>
    <t>SAF9</t>
  </si>
  <si>
    <t>USA5</t>
  </si>
  <si>
    <t>USA1</t>
  </si>
  <si>
    <t>USA6</t>
  </si>
  <si>
    <t>USA2</t>
  </si>
  <si>
    <t>USA3</t>
  </si>
  <si>
    <t>USA4</t>
  </si>
  <si>
    <t>WAL1</t>
  </si>
  <si>
    <t>Rifle Brand</t>
  </si>
  <si>
    <t>Pellet</t>
  </si>
  <si>
    <t>Weight</t>
  </si>
  <si>
    <t>Benjamin</t>
  </si>
  <si>
    <t>H&amp;N</t>
  </si>
  <si>
    <t>BSA</t>
  </si>
  <si>
    <t>Anschutz</t>
  </si>
  <si>
    <t>Air Arms</t>
  </si>
  <si>
    <t>Steyr</t>
  </si>
  <si>
    <t>JSB</t>
  </si>
  <si>
    <t>Weihrauch</t>
  </si>
  <si>
    <t>Hammerli</t>
  </si>
  <si>
    <t>Walther</t>
  </si>
  <si>
    <t>Daystate</t>
  </si>
  <si>
    <t>RWS</t>
  </si>
  <si>
    <t>FX</t>
  </si>
  <si>
    <t>Edgun</t>
  </si>
  <si>
    <t>Crosman</t>
  </si>
  <si>
    <t>Diana</t>
  </si>
  <si>
    <t>RAW</t>
  </si>
  <si>
    <t>Theoben</t>
  </si>
  <si>
    <t>Model</t>
  </si>
  <si>
    <t>Marauder</t>
  </si>
  <si>
    <t>LG110FT</t>
  </si>
  <si>
    <t>LG110HP</t>
  </si>
  <si>
    <t>AZ100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</si>
</sst>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 style="medium">
        <color rgb="FF80808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4" borderId="0" xfId="0" applyFont="1" applyFill="1" applyBorder="1"/>
    <xf numFmtId="0" fontId="0" fillId="4" borderId="0" xfId="0" applyFont="1" applyFill="1" applyBorder="1"/>
    <xf numFmtId="0" fontId="0" fillId="4" borderId="1" xfId="0" applyNumberFormat="1" applyFont="1" applyFill="1" applyBorder="1"/>
    <xf numFmtId="0" fontId="4" fillId="5" borderId="2" xfId="0" applyFont="1" applyFill="1" applyBorder="1"/>
    <xf numFmtId="0" fontId="4" fillId="6" borderId="0" xfId="0" applyFont="1" applyFill="1" applyBorder="1"/>
    <xf numFmtId="0" fontId="5" fillId="6" borderId="0" xfId="0" applyFont="1" applyFill="1" applyBorder="1"/>
    <xf numFmtId="0" fontId="5" fillId="6" borderId="3" xfId="0" applyNumberFormat="1" applyFont="1" applyFill="1" applyBorder="1"/>
    <xf numFmtId="0" fontId="4" fillId="5" borderId="0" xfId="0" applyFont="1" applyFill="1" applyBorder="1"/>
    <xf numFmtId="0" fontId="5" fillId="0" borderId="0" xfId="0" applyFont="1" applyFill="1" applyBorder="1"/>
    <xf numFmtId="0" fontId="0" fillId="0" borderId="0" xfId="0" applyNumberFormat="1"/>
    <xf numFmtId="0" fontId="0" fillId="0" borderId="4" xfId="0" applyNumberFormat="1" applyBorder="1"/>
    <xf numFmtId="0" fontId="4" fillId="5" borderId="6" xfId="0" applyFont="1" applyFill="1" applyBorder="1"/>
    <xf numFmtId="0" fontId="4" fillId="6" borderId="4" xfId="0" applyFont="1" applyFill="1" applyBorder="1"/>
    <xf numFmtId="0" fontId="5" fillId="6" borderId="4" xfId="0" applyFont="1" applyFill="1" applyBorder="1"/>
    <xf numFmtId="0" fontId="5" fillId="6" borderId="5" xfId="0" applyNumberFormat="1" applyFont="1" applyFill="1" applyBorder="1"/>
    <xf numFmtId="0" fontId="4" fillId="5" borderId="4" xfId="0" applyFont="1" applyFill="1" applyBorder="1"/>
    <xf numFmtId="0" fontId="0" fillId="0" borderId="0" xfId="0" applyFill="1"/>
    <xf numFmtId="0" fontId="6" fillId="2" borderId="0" xfId="1" applyFont="1"/>
    <xf numFmtId="0" fontId="0" fillId="0" borderId="0" xfId="0" applyAlignment="1">
      <alignment horizontal="left" indent="1"/>
    </xf>
    <xf numFmtId="0" fontId="0" fillId="0" borderId="0" xfId="0" applyNumberFormat="1" applyFill="1"/>
    <xf numFmtId="0" fontId="0" fillId="0" borderId="0" xfId="0" applyAlignment="1">
      <alignment horizontal="left" indent="2"/>
    </xf>
    <xf numFmtId="0" fontId="0" fillId="7" borderId="0" xfId="0" applyNumberFormat="1" applyFill="1"/>
    <xf numFmtId="0" fontId="7" fillId="0" borderId="0" xfId="0" applyFont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NumberFormat="1" applyFont="1"/>
    <xf numFmtId="0" fontId="7" fillId="0" borderId="0" xfId="0" applyNumberFormat="1" applyFont="1" applyFill="1"/>
    <xf numFmtId="0" fontId="8" fillId="2" borderId="0" xfId="1" applyFont="1"/>
    <xf numFmtId="0" fontId="7" fillId="7" borderId="0" xfId="0" applyNumberFormat="1" applyFont="1" applyFill="1"/>
    <xf numFmtId="0" fontId="0" fillId="0" borderId="4" xfId="0" applyBorder="1"/>
    <xf numFmtId="0" fontId="6" fillId="2" borderId="4" xfId="1" applyFont="1" applyBorder="1"/>
    <xf numFmtId="0" fontId="0" fillId="0" borderId="4" xfId="0" applyNumberFormat="1" applyFill="1" applyBorder="1"/>
    <xf numFmtId="0" fontId="0" fillId="7" borderId="4" xfId="0" applyNumberFormat="1" applyFill="1" applyBorder="1"/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 indent="2"/>
    </xf>
    <xf numFmtId="0" fontId="3" fillId="0" borderId="0" xfId="0" applyFont="1" applyFill="1"/>
    <xf numFmtId="0" fontId="2" fillId="3" borderId="0" xfId="2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workbookViewId="0"/>
  </sheetViews>
  <sheetFormatPr defaultRowHeight="15" x14ac:dyDescent="0.25"/>
  <cols>
    <col min="1" max="1" width="5.28515625" bestFit="1" customWidth="1"/>
    <col min="2" max="2" width="20.42578125" bestFit="1" customWidth="1"/>
    <col min="3" max="3" width="8" bestFit="1" customWidth="1"/>
    <col min="4" max="6" width="5.28515625" bestFit="1" customWidth="1"/>
    <col min="7" max="7" width="5.85546875" bestFit="1" customWidth="1"/>
    <col min="8" max="8" width="14.7109375" bestFit="1" customWidth="1"/>
    <col min="10" max="10" width="5.28515625" style="17" bestFit="1" customWidth="1"/>
    <col min="11" max="11" width="18.42578125" style="17" bestFit="1" customWidth="1"/>
    <col min="12" max="12" width="8" style="17" bestFit="1" customWidth="1"/>
    <col min="13" max="15" width="5.28515625" style="17" bestFit="1" customWidth="1"/>
    <col min="16" max="16" width="5.85546875" style="17" bestFit="1" customWidth="1"/>
    <col min="19" max="19" width="15.5703125" bestFit="1" customWidth="1"/>
    <col min="20" max="20" width="5.28515625" bestFit="1" customWidth="1"/>
    <col min="21" max="21" width="20.7109375" bestFit="1" customWidth="1"/>
    <col min="22" max="22" width="8" bestFit="1" customWidth="1"/>
    <col min="23" max="23" width="10.7109375" bestFit="1" customWidth="1"/>
    <col min="24" max="24" width="14.7109375" bestFit="1" customWidth="1"/>
  </cols>
  <sheetData>
    <row r="1" spans="1:23" x14ac:dyDescent="0.25">
      <c r="A1" s="4"/>
      <c r="B1" s="5" t="s">
        <v>85</v>
      </c>
      <c r="C1" s="6"/>
      <c r="D1" s="6"/>
      <c r="E1" s="6"/>
      <c r="F1" s="6"/>
      <c r="G1" s="7"/>
      <c r="J1" s="4"/>
      <c r="K1" s="5" t="s">
        <v>86</v>
      </c>
      <c r="L1" s="6"/>
      <c r="M1" s="6"/>
      <c r="N1" s="6"/>
      <c r="O1" s="6"/>
      <c r="P1" s="7"/>
      <c r="S1" s="4"/>
      <c r="T1" s="8"/>
      <c r="U1" s="5" t="s">
        <v>102</v>
      </c>
      <c r="V1" s="6"/>
      <c r="W1" s="7"/>
    </row>
    <row r="2" spans="1:23" x14ac:dyDescent="0.25">
      <c r="A2" s="12" t="s">
        <v>75</v>
      </c>
      <c r="B2" s="13" t="s">
        <v>76</v>
      </c>
      <c r="C2" s="14" t="s">
        <v>77</v>
      </c>
      <c r="D2" s="14" t="s">
        <v>103</v>
      </c>
      <c r="E2" s="14" t="s">
        <v>104</v>
      </c>
      <c r="F2" s="14" t="s">
        <v>105</v>
      </c>
      <c r="G2" s="15" t="s">
        <v>78</v>
      </c>
      <c r="J2" s="12" t="s">
        <v>75</v>
      </c>
      <c r="K2" s="13" t="s">
        <v>76</v>
      </c>
      <c r="L2" s="14" t="s">
        <v>77</v>
      </c>
      <c r="M2" s="14" t="s">
        <v>103</v>
      </c>
      <c r="N2" s="14" t="s">
        <v>104</v>
      </c>
      <c r="O2" s="14" t="s">
        <v>105</v>
      </c>
      <c r="P2" s="15" t="s">
        <v>78</v>
      </c>
      <c r="S2" s="12" t="s">
        <v>88</v>
      </c>
      <c r="T2" s="16" t="s">
        <v>75</v>
      </c>
      <c r="U2" s="13" t="s">
        <v>76</v>
      </c>
      <c r="V2" s="14" t="s">
        <v>77</v>
      </c>
      <c r="W2" s="15" t="s">
        <v>87</v>
      </c>
    </row>
    <row r="3" spans="1:23" x14ac:dyDescent="0.25">
      <c r="A3" s="4">
        <v>1</v>
      </c>
      <c r="B3" s="5" t="s">
        <v>1</v>
      </c>
      <c r="C3" s="6" t="s">
        <v>2</v>
      </c>
      <c r="D3" s="6">
        <v>45</v>
      </c>
      <c r="E3" s="6">
        <v>48</v>
      </c>
      <c r="F3" s="6">
        <v>45</v>
      </c>
      <c r="G3" s="7">
        <v>138</v>
      </c>
      <c r="J3" s="4">
        <v>1</v>
      </c>
      <c r="K3" s="5" t="s">
        <v>49</v>
      </c>
      <c r="L3" s="6" t="s">
        <v>8</v>
      </c>
      <c r="M3" s="6">
        <v>41</v>
      </c>
      <c r="N3" s="6">
        <v>45</v>
      </c>
      <c r="O3" s="6">
        <v>39</v>
      </c>
      <c r="P3" s="7">
        <v>125</v>
      </c>
      <c r="S3" s="4" t="s">
        <v>79</v>
      </c>
      <c r="T3" s="8">
        <v>1</v>
      </c>
      <c r="U3" s="5" t="s">
        <v>1</v>
      </c>
      <c r="V3" s="6" t="s">
        <v>2</v>
      </c>
      <c r="W3" s="7">
        <v>138</v>
      </c>
    </row>
    <row r="4" spans="1:23" x14ac:dyDescent="0.25">
      <c r="A4" s="4">
        <v>2</v>
      </c>
      <c r="B4" s="5" t="s">
        <v>3</v>
      </c>
      <c r="C4" s="6" t="s">
        <v>4</v>
      </c>
      <c r="D4" s="6">
        <v>46</v>
      </c>
      <c r="E4" s="6">
        <v>47</v>
      </c>
      <c r="F4" s="6">
        <v>43</v>
      </c>
      <c r="G4" s="7">
        <v>136</v>
      </c>
      <c r="J4" s="4">
        <v>2</v>
      </c>
      <c r="K4" s="5" t="s">
        <v>50</v>
      </c>
      <c r="L4" s="6" t="s">
        <v>6</v>
      </c>
      <c r="M4" s="6">
        <v>34</v>
      </c>
      <c r="N4" s="6">
        <v>42</v>
      </c>
      <c r="O4" s="6">
        <v>39</v>
      </c>
      <c r="P4" s="7">
        <v>115</v>
      </c>
      <c r="S4" s="4"/>
      <c r="T4" s="8">
        <v>2</v>
      </c>
      <c r="U4" s="5" t="s">
        <v>17</v>
      </c>
      <c r="V4" s="6" t="s">
        <v>2</v>
      </c>
      <c r="W4" s="7">
        <v>130</v>
      </c>
    </row>
    <row r="5" spans="1:23" x14ac:dyDescent="0.25">
      <c r="A5" s="4">
        <v>3</v>
      </c>
      <c r="B5" s="5" t="s">
        <v>5</v>
      </c>
      <c r="C5" s="6" t="s">
        <v>6</v>
      </c>
      <c r="D5" s="6">
        <v>48</v>
      </c>
      <c r="E5" s="6">
        <v>44</v>
      </c>
      <c r="F5" s="6">
        <v>44</v>
      </c>
      <c r="G5" s="7">
        <v>136</v>
      </c>
      <c r="J5" s="4">
        <v>3</v>
      </c>
      <c r="K5" s="5" t="s">
        <v>51</v>
      </c>
      <c r="L5" s="6" t="s">
        <v>52</v>
      </c>
      <c r="M5" s="6">
        <v>34</v>
      </c>
      <c r="N5" s="6">
        <v>38</v>
      </c>
      <c r="O5" s="6">
        <v>42</v>
      </c>
      <c r="P5" s="7">
        <v>114</v>
      </c>
      <c r="S5" s="4"/>
      <c r="T5" s="8">
        <v>3</v>
      </c>
      <c r="U5" s="5" t="s">
        <v>43</v>
      </c>
      <c r="V5" s="6" t="s">
        <v>37</v>
      </c>
      <c r="W5" s="7">
        <v>80</v>
      </c>
    </row>
    <row r="6" spans="1:23" x14ac:dyDescent="0.25">
      <c r="A6" s="4">
        <v>4</v>
      </c>
      <c r="B6" s="5" t="s">
        <v>10</v>
      </c>
      <c r="C6" s="6" t="s">
        <v>8</v>
      </c>
      <c r="D6" s="6">
        <v>45</v>
      </c>
      <c r="E6" s="6">
        <v>44</v>
      </c>
      <c r="F6" s="6">
        <v>46</v>
      </c>
      <c r="G6" s="7">
        <v>135</v>
      </c>
      <c r="H6" t="s">
        <v>73</v>
      </c>
      <c r="J6" s="4">
        <v>4</v>
      </c>
      <c r="K6" s="5" t="s">
        <v>53</v>
      </c>
      <c r="L6" s="6" t="s">
        <v>21</v>
      </c>
      <c r="M6" s="6">
        <v>41</v>
      </c>
      <c r="N6" s="6">
        <v>32</v>
      </c>
      <c r="O6" s="6">
        <v>38</v>
      </c>
      <c r="P6" s="7">
        <v>111</v>
      </c>
      <c r="S6" s="4"/>
      <c r="T6" s="8"/>
      <c r="U6" s="5"/>
      <c r="V6" s="6"/>
      <c r="W6" s="7"/>
    </row>
    <row r="7" spans="1:23" x14ac:dyDescent="0.25">
      <c r="A7" s="4">
        <v>5</v>
      </c>
      <c r="B7" s="5" t="s">
        <v>9</v>
      </c>
      <c r="C7" s="6" t="s">
        <v>6</v>
      </c>
      <c r="D7" s="6">
        <v>43</v>
      </c>
      <c r="E7" s="6">
        <v>47</v>
      </c>
      <c r="F7" s="6">
        <v>45</v>
      </c>
      <c r="G7" s="7">
        <v>135</v>
      </c>
      <c r="H7" t="s">
        <v>74</v>
      </c>
      <c r="J7" s="4">
        <v>5</v>
      </c>
      <c r="K7" s="5" t="s">
        <v>107</v>
      </c>
      <c r="L7" s="6" t="s">
        <v>6</v>
      </c>
      <c r="M7" s="6">
        <v>37</v>
      </c>
      <c r="N7" s="6">
        <v>36</v>
      </c>
      <c r="O7" s="6">
        <v>36</v>
      </c>
      <c r="P7" s="7">
        <v>109</v>
      </c>
      <c r="S7" s="4" t="s">
        <v>80</v>
      </c>
      <c r="T7" s="8">
        <v>1</v>
      </c>
      <c r="U7" s="5" t="s">
        <v>3</v>
      </c>
      <c r="V7" s="6" t="s">
        <v>4</v>
      </c>
      <c r="W7" s="7">
        <v>136</v>
      </c>
    </row>
    <row r="8" spans="1:23" x14ac:dyDescent="0.25">
      <c r="A8" s="4">
        <v>6</v>
      </c>
      <c r="B8" s="5" t="s">
        <v>7</v>
      </c>
      <c r="C8" s="6" t="s">
        <v>8</v>
      </c>
      <c r="D8" s="6">
        <v>45</v>
      </c>
      <c r="E8" s="6">
        <v>46</v>
      </c>
      <c r="F8" s="6">
        <v>44</v>
      </c>
      <c r="G8" s="7">
        <v>135</v>
      </c>
      <c r="J8" s="4">
        <v>6</v>
      </c>
      <c r="K8" s="5" t="s">
        <v>55</v>
      </c>
      <c r="L8" s="6" t="s">
        <v>52</v>
      </c>
      <c r="M8" s="6">
        <v>35</v>
      </c>
      <c r="N8" s="6">
        <v>32</v>
      </c>
      <c r="O8" s="6">
        <v>41</v>
      </c>
      <c r="P8" s="7">
        <v>108</v>
      </c>
      <c r="S8" s="4"/>
      <c r="T8" s="8">
        <v>2</v>
      </c>
      <c r="U8" s="5" t="s">
        <v>9</v>
      </c>
      <c r="V8" s="6" t="s">
        <v>6</v>
      </c>
      <c r="W8" s="7">
        <v>135</v>
      </c>
    </row>
    <row r="9" spans="1:23" x14ac:dyDescent="0.25">
      <c r="A9" s="4">
        <v>7</v>
      </c>
      <c r="B9" s="5" t="s">
        <v>90</v>
      </c>
      <c r="C9" s="6" t="s">
        <v>12</v>
      </c>
      <c r="D9" s="6">
        <v>45</v>
      </c>
      <c r="E9" s="6">
        <v>42</v>
      </c>
      <c r="F9" s="6">
        <v>46</v>
      </c>
      <c r="G9" s="7">
        <v>133</v>
      </c>
      <c r="J9" s="4">
        <v>7</v>
      </c>
      <c r="K9" s="5" t="s">
        <v>56</v>
      </c>
      <c r="L9" s="6" t="s">
        <v>57</v>
      </c>
      <c r="M9" s="6">
        <v>31</v>
      </c>
      <c r="N9" s="6">
        <v>37</v>
      </c>
      <c r="O9" s="6">
        <v>39</v>
      </c>
      <c r="P9" s="7">
        <v>107</v>
      </c>
      <c r="S9" s="4"/>
      <c r="T9" s="8"/>
      <c r="U9" s="5"/>
      <c r="V9" s="6"/>
      <c r="W9" s="7"/>
    </row>
    <row r="10" spans="1:23" x14ac:dyDescent="0.25">
      <c r="A10" s="4">
        <v>8</v>
      </c>
      <c r="B10" s="5" t="s">
        <v>13</v>
      </c>
      <c r="C10" s="6" t="s">
        <v>2</v>
      </c>
      <c r="D10" s="6">
        <v>45</v>
      </c>
      <c r="E10" s="6">
        <v>42</v>
      </c>
      <c r="F10" s="6">
        <v>45</v>
      </c>
      <c r="G10" s="7">
        <v>132</v>
      </c>
      <c r="J10" s="4">
        <v>8</v>
      </c>
      <c r="K10" s="5" t="s">
        <v>58</v>
      </c>
      <c r="L10" s="6" t="s">
        <v>59</v>
      </c>
      <c r="M10" s="6">
        <v>33</v>
      </c>
      <c r="N10" s="6">
        <v>38</v>
      </c>
      <c r="O10" s="6">
        <v>33</v>
      </c>
      <c r="P10" s="7">
        <v>104</v>
      </c>
      <c r="S10" s="4" t="s">
        <v>82</v>
      </c>
      <c r="T10" s="8">
        <v>1</v>
      </c>
      <c r="U10" s="5" t="s">
        <v>61</v>
      </c>
      <c r="V10" s="6" t="s">
        <v>24</v>
      </c>
      <c r="W10" s="7">
        <v>94</v>
      </c>
    </row>
    <row r="11" spans="1:23" x14ac:dyDescent="0.25">
      <c r="A11" s="4">
        <v>9</v>
      </c>
      <c r="B11" s="5" t="s">
        <v>14</v>
      </c>
      <c r="C11" s="6" t="s">
        <v>2</v>
      </c>
      <c r="D11" s="6">
        <v>43</v>
      </c>
      <c r="E11" s="6">
        <v>44</v>
      </c>
      <c r="F11" s="6">
        <v>44</v>
      </c>
      <c r="G11" s="7">
        <v>131</v>
      </c>
      <c r="H11" t="s">
        <v>73</v>
      </c>
      <c r="J11" s="4">
        <v>9</v>
      </c>
      <c r="K11" s="5" t="s">
        <v>60</v>
      </c>
      <c r="L11" s="6" t="s">
        <v>57</v>
      </c>
      <c r="M11" s="6">
        <v>35</v>
      </c>
      <c r="N11" s="6">
        <v>28</v>
      </c>
      <c r="O11" s="6">
        <v>34</v>
      </c>
      <c r="P11" s="7">
        <v>97</v>
      </c>
      <c r="S11" s="4"/>
      <c r="T11" s="8">
        <v>2</v>
      </c>
      <c r="U11" s="5" t="s">
        <v>68</v>
      </c>
      <c r="V11" s="6" t="s">
        <v>24</v>
      </c>
      <c r="W11" s="7">
        <v>83</v>
      </c>
    </row>
    <row r="12" spans="1:23" x14ac:dyDescent="0.25">
      <c r="A12" s="4">
        <v>10</v>
      </c>
      <c r="B12" s="5" t="s">
        <v>15</v>
      </c>
      <c r="C12" s="6" t="s">
        <v>2</v>
      </c>
      <c r="D12" s="6">
        <v>45</v>
      </c>
      <c r="E12" s="6">
        <v>41</v>
      </c>
      <c r="F12" s="6">
        <v>45</v>
      </c>
      <c r="G12" s="7">
        <v>131</v>
      </c>
      <c r="J12" s="4">
        <v>10</v>
      </c>
      <c r="K12" s="5" t="s">
        <v>61</v>
      </c>
      <c r="L12" s="6" t="s">
        <v>24</v>
      </c>
      <c r="M12" s="6">
        <v>25</v>
      </c>
      <c r="N12" s="6">
        <v>36</v>
      </c>
      <c r="O12" s="6">
        <v>33</v>
      </c>
      <c r="P12" s="7">
        <v>94</v>
      </c>
      <c r="S12" s="4"/>
      <c r="T12" s="8"/>
      <c r="U12" s="5"/>
      <c r="V12" s="6"/>
      <c r="W12" s="7"/>
    </row>
    <row r="13" spans="1:23" x14ac:dyDescent="0.25">
      <c r="A13" s="4"/>
      <c r="B13" s="5" t="s">
        <v>16</v>
      </c>
      <c r="C13" s="6" t="s">
        <v>2</v>
      </c>
      <c r="D13" s="6">
        <v>47</v>
      </c>
      <c r="E13" s="6">
        <v>41</v>
      </c>
      <c r="F13" s="6">
        <v>42</v>
      </c>
      <c r="G13" s="7">
        <v>130</v>
      </c>
      <c r="J13" s="4"/>
      <c r="K13" s="5" t="s">
        <v>62</v>
      </c>
      <c r="L13" s="6" t="s">
        <v>57</v>
      </c>
      <c r="M13" s="6">
        <v>29</v>
      </c>
      <c r="N13" s="6">
        <v>32</v>
      </c>
      <c r="O13" s="6">
        <v>31</v>
      </c>
      <c r="P13" s="7">
        <v>92</v>
      </c>
      <c r="S13" s="4" t="s">
        <v>83</v>
      </c>
      <c r="T13" s="8">
        <v>1</v>
      </c>
      <c r="U13" s="5" t="s">
        <v>13</v>
      </c>
      <c r="V13" s="6" t="s">
        <v>2</v>
      </c>
      <c r="W13" s="7">
        <v>132</v>
      </c>
    </row>
    <row r="14" spans="1:23" x14ac:dyDescent="0.25">
      <c r="A14" s="4"/>
      <c r="B14" s="5" t="s">
        <v>17</v>
      </c>
      <c r="C14" s="6" t="s">
        <v>2</v>
      </c>
      <c r="D14" s="6">
        <v>42</v>
      </c>
      <c r="E14" s="6">
        <v>46</v>
      </c>
      <c r="F14" s="6">
        <v>42</v>
      </c>
      <c r="G14" s="7">
        <v>130</v>
      </c>
      <c r="J14" s="4"/>
      <c r="K14" s="5" t="s">
        <v>63</v>
      </c>
      <c r="L14" s="6" t="s">
        <v>24</v>
      </c>
      <c r="M14" s="6">
        <v>30</v>
      </c>
      <c r="N14" s="6">
        <v>28</v>
      </c>
      <c r="O14" s="6">
        <v>32</v>
      </c>
      <c r="P14" s="7">
        <v>90</v>
      </c>
      <c r="S14" s="4"/>
      <c r="T14" s="8">
        <v>2</v>
      </c>
      <c r="U14" s="5" t="s">
        <v>14</v>
      </c>
      <c r="V14" s="6" t="s">
        <v>2</v>
      </c>
      <c r="W14" s="7">
        <v>131</v>
      </c>
    </row>
    <row r="15" spans="1:23" x14ac:dyDescent="0.25">
      <c r="A15" s="4"/>
      <c r="B15" s="5" t="s">
        <v>18</v>
      </c>
      <c r="C15" s="6" t="s">
        <v>2</v>
      </c>
      <c r="D15" s="6">
        <v>46</v>
      </c>
      <c r="E15" s="6">
        <v>42</v>
      </c>
      <c r="F15" s="6">
        <v>41</v>
      </c>
      <c r="G15" s="7">
        <v>129</v>
      </c>
      <c r="J15" s="4"/>
      <c r="K15" s="5" t="s">
        <v>64</v>
      </c>
      <c r="L15" s="6" t="s">
        <v>6</v>
      </c>
      <c r="M15" s="6">
        <v>24</v>
      </c>
      <c r="N15" s="6">
        <v>35</v>
      </c>
      <c r="O15" s="6">
        <v>31</v>
      </c>
      <c r="P15" s="7">
        <v>90</v>
      </c>
      <c r="S15" s="4"/>
      <c r="T15" s="8">
        <v>3</v>
      </c>
      <c r="U15" s="5" t="s">
        <v>89</v>
      </c>
      <c r="V15" s="6" t="s">
        <v>12</v>
      </c>
      <c r="W15" s="7">
        <v>128</v>
      </c>
    </row>
    <row r="16" spans="1:23" x14ac:dyDescent="0.25">
      <c r="A16" s="4"/>
      <c r="B16" s="5" t="s">
        <v>89</v>
      </c>
      <c r="C16" s="6" t="s">
        <v>12</v>
      </c>
      <c r="D16" s="6">
        <v>44</v>
      </c>
      <c r="E16" s="6">
        <v>43</v>
      </c>
      <c r="F16" s="6">
        <v>41</v>
      </c>
      <c r="G16" s="7">
        <v>128</v>
      </c>
      <c r="J16" s="4"/>
      <c r="K16" s="5" t="s">
        <v>65</v>
      </c>
      <c r="L16" s="6" t="s">
        <v>52</v>
      </c>
      <c r="M16" s="6">
        <v>31</v>
      </c>
      <c r="N16" s="6">
        <v>37</v>
      </c>
      <c r="O16" s="6">
        <v>22</v>
      </c>
      <c r="P16" s="7">
        <v>90</v>
      </c>
      <c r="S16" s="4"/>
      <c r="T16" s="8"/>
      <c r="U16" s="5" t="s">
        <v>42</v>
      </c>
      <c r="V16" s="6" t="s">
        <v>24</v>
      </c>
      <c r="W16" s="7">
        <v>86</v>
      </c>
    </row>
    <row r="17" spans="1:24" x14ac:dyDescent="0.25">
      <c r="A17" s="4"/>
      <c r="B17" s="5" t="s">
        <v>20</v>
      </c>
      <c r="C17" s="6" t="s">
        <v>21</v>
      </c>
      <c r="D17" s="6">
        <v>45</v>
      </c>
      <c r="E17" s="6">
        <v>40</v>
      </c>
      <c r="F17" s="6">
        <v>41</v>
      </c>
      <c r="G17" s="7">
        <v>126</v>
      </c>
      <c r="J17" s="4"/>
      <c r="K17" s="5" t="s">
        <v>66</v>
      </c>
      <c r="L17" s="6" t="s">
        <v>67</v>
      </c>
      <c r="M17" s="6">
        <v>30</v>
      </c>
      <c r="N17" s="6">
        <v>25</v>
      </c>
      <c r="O17" s="6">
        <v>31</v>
      </c>
      <c r="P17" s="7">
        <v>86</v>
      </c>
      <c r="S17" s="4"/>
      <c r="T17" s="8"/>
      <c r="U17" s="5" t="s">
        <v>44</v>
      </c>
      <c r="V17" s="6" t="s">
        <v>24</v>
      </c>
      <c r="W17" s="7">
        <v>80</v>
      </c>
    </row>
    <row r="18" spans="1:24" x14ac:dyDescent="0.25">
      <c r="A18" s="4"/>
      <c r="B18" s="5" t="s">
        <v>22</v>
      </c>
      <c r="C18" s="6" t="s">
        <v>21</v>
      </c>
      <c r="D18" s="6">
        <v>39</v>
      </c>
      <c r="E18" s="6">
        <v>42</v>
      </c>
      <c r="F18" s="6">
        <v>45</v>
      </c>
      <c r="G18" s="7">
        <v>126</v>
      </c>
      <c r="J18" s="4"/>
      <c r="K18" s="5" t="s">
        <v>68</v>
      </c>
      <c r="L18" s="6" t="s">
        <v>24</v>
      </c>
      <c r="M18" s="6">
        <v>23</v>
      </c>
      <c r="N18" s="6">
        <v>30</v>
      </c>
      <c r="O18" s="6">
        <v>30</v>
      </c>
      <c r="P18" s="7">
        <v>83</v>
      </c>
      <c r="S18" s="4"/>
      <c r="T18" s="8"/>
      <c r="U18" s="5" t="s">
        <v>47</v>
      </c>
      <c r="V18" s="6" t="s">
        <v>37</v>
      </c>
      <c r="W18" s="7">
        <v>54</v>
      </c>
    </row>
    <row r="19" spans="1:24" x14ac:dyDescent="0.25">
      <c r="A19" s="4"/>
      <c r="B19" s="5" t="s">
        <v>23</v>
      </c>
      <c r="C19" s="6" t="s">
        <v>24</v>
      </c>
      <c r="D19" s="6">
        <v>39</v>
      </c>
      <c r="E19" s="6">
        <v>42</v>
      </c>
      <c r="F19" s="6">
        <v>44</v>
      </c>
      <c r="G19" s="7">
        <v>125</v>
      </c>
      <c r="J19" s="4"/>
      <c r="K19" s="5" t="s">
        <v>69</v>
      </c>
      <c r="L19" s="6" t="s">
        <v>52</v>
      </c>
      <c r="M19" s="6">
        <v>28</v>
      </c>
      <c r="N19" s="6">
        <v>35</v>
      </c>
      <c r="O19" s="6">
        <v>18</v>
      </c>
      <c r="P19" s="7">
        <v>81</v>
      </c>
      <c r="S19" s="4"/>
      <c r="T19" s="8"/>
      <c r="U19" s="5"/>
      <c r="V19" s="6"/>
      <c r="W19" s="7"/>
    </row>
    <row r="20" spans="1:24" x14ac:dyDescent="0.25">
      <c r="A20" s="4"/>
      <c r="B20" s="5" t="s">
        <v>25</v>
      </c>
      <c r="C20" s="6" t="s">
        <v>2</v>
      </c>
      <c r="D20" s="6">
        <v>40</v>
      </c>
      <c r="E20" s="6">
        <v>41</v>
      </c>
      <c r="F20" s="6">
        <v>43</v>
      </c>
      <c r="G20" s="7">
        <v>124</v>
      </c>
      <c r="J20" s="4"/>
      <c r="K20" s="5" t="s">
        <v>70</v>
      </c>
      <c r="L20" s="6" t="s">
        <v>21</v>
      </c>
      <c r="M20" s="6">
        <v>28</v>
      </c>
      <c r="N20" s="6">
        <v>21</v>
      </c>
      <c r="O20" s="6">
        <v>25</v>
      </c>
      <c r="P20" s="7">
        <v>74</v>
      </c>
      <c r="S20" s="4" t="s">
        <v>84</v>
      </c>
      <c r="T20" s="8">
        <v>1</v>
      </c>
      <c r="U20" s="5" t="s">
        <v>51</v>
      </c>
      <c r="V20" s="6" t="s">
        <v>52</v>
      </c>
      <c r="W20" s="7">
        <v>114</v>
      </c>
    </row>
    <row r="21" spans="1:24" x14ac:dyDescent="0.25">
      <c r="A21" s="4"/>
      <c r="B21" s="5" t="s">
        <v>26</v>
      </c>
      <c r="C21" s="6" t="s">
        <v>21</v>
      </c>
      <c r="D21" s="6">
        <v>43</v>
      </c>
      <c r="E21" s="6">
        <v>36</v>
      </c>
      <c r="F21" s="6">
        <v>43</v>
      </c>
      <c r="G21" s="7">
        <v>122</v>
      </c>
      <c r="J21" s="4"/>
      <c r="K21" s="5" t="s">
        <v>71</v>
      </c>
      <c r="L21" s="6" t="s">
        <v>24</v>
      </c>
      <c r="M21" s="6">
        <v>22</v>
      </c>
      <c r="N21" s="6">
        <v>20</v>
      </c>
      <c r="O21" s="6">
        <v>22</v>
      </c>
      <c r="P21" s="7">
        <v>64</v>
      </c>
      <c r="S21" s="4"/>
      <c r="T21" s="8">
        <v>2</v>
      </c>
      <c r="U21" s="5" t="s">
        <v>55</v>
      </c>
      <c r="V21" s="6" t="s">
        <v>52</v>
      </c>
      <c r="W21" s="7">
        <v>108</v>
      </c>
    </row>
    <row r="22" spans="1:24" x14ac:dyDescent="0.25">
      <c r="A22" s="4"/>
      <c r="B22" s="5" t="s">
        <v>27</v>
      </c>
      <c r="C22" s="6" t="s">
        <v>8</v>
      </c>
      <c r="D22" s="6">
        <v>40</v>
      </c>
      <c r="E22" s="6">
        <v>43</v>
      </c>
      <c r="F22" s="6">
        <v>37</v>
      </c>
      <c r="G22" s="7">
        <v>120</v>
      </c>
      <c r="J22" s="4"/>
      <c r="K22" s="5" t="s">
        <v>72</v>
      </c>
      <c r="L22" s="6" t="s">
        <v>57</v>
      </c>
      <c r="M22" s="6">
        <v>21</v>
      </c>
      <c r="N22" s="6">
        <v>17</v>
      </c>
      <c r="O22" s="6">
        <v>18</v>
      </c>
      <c r="P22" s="7">
        <v>56</v>
      </c>
      <c r="S22" s="4"/>
      <c r="T22" s="8">
        <v>3</v>
      </c>
      <c r="U22" s="5" t="s">
        <v>64</v>
      </c>
      <c r="V22" s="6" t="s">
        <v>6</v>
      </c>
      <c r="W22" s="7">
        <v>90</v>
      </c>
    </row>
    <row r="23" spans="1:24" x14ac:dyDescent="0.25">
      <c r="A23" s="4"/>
      <c r="B23" s="5" t="s">
        <v>28</v>
      </c>
      <c r="C23" s="6" t="s">
        <v>24</v>
      </c>
      <c r="D23" s="6">
        <v>38</v>
      </c>
      <c r="E23" s="6">
        <v>41</v>
      </c>
      <c r="F23" s="6">
        <v>41</v>
      </c>
      <c r="G23" s="7">
        <v>120</v>
      </c>
      <c r="M23" s="9"/>
      <c r="N23" s="9"/>
      <c r="O23" s="9"/>
      <c r="S23" s="4"/>
      <c r="T23" s="8"/>
      <c r="U23" s="5"/>
      <c r="V23" s="6"/>
      <c r="W23" s="7"/>
    </row>
    <row r="24" spans="1:24" x14ac:dyDescent="0.25">
      <c r="A24" s="4"/>
      <c r="B24" s="5" t="s">
        <v>29</v>
      </c>
      <c r="C24" s="6" t="s">
        <v>24</v>
      </c>
      <c r="D24" s="6">
        <v>42</v>
      </c>
      <c r="E24" s="6">
        <v>37</v>
      </c>
      <c r="F24" s="6">
        <v>38</v>
      </c>
      <c r="G24" s="7">
        <v>117</v>
      </c>
      <c r="M24" s="9"/>
      <c r="N24" s="9"/>
      <c r="O24" s="9"/>
      <c r="S24" s="4" t="s">
        <v>91</v>
      </c>
      <c r="T24" s="8">
        <v>1</v>
      </c>
      <c r="U24" s="1" t="s">
        <v>92</v>
      </c>
      <c r="V24" s="2" t="s">
        <v>2</v>
      </c>
      <c r="W24" s="3">
        <v>125</v>
      </c>
    </row>
    <row r="25" spans="1:24" x14ac:dyDescent="0.25">
      <c r="A25" s="4"/>
      <c r="B25" s="5" t="s">
        <v>30</v>
      </c>
      <c r="C25" s="6" t="s">
        <v>2</v>
      </c>
      <c r="D25" s="6">
        <v>48</v>
      </c>
      <c r="E25" s="6">
        <v>27</v>
      </c>
      <c r="F25" s="6">
        <v>42</v>
      </c>
      <c r="G25" s="7">
        <v>117</v>
      </c>
      <c r="M25" s="9"/>
      <c r="N25" s="9"/>
      <c r="O25" s="9"/>
      <c r="S25" s="4"/>
      <c r="T25" s="8">
        <v>2</v>
      </c>
      <c r="U25" s="1" t="s">
        <v>94</v>
      </c>
      <c r="V25" s="2" t="s">
        <v>24</v>
      </c>
      <c r="W25" s="3">
        <v>115</v>
      </c>
      <c r="X25" t="s">
        <v>73</v>
      </c>
    </row>
    <row r="26" spans="1:24" x14ac:dyDescent="0.25">
      <c r="A26" s="4"/>
      <c r="B26" s="5" t="s">
        <v>31</v>
      </c>
      <c r="C26" s="6" t="s">
        <v>2</v>
      </c>
      <c r="D26" s="6">
        <v>38</v>
      </c>
      <c r="E26" s="6">
        <v>38</v>
      </c>
      <c r="F26" s="6">
        <v>38</v>
      </c>
      <c r="G26" s="7">
        <v>114</v>
      </c>
      <c r="M26" s="9"/>
      <c r="N26" s="9"/>
      <c r="O26" s="9"/>
      <c r="S26" s="4"/>
      <c r="T26" s="8">
        <v>3</v>
      </c>
      <c r="U26" s="1" t="s">
        <v>93</v>
      </c>
      <c r="V26" s="2" t="s">
        <v>24</v>
      </c>
      <c r="W26" s="3">
        <v>115</v>
      </c>
    </row>
    <row r="27" spans="1:24" x14ac:dyDescent="0.25">
      <c r="A27" s="4"/>
      <c r="B27" s="5" t="s">
        <v>32</v>
      </c>
      <c r="C27" s="6" t="s">
        <v>24</v>
      </c>
      <c r="D27" s="6">
        <v>39</v>
      </c>
      <c r="E27" s="6">
        <v>37</v>
      </c>
      <c r="F27" s="6">
        <v>37</v>
      </c>
      <c r="G27" s="7">
        <v>113</v>
      </c>
      <c r="M27" s="9"/>
      <c r="N27" s="9"/>
      <c r="O27" s="9"/>
      <c r="S27" s="4"/>
      <c r="T27" s="8"/>
      <c r="U27" s="1" t="s">
        <v>95</v>
      </c>
      <c r="V27" s="2" t="s">
        <v>24</v>
      </c>
      <c r="W27" s="3">
        <v>109</v>
      </c>
    </row>
    <row r="28" spans="1:24" x14ac:dyDescent="0.25">
      <c r="A28" s="4"/>
      <c r="B28" s="5" t="s">
        <v>33</v>
      </c>
      <c r="C28" s="6" t="s">
        <v>21</v>
      </c>
      <c r="D28" s="6">
        <v>40</v>
      </c>
      <c r="E28" s="6">
        <v>33</v>
      </c>
      <c r="F28" s="6">
        <v>40</v>
      </c>
      <c r="G28" s="7">
        <v>113</v>
      </c>
      <c r="M28" s="9"/>
      <c r="N28" s="9"/>
      <c r="O28" s="9"/>
      <c r="S28" s="4"/>
      <c r="T28" s="8"/>
      <c r="U28" s="1" t="s">
        <v>96</v>
      </c>
      <c r="V28" s="2" t="s">
        <v>24</v>
      </c>
      <c r="W28" s="3">
        <v>86</v>
      </c>
    </row>
    <row r="29" spans="1:24" x14ac:dyDescent="0.25">
      <c r="A29" s="4"/>
      <c r="B29" s="5" t="s">
        <v>34</v>
      </c>
      <c r="C29" s="6" t="s">
        <v>24</v>
      </c>
      <c r="D29" s="6">
        <v>38</v>
      </c>
      <c r="E29" s="6">
        <v>37</v>
      </c>
      <c r="F29" s="6">
        <v>37</v>
      </c>
      <c r="G29" s="7">
        <v>112</v>
      </c>
      <c r="M29" s="9"/>
      <c r="N29" s="9"/>
      <c r="O29" s="9"/>
      <c r="S29" s="4"/>
      <c r="T29" s="8"/>
      <c r="U29" s="1" t="s">
        <v>97</v>
      </c>
      <c r="V29" s="2" t="s">
        <v>6</v>
      </c>
      <c r="W29" s="3">
        <v>75</v>
      </c>
    </row>
    <row r="30" spans="1:24" x14ac:dyDescent="0.25">
      <c r="A30" s="4"/>
      <c r="B30" s="5" t="s">
        <v>35</v>
      </c>
      <c r="C30" s="6" t="s">
        <v>24</v>
      </c>
      <c r="D30" s="6">
        <v>40</v>
      </c>
      <c r="E30" s="6">
        <v>36</v>
      </c>
      <c r="F30" s="6">
        <v>35</v>
      </c>
      <c r="G30" s="7">
        <v>111</v>
      </c>
      <c r="M30" s="9"/>
      <c r="N30" s="9"/>
      <c r="O30" s="9"/>
      <c r="S30" s="4"/>
      <c r="T30" s="8"/>
      <c r="U30" s="5"/>
      <c r="V30" s="6"/>
      <c r="W30" s="7"/>
    </row>
    <row r="31" spans="1:24" x14ac:dyDescent="0.25">
      <c r="A31" s="4"/>
      <c r="B31" s="5" t="s">
        <v>36</v>
      </c>
      <c r="C31" s="6" t="s">
        <v>37</v>
      </c>
      <c r="D31" s="6">
        <v>31</v>
      </c>
      <c r="E31" s="6">
        <v>37</v>
      </c>
      <c r="F31" s="6">
        <v>37</v>
      </c>
      <c r="G31" s="7">
        <v>105</v>
      </c>
      <c r="M31" s="9"/>
      <c r="N31" s="9"/>
      <c r="O31" s="9"/>
      <c r="S31" s="4" t="s">
        <v>101</v>
      </c>
      <c r="T31" s="8">
        <v>1</v>
      </c>
      <c r="U31" s="1" t="s">
        <v>98</v>
      </c>
      <c r="V31" s="2" t="s">
        <v>24</v>
      </c>
      <c r="W31" s="3">
        <v>101</v>
      </c>
    </row>
    <row r="32" spans="1:24" x14ac:dyDescent="0.25">
      <c r="A32" s="4"/>
      <c r="B32" s="5" t="s">
        <v>38</v>
      </c>
      <c r="C32" s="6" t="s">
        <v>21</v>
      </c>
      <c r="D32" s="6">
        <v>41</v>
      </c>
      <c r="E32" s="6">
        <v>30</v>
      </c>
      <c r="F32" s="6">
        <v>34</v>
      </c>
      <c r="G32" s="7">
        <v>105</v>
      </c>
      <c r="M32" s="9"/>
      <c r="N32" s="9"/>
      <c r="O32" s="9"/>
      <c r="S32" s="4"/>
      <c r="T32" s="8">
        <v>2</v>
      </c>
      <c r="U32" s="1" t="s">
        <v>99</v>
      </c>
      <c r="V32" s="2" t="s">
        <v>24</v>
      </c>
      <c r="W32" s="3">
        <v>74</v>
      </c>
    </row>
    <row r="33" spans="1:23" x14ac:dyDescent="0.25">
      <c r="A33" s="4"/>
      <c r="B33" s="5" t="s">
        <v>39</v>
      </c>
      <c r="C33" s="6" t="s">
        <v>24</v>
      </c>
      <c r="D33" s="6">
        <v>29</v>
      </c>
      <c r="E33" s="6">
        <v>34</v>
      </c>
      <c r="F33" s="6">
        <v>40</v>
      </c>
      <c r="G33" s="7">
        <v>103</v>
      </c>
      <c r="M33" s="9"/>
      <c r="N33" s="9"/>
      <c r="O33" s="9"/>
      <c r="S33" s="4"/>
      <c r="T33" s="8">
        <v>3</v>
      </c>
      <c r="U33" s="1" t="s">
        <v>100</v>
      </c>
      <c r="V33" s="2" t="s">
        <v>24</v>
      </c>
      <c r="W33" s="3">
        <v>49</v>
      </c>
    </row>
    <row r="34" spans="1:23" x14ac:dyDescent="0.25">
      <c r="A34" s="4"/>
      <c r="B34" s="5" t="s">
        <v>40</v>
      </c>
      <c r="C34" s="6" t="s">
        <v>37</v>
      </c>
      <c r="D34" s="6">
        <v>34</v>
      </c>
      <c r="E34" s="6">
        <v>34</v>
      </c>
      <c r="F34" s="6">
        <v>34</v>
      </c>
      <c r="G34" s="7">
        <v>102</v>
      </c>
      <c r="M34" s="9"/>
      <c r="N34" s="9"/>
      <c r="O34" s="9"/>
    </row>
    <row r="35" spans="1:23" x14ac:dyDescent="0.25">
      <c r="A35" s="4"/>
      <c r="B35" s="5" t="s">
        <v>41</v>
      </c>
      <c r="C35" s="6" t="s">
        <v>24</v>
      </c>
      <c r="D35" s="6">
        <v>32</v>
      </c>
      <c r="E35" s="6">
        <v>27</v>
      </c>
      <c r="F35" s="6">
        <v>31</v>
      </c>
      <c r="G35" s="7">
        <v>90</v>
      </c>
      <c r="M35" s="9"/>
      <c r="N35" s="9"/>
      <c r="O35" s="9"/>
    </row>
    <row r="36" spans="1:23" x14ac:dyDescent="0.25">
      <c r="A36" s="4"/>
      <c r="B36" s="5" t="s">
        <v>42</v>
      </c>
      <c r="C36" s="6" t="s">
        <v>24</v>
      </c>
      <c r="D36" s="6">
        <v>26</v>
      </c>
      <c r="E36" s="6">
        <v>28</v>
      </c>
      <c r="F36" s="6">
        <v>32</v>
      </c>
      <c r="G36" s="7">
        <v>86</v>
      </c>
      <c r="M36" s="9"/>
      <c r="N36" s="9"/>
      <c r="O36" s="9"/>
    </row>
    <row r="37" spans="1:23" x14ac:dyDescent="0.25">
      <c r="A37" s="4"/>
      <c r="B37" s="5" t="s">
        <v>43</v>
      </c>
      <c r="C37" s="6" t="s">
        <v>37</v>
      </c>
      <c r="D37" s="6">
        <v>25</v>
      </c>
      <c r="E37" s="6">
        <v>31</v>
      </c>
      <c r="F37" s="6">
        <v>24</v>
      </c>
      <c r="G37" s="7">
        <v>80</v>
      </c>
      <c r="M37" s="9"/>
      <c r="N37" s="9"/>
      <c r="O37" s="9"/>
    </row>
    <row r="38" spans="1:23" x14ac:dyDescent="0.25">
      <c r="A38" s="4"/>
      <c r="B38" s="5" t="s">
        <v>44</v>
      </c>
      <c r="C38" s="6" t="s">
        <v>24</v>
      </c>
      <c r="D38" s="6">
        <v>27</v>
      </c>
      <c r="E38" s="6">
        <v>23</v>
      </c>
      <c r="F38" s="6">
        <v>30</v>
      </c>
      <c r="G38" s="7">
        <v>80</v>
      </c>
      <c r="M38" s="9"/>
      <c r="N38" s="9"/>
      <c r="O38" s="9"/>
    </row>
    <row r="39" spans="1:23" x14ac:dyDescent="0.25">
      <c r="A39" s="4"/>
      <c r="B39" s="5" t="s">
        <v>106</v>
      </c>
      <c r="C39" s="6" t="s">
        <v>24</v>
      </c>
      <c r="D39" s="6">
        <v>23</v>
      </c>
      <c r="E39" s="6">
        <v>30</v>
      </c>
      <c r="F39" s="6">
        <v>21</v>
      </c>
      <c r="G39" s="7">
        <v>74</v>
      </c>
      <c r="M39" s="9"/>
      <c r="N39" s="9"/>
      <c r="O39" s="9"/>
    </row>
    <row r="40" spans="1:23" x14ac:dyDescent="0.25">
      <c r="A40" s="4"/>
      <c r="B40" s="5" t="s">
        <v>46</v>
      </c>
      <c r="C40" s="6" t="s">
        <v>37</v>
      </c>
      <c r="D40" s="6">
        <v>20</v>
      </c>
      <c r="E40" s="6">
        <v>25</v>
      </c>
      <c r="F40" s="6">
        <v>16</v>
      </c>
      <c r="G40" s="7">
        <v>61</v>
      </c>
      <c r="M40" s="9"/>
      <c r="N40" s="9"/>
      <c r="O40" s="9"/>
    </row>
    <row r="41" spans="1:23" x14ac:dyDescent="0.25">
      <c r="A41" s="4"/>
      <c r="B41" s="5" t="s">
        <v>47</v>
      </c>
      <c r="C41" s="6" t="s">
        <v>37</v>
      </c>
      <c r="D41" s="6">
        <v>20</v>
      </c>
      <c r="E41" s="6">
        <v>19</v>
      </c>
      <c r="F41" s="6">
        <v>15</v>
      </c>
      <c r="G41" s="7">
        <v>54</v>
      </c>
      <c r="M41" s="9"/>
      <c r="N41" s="9"/>
      <c r="O41" s="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/>
  </sheetViews>
  <sheetFormatPr defaultRowHeight="15" x14ac:dyDescent="0.25"/>
  <cols>
    <col min="1" max="1" width="16.85546875" bestFit="1" customWidth="1"/>
    <col min="2" max="2" width="24.85546875" bestFit="1" customWidth="1"/>
    <col min="3" max="5" width="17.85546875" bestFit="1" customWidth="1"/>
    <col min="6" max="6" width="12.28515625" bestFit="1" customWidth="1"/>
    <col min="8" max="8" width="16.85546875" bestFit="1" customWidth="1"/>
    <col min="9" max="9" width="32.42578125" bestFit="1" customWidth="1"/>
    <col min="10" max="12" width="17.85546875" bestFit="1" customWidth="1"/>
    <col min="13" max="13" width="12.28515625" bestFit="1" customWidth="1"/>
  </cols>
  <sheetData>
    <row r="1" spans="1:13" x14ac:dyDescent="0.25">
      <c r="A1" s="33" t="s">
        <v>118</v>
      </c>
      <c r="B1" s="34" t="s">
        <v>0</v>
      </c>
      <c r="C1" s="30" t="s">
        <v>108</v>
      </c>
      <c r="D1" s="30" t="s">
        <v>109</v>
      </c>
      <c r="E1" s="30" t="s">
        <v>110</v>
      </c>
      <c r="F1" s="31" t="s">
        <v>111</v>
      </c>
      <c r="H1" s="33" t="s">
        <v>118</v>
      </c>
      <c r="I1" s="34" t="s">
        <v>119</v>
      </c>
      <c r="J1" s="30" t="s">
        <v>108</v>
      </c>
      <c r="K1" s="30" t="s">
        <v>109</v>
      </c>
      <c r="L1" s="30" t="s">
        <v>110</v>
      </c>
      <c r="M1" s="31" t="s">
        <v>111</v>
      </c>
    </row>
    <row r="2" spans="1:13" x14ac:dyDescent="0.25">
      <c r="A2" t="s">
        <v>120</v>
      </c>
      <c r="B2" s="19" t="s">
        <v>123</v>
      </c>
      <c r="C2" s="10"/>
      <c r="D2" s="20"/>
      <c r="E2" s="20"/>
      <c r="F2" s="18">
        <f>SUM(C4:C6,C9,D10,D4,D7,D9,E3,E7:E9)</f>
        <v>543</v>
      </c>
      <c r="H2" t="s">
        <v>120</v>
      </c>
      <c r="I2" s="19" t="s">
        <v>114</v>
      </c>
      <c r="J2" s="10"/>
      <c r="K2" s="20"/>
      <c r="L2" s="20"/>
      <c r="M2" s="18">
        <f>SUM(J4:J5,K3:K4,L4:L5)</f>
        <v>227</v>
      </c>
    </row>
    <row r="3" spans="1:13" x14ac:dyDescent="0.25">
      <c r="B3" s="21" t="s">
        <v>15</v>
      </c>
      <c r="C3" s="10">
        <v>45</v>
      </c>
      <c r="D3" s="20">
        <v>41</v>
      </c>
      <c r="E3" s="22">
        <v>45</v>
      </c>
      <c r="F3" s="18"/>
      <c r="I3" s="21" t="s">
        <v>65</v>
      </c>
      <c r="J3" s="10">
        <v>31</v>
      </c>
      <c r="K3" s="22">
        <v>37</v>
      </c>
      <c r="L3" s="20">
        <v>22</v>
      </c>
      <c r="M3" s="18"/>
    </row>
    <row r="4" spans="1:13" x14ac:dyDescent="0.25">
      <c r="B4" s="21" t="s">
        <v>18</v>
      </c>
      <c r="C4" s="22">
        <v>46</v>
      </c>
      <c r="D4" s="22">
        <v>42</v>
      </c>
      <c r="E4" s="20">
        <v>41</v>
      </c>
      <c r="F4" s="18"/>
      <c r="I4" s="21" t="s">
        <v>51</v>
      </c>
      <c r="J4" s="22">
        <v>34</v>
      </c>
      <c r="K4" s="22">
        <v>38</v>
      </c>
      <c r="L4" s="22">
        <v>42</v>
      </c>
      <c r="M4" s="18"/>
    </row>
    <row r="5" spans="1:13" x14ac:dyDescent="0.25">
      <c r="B5" s="21" t="s">
        <v>30</v>
      </c>
      <c r="C5" s="22">
        <v>48</v>
      </c>
      <c r="D5" s="20">
        <v>27</v>
      </c>
      <c r="E5" s="20">
        <v>42</v>
      </c>
      <c r="F5" s="18"/>
      <c r="I5" s="21" t="s">
        <v>55</v>
      </c>
      <c r="J5" s="22">
        <v>35</v>
      </c>
      <c r="K5" s="20">
        <v>32</v>
      </c>
      <c r="L5" s="22">
        <v>41</v>
      </c>
      <c r="M5" s="18"/>
    </row>
    <row r="6" spans="1:13" x14ac:dyDescent="0.25">
      <c r="B6" s="21" t="s">
        <v>16</v>
      </c>
      <c r="C6" s="22">
        <v>47</v>
      </c>
      <c r="D6" s="20">
        <v>41</v>
      </c>
      <c r="E6" s="20">
        <v>42</v>
      </c>
      <c r="F6" s="18"/>
      <c r="I6" s="35" t="s">
        <v>69</v>
      </c>
      <c r="J6" s="11">
        <v>28</v>
      </c>
      <c r="K6" s="32">
        <v>35</v>
      </c>
      <c r="L6" s="32">
        <v>18</v>
      </c>
      <c r="M6" s="31"/>
    </row>
    <row r="7" spans="1:13" x14ac:dyDescent="0.25">
      <c r="B7" s="21" t="s">
        <v>14</v>
      </c>
      <c r="C7" s="10">
        <v>43</v>
      </c>
      <c r="D7" s="22">
        <v>44</v>
      </c>
      <c r="E7" s="22">
        <v>44</v>
      </c>
      <c r="F7" s="18"/>
      <c r="H7" t="s">
        <v>121</v>
      </c>
      <c r="I7" s="19" t="s">
        <v>116</v>
      </c>
      <c r="J7" s="10"/>
      <c r="K7" s="20"/>
      <c r="L7" s="20"/>
      <c r="M7" s="18">
        <f>SUM(J8:L9)</f>
        <v>224</v>
      </c>
    </row>
    <row r="8" spans="1:13" x14ac:dyDescent="0.25">
      <c r="B8" s="21" t="s">
        <v>25</v>
      </c>
      <c r="C8" s="10">
        <v>40</v>
      </c>
      <c r="D8" s="20">
        <v>41</v>
      </c>
      <c r="E8" s="22">
        <v>43</v>
      </c>
      <c r="F8" s="18"/>
      <c r="I8" s="21" t="s">
        <v>54</v>
      </c>
      <c r="J8" s="22">
        <v>37</v>
      </c>
      <c r="K8" s="22">
        <v>36</v>
      </c>
      <c r="L8" s="22">
        <v>36</v>
      </c>
      <c r="M8" s="18"/>
    </row>
    <row r="9" spans="1:13" x14ac:dyDescent="0.25">
      <c r="B9" s="21" t="s">
        <v>1</v>
      </c>
      <c r="C9" s="22">
        <v>45</v>
      </c>
      <c r="D9" s="22">
        <v>48</v>
      </c>
      <c r="E9" s="22">
        <v>45</v>
      </c>
      <c r="F9" s="18"/>
      <c r="I9" s="21" t="s">
        <v>50</v>
      </c>
      <c r="J9" s="22">
        <v>34</v>
      </c>
      <c r="K9" s="22">
        <v>42</v>
      </c>
      <c r="L9" s="22">
        <v>39</v>
      </c>
      <c r="M9" s="18"/>
    </row>
    <row r="10" spans="1:13" x14ac:dyDescent="0.25">
      <c r="B10" s="35" t="s">
        <v>17</v>
      </c>
      <c r="C10" s="11">
        <v>42</v>
      </c>
      <c r="D10" s="33">
        <v>46</v>
      </c>
      <c r="E10" s="11">
        <v>42</v>
      </c>
      <c r="F10" s="31"/>
      <c r="I10" s="35" t="s">
        <v>64</v>
      </c>
      <c r="J10" s="11">
        <v>24</v>
      </c>
      <c r="K10" s="32">
        <v>35</v>
      </c>
      <c r="L10" s="32">
        <v>31</v>
      </c>
      <c r="M10" s="31"/>
    </row>
    <row r="11" spans="1:13" x14ac:dyDescent="0.25">
      <c r="A11" t="s">
        <v>121</v>
      </c>
      <c r="B11" s="19" t="s">
        <v>124</v>
      </c>
      <c r="C11" s="10"/>
      <c r="D11" s="20"/>
      <c r="E11" s="20"/>
      <c r="F11" s="18">
        <f>SUM(C12:C13,C15:C16,D12:D15,E12:E15)</f>
        <v>489</v>
      </c>
      <c r="H11" t="s">
        <v>122</v>
      </c>
      <c r="I11" s="19" t="s">
        <v>112</v>
      </c>
      <c r="J11" s="10"/>
      <c r="K11" s="20"/>
      <c r="L11" s="20"/>
      <c r="M11" s="18">
        <f>SUM(J12,J14,K12,K15,L12,L14)</f>
        <v>208</v>
      </c>
    </row>
    <row r="12" spans="1:13" x14ac:dyDescent="0.25">
      <c r="B12" s="21" t="s">
        <v>33</v>
      </c>
      <c r="C12" s="22">
        <v>40</v>
      </c>
      <c r="D12" s="20">
        <v>33</v>
      </c>
      <c r="E12" s="22">
        <v>40</v>
      </c>
      <c r="F12" s="18"/>
      <c r="I12" s="21" t="s">
        <v>56</v>
      </c>
      <c r="J12" s="22">
        <v>31</v>
      </c>
      <c r="K12" s="22">
        <v>37</v>
      </c>
      <c r="L12" s="22">
        <v>39</v>
      </c>
      <c r="M12" s="18"/>
    </row>
    <row r="13" spans="1:13" x14ac:dyDescent="0.25">
      <c r="B13" s="21" t="s">
        <v>26</v>
      </c>
      <c r="C13" s="22">
        <v>43</v>
      </c>
      <c r="D13" s="22">
        <v>36</v>
      </c>
      <c r="E13" s="22">
        <v>43</v>
      </c>
      <c r="F13" s="18"/>
      <c r="I13" s="21" t="s">
        <v>72</v>
      </c>
      <c r="J13" s="10">
        <v>21</v>
      </c>
      <c r="K13" s="20">
        <v>17</v>
      </c>
      <c r="L13" s="20">
        <v>18</v>
      </c>
      <c r="M13" s="18"/>
    </row>
    <row r="14" spans="1:13" x14ac:dyDescent="0.25">
      <c r="B14" s="21" t="s">
        <v>22</v>
      </c>
      <c r="C14" s="10">
        <v>39</v>
      </c>
      <c r="D14" s="22">
        <v>42</v>
      </c>
      <c r="E14" s="22">
        <v>45</v>
      </c>
      <c r="F14" s="18"/>
      <c r="I14" s="21" t="s">
        <v>60</v>
      </c>
      <c r="J14" s="22">
        <v>35</v>
      </c>
      <c r="K14" s="20">
        <v>28</v>
      </c>
      <c r="L14" s="22">
        <v>34</v>
      </c>
      <c r="M14" s="18"/>
    </row>
    <row r="15" spans="1:13" x14ac:dyDescent="0.25">
      <c r="B15" s="21" t="s">
        <v>20</v>
      </c>
      <c r="C15" s="22">
        <v>45</v>
      </c>
      <c r="D15" s="22">
        <v>40</v>
      </c>
      <c r="E15" s="22">
        <v>41</v>
      </c>
      <c r="F15" s="18"/>
      <c r="I15" s="35" t="s">
        <v>62</v>
      </c>
      <c r="J15" s="11">
        <v>29</v>
      </c>
      <c r="K15" s="33">
        <v>32</v>
      </c>
      <c r="L15" s="32">
        <v>31</v>
      </c>
      <c r="M15" s="31"/>
    </row>
    <row r="16" spans="1:13" x14ac:dyDescent="0.25">
      <c r="B16" s="35" t="s">
        <v>38</v>
      </c>
      <c r="C16" s="33">
        <v>41</v>
      </c>
      <c r="D16" s="32">
        <v>30</v>
      </c>
      <c r="E16" s="32">
        <v>34</v>
      </c>
      <c r="F16" s="31"/>
      <c r="I16" s="19" t="s">
        <v>113</v>
      </c>
      <c r="J16" s="10"/>
      <c r="K16" s="20"/>
      <c r="L16" s="20"/>
      <c r="M16" s="18">
        <f>SUM(J17:L18)</f>
        <v>185</v>
      </c>
    </row>
    <row r="17" spans="1:13" x14ac:dyDescent="0.25">
      <c r="A17" t="s">
        <v>122</v>
      </c>
      <c r="B17" s="19" t="s">
        <v>125</v>
      </c>
      <c r="C17" s="10"/>
      <c r="D17" s="20"/>
      <c r="E17" s="20"/>
      <c r="F17" s="18">
        <f>SUM(C19:C22,D18,D20:D22,E18,E20:E22)</f>
        <v>459</v>
      </c>
      <c r="I17" s="21" t="s">
        <v>53</v>
      </c>
      <c r="J17" s="22">
        <v>41</v>
      </c>
      <c r="K17" s="22">
        <v>32</v>
      </c>
      <c r="L17" s="22">
        <v>38</v>
      </c>
      <c r="M17" s="18"/>
    </row>
    <row r="18" spans="1:13" x14ac:dyDescent="0.25">
      <c r="B18" s="21" t="s">
        <v>39</v>
      </c>
      <c r="C18" s="10">
        <v>29</v>
      </c>
      <c r="D18" s="22">
        <v>34</v>
      </c>
      <c r="E18" s="22">
        <v>40</v>
      </c>
      <c r="F18" s="18"/>
      <c r="I18" s="35" t="s">
        <v>70</v>
      </c>
      <c r="J18" s="33">
        <v>28</v>
      </c>
      <c r="K18" s="33">
        <v>21</v>
      </c>
      <c r="L18" s="33">
        <v>25</v>
      </c>
      <c r="M18" s="31"/>
    </row>
    <row r="19" spans="1:13" x14ac:dyDescent="0.25">
      <c r="B19" s="21" t="s">
        <v>41</v>
      </c>
      <c r="C19" s="22">
        <v>32</v>
      </c>
      <c r="D19" s="20">
        <v>27</v>
      </c>
      <c r="E19" s="20">
        <v>31</v>
      </c>
      <c r="F19" s="18"/>
      <c r="I19" s="19" t="s">
        <v>115</v>
      </c>
      <c r="J19" s="10"/>
      <c r="K19" s="20"/>
      <c r="L19" s="20"/>
      <c r="M19" s="18">
        <f>SUM(J20:L21)</f>
        <v>177</v>
      </c>
    </row>
    <row r="20" spans="1:13" x14ac:dyDescent="0.25">
      <c r="B20" s="21" t="s">
        <v>23</v>
      </c>
      <c r="C20" s="22">
        <v>39</v>
      </c>
      <c r="D20" s="22">
        <v>42</v>
      </c>
      <c r="E20" s="22">
        <v>44</v>
      </c>
      <c r="F20" s="18"/>
      <c r="I20" s="21" t="s">
        <v>61</v>
      </c>
      <c r="J20" s="22">
        <v>25</v>
      </c>
      <c r="K20" s="22">
        <v>36</v>
      </c>
      <c r="L20" s="22">
        <v>33</v>
      </c>
      <c r="M20" s="18"/>
    </row>
    <row r="21" spans="1:13" x14ac:dyDescent="0.25">
      <c r="B21" s="21" t="s">
        <v>29</v>
      </c>
      <c r="C21" s="22">
        <v>42</v>
      </c>
      <c r="D21" s="22">
        <v>37</v>
      </c>
      <c r="E21" s="22">
        <v>38</v>
      </c>
      <c r="F21" s="18"/>
      <c r="I21" s="21" t="s">
        <v>68</v>
      </c>
      <c r="J21" s="22">
        <v>23</v>
      </c>
      <c r="K21" s="22">
        <v>30</v>
      </c>
      <c r="L21" s="22">
        <v>30</v>
      </c>
      <c r="M21" s="18"/>
    </row>
    <row r="22" spans="1:13" x14ac:dyDescent="0.25">
      <c r="B22" s="35" t="s">
        <v>35</v>
      </c>
      <c r="C22" s="33">
        <v>40</v>
      </c>
      <c r="D22" s="33">
        <v>36</v>
      </c>
      <c r="E22" s="33">
        <v>35</v>
      </c>
      <c r="F22" s="31"/>
      <c r="I22" s="21" t="s">
        <v>71</v>
      </c>
      <c r="J22" s="10">
        <v>22</v>
      </c>
      <c r="K22" s="20">
        <v>20</v>
      </c>
      <c r="L22" s="20">
        <v>22</v>
      </c>
      <c r="M22" s="18"/>
    </row>
    <row r="23" spans="1:13" x14ac:dyDescent="0.25">
      <c r="B23" s="19" t="s">
        <v>126</v>
      </c>
      <c r="C23" s="10"/>
      <c r="D23" s="20"/>
      <c r="E23" s="20"/>
      <c r="F23" s="18">
        <f>SUM(C24:E27)</f>
        <v>348</v>
      </c>
    </row>
    <row r="24" spans="1:13" x14ac:dyDescent="0.25">
      <c r="B24" s="21" t="s">
        <v>36</v>
      </c>
      <c r="C24" s="22">
        <v>31</v>
      </c>
      <c r="D24" s="22">
        <v>37</v>
      </c>
      <c r="E24" s="22">
        <v>37</v>
      </c>
      <c r="F24" s="18"/>
    </row>
    <row r="25" spans="1:13" x14ac:dyDescent="0.25">
      <c r="B25" s="21" t="s">
        <v>40</v>
      </c>
      <c r="C25" s="22">
        <v>34</v>
      </c>
      <c r="D25" s="22">
        <v>34</v>
      </c>
      <c r="E25" s="22">
        <v>34</v>
      </c>
      <c r="F25" s="18"/>
    </row>
    <row r="26" spans="1:13" x14ac:dyDescent="0.25">
      <c r="B26" s="21" t="s">
        <v>43</v>
      </c>
      <c r="C26" s="22">
        <v>25</v>
      </c>
      <c r="D26" s="22">
        <v>31</v>
      </c>
      <c r="E26" s="22">
        <v>24</v>
      </c>
      <c r="F26" s="18"/>
    </row>
    <row r="27" spans="1:13" x14ac:dyDescent="0.25">
      <c r="B27" s="21" t="s">
        <v>46</v>
      </c>
      <c r="C27" s="22">
        <v>20</v>
      </c>
      <c r="D27" s="22">
        <v>25</v>
      </c>
      <c r="E27" s="22">
        <v>16</v>
      </c>
      <c r="F27" s="18"/>
    </row>
    <row r="29" spans="1:13" x14ac:dyDescent="0.25">
      <c r="B29" s="23" t="s">
        <v>117</v>
      </c>
      <c r="C29" s="24"/>
      <c r="D29" s="24"/>
      <c r="E29" s="24"/>
      <c r="F29" s="24"/>
    </row>
    <row r="30" spans="1:13" x14ac:dyDescent="0.25">
      <c r="B30" s="25" t="s">
        <v>127</v>
      </c>
      <c r="C30" s="26"/>
      <c r="D30" s="27"/>
      <c r="E30" s="27"/>
      <c r="F30" s="28">
        <f>SUM(C31:E34)</f>
        <v>515</v>
      </c>
    </row>
    <row r="31" spans="1:13" x14ac:dyDescent="0.25">
      <c r="B31" s="23" t="s">
        <v>27</v>
      </c>
      <c r="C31" s="29">
        <v>40</v>
      </c>
      <c r="D31" s="29">
        <v>43</v>
      </c>
      <c r="E31" s="29">
        <v>37</v>
      </c>
      <c r="F31" s="28"/>
    </row>
    <row r="32" spans="1:13" x14ac:dyDescent="0.25">
      <c r="B32" s="23" t="s">
        <v>49</v>
      </c>
      <c r="C32" s="29">
        <v>41</v>
      </c>
      <c r="D32" s="29">
        <v>45</v>
      </c>
      <c r="E32" s="29">
        <v>39</v>
      </c>
      <c r="F32" s="28"/>
    </row>
    <row r="33" spans="2:6" x14ac:dyDescent="0.25">
      <c r="B33" s="23" t="s">
        <v>10</v>
      </c>
      <c r="C33" s="29">
        <v>45</v>
      </c>
      <c r="D33" s="29">
        <v>44</v>
      </c>
      <c r="E33" s="29">
        <v>46</v>
      </c>
      <c r="F33" s="28"/>
    </row>
    <row r="34" spans="2:6" x14ac:dyDescent="0.25">
      <c r="B34" s="23" t="s">
        <v>7</v>
      </c>
      <c r="C34" s="29">
        <v>45</v>
      </c>
      <c r="D34" s="29">
        <v>46</v>
      </c>
      <c r="E34" s="29">
        <v>44</v>
      </c>
      <c r="F34" s="28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/>
  </sheetViews>
  <sheetFormatPr defaultRowHeight="15" x14ac:dyDescent="0.25"/>
  <cols>
    <col min="1" max="1" width="6.28515625" style="17" bestFit="1" customWidth="1"/>
    <col min="2" max="2" width="23.7109375" style="17" bestFit="1" customWidth="1"/>
    <col min="3" max="3" width="12.28515625" style="17" bestFit="1" customWidth="1"/>
    <col min="4" max="4" width="12.28515625" style="17" hidden="1" customWidth="1"/>
    <col min="5" max="6" width="9.140625" style="17"/>
  </cols>
  <sheetData>
    <row r="1" spans="1:6" x14ac:dyDescent="0.25">
      <c r="A1" s="36" t="s">
        <v>128</v>
      </c>
      <c r="B1" s="36" t="s">
        <v>76</v>
      </c>
      <c r="C1" s="36" t="s">
        <v>200</v>
      </c>
      <c r="D1" s="36" t="s">
        <v>221</v>
      </c>
      <c r="E1" s="36" t="s">
        <v>201</v>
      </c>
      <c r="F1" s="36" t="s">
        <v>202</v>
      </c>
    </row>
    <row r="2" spans="1:6" x14ac:dyDescent="0.25">
      <c r="A2" s="17" t="s">
        <v>129</v>
      </c>
      <c r="B2" s="17" t="s">
        <v>36</v>
      </c>
      <c r="C2" s="17" t="s">
        <v>203</v>
      </c>
      <c r="D2" s="17" t="s">
        <v>222</v>
      </c>
      <c r="E2" s="17" t="s">
        <v>204</v>
      </c>
      <c r="F2" s="17">
        <v>8.64</v>
      </c>
    </row>
    <row r="3" spans="1:6" x14ac:dyDescent="0.25">
      <c r="A3" s="17" t="s">
        <v>130</v>
      </c>
      <c r="B3" s="17" t="s">
        <v>47</v>
      </c>
      <c r="C3" s="17" t="s">
        <v>205</v>
      </c>
      <c r="E3" s="17" t="s">
        <v>204</v>
      </c>
      <c r="F3" s="17">
        <v>8.64</v>
      </c>
    </row>
    <row r="4" spans="1:6" x14ac:dyDescent="0.25">
      <c r="A4" s="17" t="s">
        <v>131</v>
      </c>
      <c r="B4" s="17" t="s">
        <v>46</v>
      </c>
      <c r="C4" s="17" t="s">
        <v>206</v>
      </c>
      <c r="E4" s="17" t="s">
        <v>204</v>
      </c>
      <c r="F4" s="17">
        <v>8.64</v>
      </c>
    </row>
    <row r="5" spans="1:6" x14ac:dyDescent="0.25">
      <c r="A5" s="17" t="s">
        <v>132</v>
      </c>
      <c r="B5" s="17" t="s">
        <v>40</v>
      </c>
      <c r="C5" s="17" t="s">
        <v>207</v>
      </c>
      <c r="E5" s="17" t="s">
        <v>204</v>
      </c>
      <c r="F5" s="17">
        <v>8.64</v>
      </c>
    </row>
    <row r="6" spans="1:6" x14ac:dyDescent="0.25">
      <c r="A6" s="17" t="s">
        <v>133</v>
      </c>
      <c r="B6" s="17" t="s">
        <v>43</v>
      </c>
      <c r="C6" s="17" t="s">
        <v>208</v>
      </c>
      <c r="D6" s="17" t="s">
        <v>223</v>
      </c>
      <c r="E6" s="17" t="s">
        <v>209</v>
      </c>
      <c r="F6" s="17">
        <v>8.44</v>
      </c>
    </row>
    <row r="7" spans="1:6" x14ac:dyDescent="0.25">
      <c r="A7" s="17" t="s">
        <v>134</v>
      </c>
      <c r="B7" s="17" t="s">
        <v>56</v>
      </c>
      <c r="C7" s="17" t="s">
        <v>207</v>
      </c>
      <c r="E7" s="17" t="s">
        <v>209</v>
      </c>
      <c r="F7" s="17">
        <v>8.44</v>
      </c>
    </row>
    <row r="8" spans="1:6" x14ac:dyDescent="0.25">
      <c r="A8" s="17" t="s">
        <v>135</v>
      </c>
      <c r="B8" s="17" t="s">
        <v>60</v>
      </c>
      <c r="C8" s="17" t="s">
        <v>210</v>
      </c>
      <c r="E8" s="17" t="s">
        <v>209</v>
      </c>
      <c r="F8" s="17">
        <v>8.44</v>
      </c>
    </row>
    <row r="9" spans="1:6" x14ac:dyDescent="0.25">
      <c r="A9" s="17" t="s">
        <v>136</v>
      </c>
      <c r="B9" s="17" t="s">
        <v>72</v>
      </c>
      <c r="C9" s="17" t="s">
        <v>207</v>
      </c>
      <c r="E9" s="17" t="s">
        <v>209</v>
      </c>
      <c r="F9" s="17">
        <v>8.44</v>
      </c>
    </row>
    <row r="10" spans="1:6" x14ac:dyDescent="0.25">
      <c r="A10" s="17" t="s">
        <v>137</v>
      </c>
      <c r="B10" s="17" t="s">
        <v>62</v>
      </c>
      <c r="C10" s="17" t="s">
        <v>210</v>
      </c>
      <c r="E10" s="17" t="s">
        <v>209</v>
      </c>
      <c r="F10" s="17">
        <v>8.44</v>
      </c>
    </row>
    <row r="11" spans="1:6" x14ac:dyDescent="0.25">
      <c r="A11" s="17" t="s">
        <v>138</v>
      </c>
      <c r="B11" s="17" t="s">
        <v>33</v>
      </c>
      <c r="C11" s="17" t="s">
        <v>211</v>
      </c>
      <c r="E11" s="17" t="s">
        <v>209</v>
      </c>
      <c r="F11" s="17">
        <v>8.44</v>
      </c>
    </row>
    <row r="12" spans="1:6" x14ac:dyDescent="0.25">
      <c r="A12" s="17" t="s">
        <v>139</v>
      </c>
      <c r="B12" s="17" t="s">
        <v>22</v>
      </c>
      <c r="C12" s="17" t="s">
        <v>212</v>
      </c>
      <c r="E12" s="17" t="s">
        <v>209</v>
      </c>
      <c r="F12" s="17">
        <v>8.44</v>
      </c>
    </row>
    <row r="13" spans="1:6" x14ac:dyDescent="0.25">
      <c r="A13" s="17" t="s">
        <v>143</v>
      </c>
      <c r="B13" s="17" t="s">
        <v>53</v>
      </c>
      <c r="C13" s="17" t="s">
        <v>210</v>
      </c>
      <c r="E13" s="17" t="s">
        <v>209</v>
      </c>
      <c r="F13" s="17">
        <v>10.3</v>
      </c>
    </row>
    <row r="14" spans="1:6" x14ac:dyDescent="0.25">
      <c r="A14" s="17" t="s">
        <v>144</v>
      </c>
      <c r="B14" s="17" t="s">
        <v>70</v>
      </c>
      <c r="C14" s="17" t="s">
        <v>207</v>
      </c>
      <c r="E14" s="17" t="s">
        <v>209</v>
      </c>
      <c r="F14" s="17">
        <v>10.3</v>
      </c>
    </row>
    <row r="15" spans="1:6" x14ac:dyDescent="0.25">
      <c r="A15" s="17" t="s">
        <v>140</v>
      </c>
      <c r="B15" s="17" t="s">
        <v>26</v>
      </c>
      <c r="C15" s="17" t="s">
        <v>208</v>
      </c>
      <c r="D15" s="17" t="s">
        <v>223</v>
      </c>
      <c r="E15" s="17" t="s">
        <v>209</v>
      </c>
      <c r="F15" s="17">
        <v>8.44</v>
      </c>
    </row>
    <row r="16" spans="1:6" x14ac:dyDescent="0.25">
      <c r="A16" s="17" t="s">
        <v>141</v>
      </c>
      <c r="B16" s="17" t="s">
        <v>38</v>
      </c>
      <c r="C16" s="17" t="s">
        <v>208</v>
      </c>
      <c r="D16" s="17" t="s">
        <v>223</v>
      </c>
      <c r="E16" s="17" t="s">
        <v>209</v>
      </c>
      <c r="F16" s="17">
        <v>8.44</v>
      </c>
    </row>
    <row r="17" spans="1:6" x14ac:dyDescent="0.25">
      <c r="A17" s="17" t="s">
        <v>142</v>
      </c>
      <c r="B17" s="17" t="s">
        <v>20</v>
      </c>
      <c r="C17" s="17" t="s">
        <v>208</v>
      </c>
      <c r="D17" s="17" t="s">
        <v>223</v>
      </c>
      <c r="E17" s="17" t="s">
        <v>209</v>
      </c>
      <c r="F17" s="17">
        <v>8.44</v>
      </c>
    </row>
    <row r="18" spans="1:6" x14ac:dyDescent="0.25">
      <c r="A18" s="17" t="s">
        <v>145</v>
      </c>
      <c r="B18" s="17" t="s">
        <v>27</v>
      </c>
      <c r="C18" s="17" t="s">
        <v>207</v>
      </c>
      <c r="E18" s="17" t="s">
        <v>209</v>
      </c>
      <c r="F18" s="17">
        <v>8.44</v>
      </c>
    </row>
    <row r="19" spans="1:6" x14ac:dyDescent="0.25">
      <c r="A19" s="17" t="s">
        <v>148</v>
      </c>
      <c r="B19" s="17" t="s">
        <v>49</v>
      </c>
      <c r="C19" s="17" t="s">
        <v>207</v>
      </c>
      <c r="E19" s="17" t="s">
        <v>209</v>
      </c>
      <c r="F19" s="17">
        <v>8.44</v>
      </c>
    </row>
    <row r="20" spans="1:6" x14ac:dyDescent="0.25">
      <c r="A20" s="17" t="s">
        <v>146</v>
      </c>
      <c r="B20" s="17" t="s">
        <v>7</v>
      </c>
      <c r="C20" s="17" t="s">
        <v>213</v>
      </c>
      <c r="E20" s="17" t="s">
        <v>209</v>
      </c>
      <c r="F20" s="17">
        <v>8.44</v>
      </c>
    </row>
    <row r="21" spans="1:6" x14ac:dyDescent="0.25">
      <c r="A21" s="17" t="s">
        <v>147</v>
      </c>
      <c r="B21" s="17" t="s">
        <v>10</v>
      </c>
      <c r="C21" s="17" t="s">
        <v>208</v>
      </c>
      <c r="D21" s="17" t="s">
        <v>223</v>
      </c>
      <c r="E21" s="17" t="s">
        <v>209</v>
      </c>
      <c r="F21" s="17">
        <v>7.9</v>
      </c>
    </row>
    <row r="22" spans="1:6" x14ac:dyDescent="0.25">
      <c r="A22" s="17" t="s">
        <v>149</v>
      </c>
      <c r="B22" s="17" t="s">
        <v>69</v>
      </c>
      <c r="C22" s="17" t="s">
        <v>210</v>
      </c>
      <c r="E22" s="17" t="s">
        <v>209</v>
      </c>
      <c r="F22" s="17">
        <v>8.44</v>
      </c>
    </row>
    <row r="23" spans="1:6" x14ac:dyDescent="0.25">
      <c r="A23" s="17" t="s">
        <v>150</v>
      </c>
      <c r="B23" s="17" t="s">
        <v>51</v>
      </c>
      <c r="C23" s="17" t="s">
        <v>210</v>
      </c>
      <c r="E23" s="17" t="s">
        <v>209</v>
      </c>
      <c r="F23" s="17">
        <v>8.44</v>
      </c>
    </row>
    <row r="24" spans="1:6" x14ac:dyDescent="0.25">
      <c r="A24" s="17" t="s">
        <v>151</v>
      </c>
      <c r="B24" s="17" t="s">
        <v>55</v>
      </c>
      <c r="C24" s="17" t="s">
        <v>207</v>
      </c>
      <c r="E24" s="17" t="s">
        <v>209</v>
      </c>
      <c r="F24" s="17">
        <v>7.9</v>
      </c>
    </row>
    <row r="25" spans="1:6" x14ac:dyDescent="0.25">
      <c r="A25" s="17" t="s">
        <v>152</v>
      </c>
      <c r="B25" s="17" t="s">
        <v>65</v>
      </c>
      <c r="C25" s="17" t="s">
        <v>210</v>
      </c>
      <c r="E25" s="17" t="s">
        <v>209</v>
      </c>
      <c r="F25" s="17">
        <v>7.9</v>
      </c>
    </row>
    <row r="26" spans="1:6" x14ac:dyDescent="0.25">
      <c r="A26" s="17" t="s">
        <v>153</v>
      </c>
      <c r="B26" s="17" t="s">
        <v>58</v>
      </c>
      <c r="C26" s="17" t="s">
        <v>207</v>
      </c>
      <c r="E26" s="17" t="s">
        <v>209</v>
      </c>
      <c r="F26" s="17">
        <v>8.44</v>
      </c>
    </row>
    <row r="27" spans="1:6" x14ac:dyDescent="0.25">
      <c r="A27" s="17" t="s">
        <v>154</v>
      </c>
      <c r="B27" s="17" t="s">
        <v>66</v>
      </c>
      <c r="C27" s="17" t="s">
        <v>207</v>
      </c>
      <c r="E27" s="17" t="s">
        <v>214</v>
      </c>
      <c r="F27" s="17">
        <v>8.3000000000000007</v>
      </c>
    </row>
    <row r="28" spans="1:6" x14ac:dyDescent="0.25">
      <c r="A28" s="17" t="s">
        <v>159</v>
      </c>
      <c r="B28" s="17" t="s">
        <v>99</v>
      </c>
      <c r="C28" s="17" t="s">
        <v>207</v>
      </c>
      <c r="E28" s="17" t="s">
        <v>209</v>
      </c>
      <c r="F28" s="17">
        <v>8.44</v>
      </c>
    </row>
    <row r="29" spans="1:6" x14ac:dyDescent="0.25">
      <c r="A29" s="17" t="s">
        <v>156</v>
      </c>
      <c r="B29" s="17" t="s">
        <v>95</v>
      </c>
      <c r="C29" s="17" t="s">
        <v>213</v>
      </c>
      <c r="E29" s="17" t="s">
        <v>209</v>
      </c>
      <c r="F29" s="17">
        <v>8.44</v>
      </c>
    </row>
    <row r="30" spans="1:6" x14ac:dyDescent="0.25">
      <c r="A30" s="17" t="s">
        <v>178</v>
      </c>
      <c r="B30" s="17" t="s">
        <v>63</v>
      </c>
      <c r="C30" s="17" t="s">
        <v>210</v>
      </c>
      <c r="E30" s="17" t="s">
        <v>204</v>
      </c>
      <c r="F30" s="17">
        <v>8.64</v>
      </c>
    </row>
    <row r="31" spans="1:6" x14ac:dyDescent="0.25">
      <c r="A31" s="17" t="s">
        <v>173</v>
      </c>
      <c r="B31" s="17" t="s">
        <v>32</v>
      </c>
      <c r="C31" s="17" t="s">
        <v>207</v>
      </c>
      <c r="E31" s="17" t="s">
        <v>216</v>
      </c>
      <c r="F31" s="17">
        <v>8.44</v>
      </c>
    </row>
    <row r="32" spans="1:6" x14ac:dyDescent="0.25">
      <c r="A32" s="17" t="s">
        <v>179</v>
      </c>
      <c r="B32" s="17" t="s">
        <v>68</v>
      </c>
      <c r="C32" s="17" t="s">
        <v>207</v>
      </c>
      <c r="E32" s="17" t="s">
        <v>217</v>
      </c>
      <c r="F32" s="17">
        <v>7.9</v>
      </c>
    </row>
    <row r="33" spans="1:6" x14ac:dyDescent="0.25">
      <c r="A33" s="17" t="s">
        <v>174</v>
      </c>
      <c r="B33" s="17" t="s">
        <v>39</v>
      </c>
      <c r="C33" s="17" t="s">
        <v>207</v>
      </c>
      <c r="E33" s="17" t="s">
        <v>207</v>
      </c>
      <c r="F33" s="17">
        <v>8.4</v>
      </c>
    </row>
    <row r="34" spans="1:6" x14ac:dyDescent="0.25">
      <c r="A34" s="37" t="s">
        <v>175</v>
      </c>
      <c r="B34" s="37" t="s">
        <v>48</v>
      </c>
      <c r="C34" s="37" t="s">
        <v>208</v>
      </c>
      <c r="D34" s="37" t="s">
        <v>223</v>
      </c>
      <c r="E34" s="37" t="s">
        <v>215</v>
      </c>
      <c r="F34" s="37">
        <v>8.44</v>
      </c>
    </row>
    <row r="35" spans="1:6" x14ac:dyDescent="0.25">
      <c r="A35" s="17" t="s">
        <v>160</v>
      </c>
      <c r="B35" s="17" t="s">
        <v>100</v>
      </c>
      <c r="C35" s="17" t="s">
        <v>207</v>
      </c>
      <c r="E35" s="17" t="s">
        <v>209</v>
      </c>
      <c r="F35" s="17">
        <v>8.44</v>
      </c>
    </row>
    <row r="36" spans="1:6" x14ac:dyDescent="0.25">
      <c r="A36" s="17" t="s">
        <v>161</v>
      </c>
      <c r="B36" s="17" t="s">
        <v>98</v>
      </c>
      <c r="C36" s="17" t="s">
        <v>207</v>
      </c>
      <c r="E36" s="17" t="s">
        <v>209</v>
      </c>
      <c r="F36" s="17">
        <v>8.44</v>
      </c>
    </row>
    <row r="37" spans="1:6" x14ac:dyDescent="0.25">
      <c r="A37" s="37" t="s">
        <v>162</v>
      </c>
      <c r="B37" s="37" t="s">
        <v>81</v>
      </c>
      <c r="C37" s="37" t="s">
        <v>213</v>
      </c>
      <c r="D37" s="37"/>
      <c r="E37" s="37" t="s">
        <v>209</v>
      </c>
      <c r="F37" s="37">
        <v>8.44</v>
      </c>
    </row>
    <row r="38" spans="1:6" x14ac:dyDescent="0.25">
      <c r="A38" s="17" t="s">
        <v>163</v>
      </c>
      <c r="B38" s="17" t="s">
        <v>23</v>
      </c>
      <c r="C38" s="17" t="s">
        <v>212</v>
      </c>
      <c r="E38" s="17" t="s">
        <v>209</v>
      </c>
      <c r="F38" s="17">
        <v>7.9</v>
      </c>
    </row>
    <row r="39" spans="1:6" x14ac:dyDescent="0.25">
      <c r="A39" s="17" t="s">
        <v>176</v>
      </c>
      <c r="B39" s="17" t="s">
        <v>61</v>
      </c>
      <c r="C39" s="17" t="s">
        <v>207</v>
      </c>
      <c r="E39" s="17" t="s">
        <v>204</v>
      </c>
      <c r="F39" s="17">
        <v>8.64</v>
      </c>
    </row>
    <row r="40" spans="1:6" x14ac:dyDescent="0.25">
      <c r="A40" s="17" t="s">
        <v>164</v>
      </c>
      <c r="B40" s="17" t="s">
        <v>28</v>
      </c>
      <c r="C40" s="17" t="s">
        <v>208</v>
      </c>
      <c r="E40" s="17" t="s">
        <v>209</v>
      </c>
      <c r="F40" s="17">
        <v>8.44</v>
      </c>
    </row>
    <row r="41" spans="1:6" x14ac:dyDescent="0.25">
      <c r="A41" s="17" t="s">
        <v>155</v>
      </c>
      <c r="B41" s="17" t="s">
        <v>94</v>
      </c>
      <c r="C41" s="17" t="s">
        <v>215</v>
      </c>
      <c r="E41" s="17" t="s">
        <v>216</v>
      </c>
      <c r="F41" s="17">
        <v>16</v>
      </c>
    </row>
    <row r="42" spans="1:6" x14ac:dyDescent="0.25">
      <c r="A42" s="17" t="s">
        <v>165</v>
      </c>
      <c r="B42" s="17" t="s">
        <v>35</v>
      </c>
      <c r="C42" s="17" t="s">
        <v>207</v>
      </c>
      <c r="D42" s="17" t="s">
        <v>224</v>
      </c>
      <c r="E42" s="17" t="s">
        <v>207</v>
      </c>
      <c r="F42" s="17">
        <v>8.4</v>
      </c>
    </row>
    <row r="43" spans="1:6" x14ac:dyDescent="0.25">
      <c r="A43" s="17" t="s">
        <v>166</v>
      </c>
      <c r="B43" s="17" t="s">
        <v>29</v>
      </c>
      <c r="C43" s="17" t="s">
        <v>207</v>
      </c>
      <c r="E43" s="17" t="s">
        <v>207</v>
      </c>
      <c r="F43" s="17">
        <v>8.4</v>
      </c>
    </row>
    <row r="44" spans="1:6" x14ac:dyDescent="0.25">
      <c r="A44" s="17" t="s">
        <v>167</v>
      </c>
      <c r="B44" s="17" t="s">
        <v>41</v>
      </c>
      <c r="C44" s="17" t="s">
        <v>208</v>
      </c>
      <c r="D44" s="17" t="s">
        <v>223</v>
      </c>
      <c r="E44" s="17" t="s">
        <v>216</v>
      </c>
      <c r="F44" s="17">
        <v>8.44</v>
      </c>
    </row>
    <row r="45" spans="1:6" x14ac:dyDescent="0.25">
      <c r="A45" s="37" t="s">
        <v>168</v>
      </c>
      <c r="B45" s="37" t="s">
        <v>48</v>
      </c>
      <c r="C45" s="37" t="s">
        <v>208</v>
      </c>
      <c r="D45" s="37" t="s">
        <v>223</v>
      </c>
      <c r="E45" s="37" t="s">
        <v>207</v>
      </c>
      <c r="F45" s="37">
        <v>8.44</v>
      </c>
    </row>
    <row r="46" spans="1:6" x14ac:dyDescent="0.25">
      <c r="A46" s="17" t="s">
        <v>157</v>
      </c>
      <c r="B46" s="17" t="s">
        <v>93</v>
      </c>
      <c r="C46" s="17" t="s">
        <v>215</v>
      </c>
      <c r="E46" s="17" t="s">
        <v>216</v>
      </c>
      <c r="F46" s="17">
        <v>16</v>
      </c>
    </row>
    <row r="47" spans="1:6" x14ac:dyDescent="0.25">
      <c r="A47" s="17" t="s">
        <v>177</v>
      </c>
      <c r="B47" s="17" t="s">
        <v>71</v>
      </c>
      <c r="C47" s="17" t="s">
        <v>218</v>
      </c>
      <c r="E47" s="17" t="s">
        <v>204</v>
      </c>
      <c r="F47" s="17">
        <v>8.64</v>
      </c>
    </row>
    <row r="48" spans="1:6" x14ac:dyDescent="0.25">
      <c r="A48" s="17" t="s">
        <v>158</v>
      </c>
      <c r="B48" s="17" t="s">
        <v>96</v>
      </c>
      <c r="C48" s="17" t="s">
        <v>207</v>
      </c>
      <c r="E48" s="17" t="s">
        <v>217</v>
      </c>
      <c r="F48" s="17">
        <v>14.3</v>
      </c>
    </row>
    <row r="49" spans="1:6" x14ac:dyDescent="0.25">
      <c r="A49" s="17" t="s">
        <v>169</v>
      </c>
      <c r="B49" s="17" t="s">
        <v>42</v>
      </c>
      <c r="C49" s="17" t="s">
        <v>208</v>
      </c>
      <c r="D49" s="17" t="s">
        <v>223</v>
      </c>
      <c r="E49" s="17" t="s">
        <v>209</v>
      </c>
      <c r="F49" s="17">
        <v>7.9</v>
      </c>
    </row>
    <row r="50" spans="1:6" x14ac:dyDescent="0.25">
      <c r="A50" s="17" t="s">
        <v>170</v>
      </c>
      <c r="B50" s="17" t="s">
        <v>44</v>
      </c>
      <c r="C50" s="17" t="s">
        <v>208</v>
      </c>
      <c r="D50" s="17" t="s">
        <v>223</v>
      </c>
      <c r="E50" s="17" t="s">
        <v>209</v>
      </c>
      <c r="F50" s="17">
        <v>8.44</v>
      </c>
    </row>
    <row r="51" spans="1:6" x14ac:dyDescent="0.25">
      <c r="A51" s="17" t="s">
        <v>171</v>
      </c>
      <c r="B51" s="17" t="s">
        <v>45</v>
      </c>
      <c r="C51" s="17" t="s">
        <v>215</v>
      </c>
      <c r="E51" s="17" t="s">
        <v>207</v>
      </c>
      <c r="F51" s="17">
        <v>8.4</v>
      </c>
    </row>
    <row r="52" spans="1:6" x14ac:dyDescent="0.25">
      <c r="A52" s="17" t="s">
        <v>172</v>
      </c>
      <c r="B52" s="17" t="s">
        <v>34</v>
      </c>
      <c r="C52" s="17" t="s">
        <v>207</v>
      </c>
      <c r="E52" s="17" t="s">
        <v>207</v>
      </c>
      <c r="F52" s="17">
        <v>8.4</v>
      </c>
    </row>
    <row r="53" spans="1:6" x14ac:dyDescent="0.25">
      <c r="A53" s="17" t="s">
        <v>180</v>
      </c>
      <c r="B53" s="17" t="s">
        <v>11</v>
      </c>
      <c r="C53" s="17" t="s">
        <v>208</v>
      </c>
      <c r="D53" s="17" t="s">
        <v>223</v>
      </c>
      <c r="E53" s="17" t="s">
        <v>209</v>
      </c>
      <c r="F53" s="17">
        <v>7.9</v>
      </c>
    </row>
    <row r="54" spans="1:6" x14ac:dyDescent="0.25">
      <c r="A54" s="17" t="s">
        <v>181</v>
      </c>
      <c r="B54" s="17" t="s">
        <v>19</v>
      </c>
      <c r="C54" s="17" t="s">
        <v>208</v>
      </c>
      <c r="D54" s="17" t="s">
        <v>223</v>
      </c>
      <c r="E54" s="17" t="s">
        <v>209</v>
      </c>
      <c r="F54" s="17">
        <v>7.9</v>
      </c>
    </row>
    <row r="55" spans="1:6" x14ac:dyDescent="0.25">
      <c r="A55" s="17" t="s">
        <v>185</v>
      </c>
      <c r="B55" s="17" t="s">
        <v>13</v>
      </c>
      <c r="C55" s="17" t="s">
        <v>212</v>
      </c>
      <c r="E55" s="17" t="s">
        <v>209</v>
      </c>
      <c r="F55" s="17">
        <v>8.44</v>
      </c>
    </row>
    <row r="56" spans="1:6" x14ac:dyDescent="0.25">
      <c r="A56" s="17" t="s">
        <v>186</v>
      </c>
      <c r="B56" s="17" t="s">
        <v>16</v>
      </c>
      <c r="C56" s="17" t="s">
        <v>213</v>
      </c>
      <c r="E56" s="17" t="s">
        <v>209</v>
      </c>
      <c r="F56" s="17">
        <v>8.44</v>
      </c>
    </row>
    <row r="57" spans="1:6" x14ac:dyDescent="0.25">
      <c r="A57" s="17" t="s">
        <v>187</v>
      </c>
      <c r="B57" s="17" t="s">
        <v>15</v>
      </c>
      <c r="C57" s="17" t="s">
        <v>208</v>
      </c>
      <c r="D57" s="17" t="s">
        <v>223</v>
      </c>
      <c r="E57" s="17" t="s">
        <v>209</v>
      </c>
      <c r="F57" s="17">
        <v>8.44</v>
      </c>
    </row>
    <row r="58" spans="1:6" x14ac:dyDescent="0.25">
      <c r="A58" s="17" t="s">
        <v>188</v>
      </c>
      <c r="B58" s="17" t="s">
        <v>30</v>
      </c>
      <c r="C58" s="17" t="s">
        <v>212</v>
      </c>
      <c r="E58" s="17" t="s">
        <v>209</v>
      </c>
      <c r="F58" s="17">
        <v>8.44</v>
      </c>
    </row>
    <row r="59" spans="1:6" x14ac:dyDescent="0.25">
      <c r="A59" s="17" t="s">
        <v>189</v>
      </c>
      <c r="B59" s="17" t="s">
        <v>25</v>
      </c>
      <c r="C59" s="17" t="s">
        <v>208</v>
      </c>
      <c r="D59" s="17" t="s">
        <v>223</v>
      </c>
      <c r="E59" s="17" t="s">
        <v>209</v>
      </c>
      <c r="F59" s="17">
        <v>8.44</v>
      </c>
    </row>
    <row r="60" spans="1:6" x14ac:dyDescent="0.25">
      <c r="A60" s="17" t="s">
        <v>190</v>
      </c>
      <c r="B60" s="17" t="s">
        <v>1</v>
      </c>
      <c r="C60" s="17" t="s">
        <v>208</v>
      </c>
      <c r="D60" s="17" t="s">
        <v>223</v>
      </c>
      <c r="E60" s="17" t="s">
        <v>209</v>
      </c>
      <c r="F60" s="17">
        <v>8.44</v>
      </c>
    </row>
    <row r="61" spans="1:6" x14ac:dyDescent="0.25">
      <c r="A61" s="17" t="s">
        <v>191</v>
      </c>
      <c r="B61" s="17" t="s">
        <v>17</v>
      </c>
      <c r="C61" s="17" t="s">
        <v>219</v>
      </c>
      <c r="E61" s="17" t="s">
        <v>209</v>
      </c>
      <c r="F61" s="17">
        <v>8.44</v>
      </c>
    </row>
    <row r="62" spans="1:6" x14ac:dyDescent="0.25">
      <c r="A62" s="17" t="s">
        <v>192</v>
      </c>
      <c r="B62" s="17" t="s">
        <v>18</v>
      </c>
      <c r="C62" s="17" t="s">
        <v>212</v>
      </c>
      <c r="E62" s="17" t="s">
        <v>209</v>
      </c>
      <c r="F62" s="17">
        <v>8.44</v>
      </c>
    </row>
    <row r="63" spans="1:6" x14ac:dyDescent="0.25">
      <c r="A63" s="17" t="s">
        <v>183</v>
      </c>
      <c r="B63" s="17" t="s">
        <v>14</v>
      </c>
      <c r="C63" s="17" t="s">
        <v>208</v>
      </c>
      <c r="D63" s="17" t="s">
        <v>223</v>
      </c>
      <c r="E63" s="17" t="s">
        <v>209</v>
      </c>
      <c r="F63" s="17">
        <v>7.9</v>
      </c>
    </row>
    <row r="64" spans="1:6" x14ac:dyDescent="0.25">
      <c r="A64" s="17" t="s">
        <v>182</v>
      </c>
      <c r="B64" s="17" t="s">
        <v>92</v>
      </c>
      <c r="C64" s="17" t="s">
        <v>208</v>
      </c>
      <c r="D64" s="17" t="s">
        <v>224</v>
      </c>
      <c r="E64" s="17" t="s">
        <v>209</v>
      </c>
      <c r="F64" s="17">
        <v>13.7</v>
      </c>
    </row>
    <row r="65" spans="1:6" x14ac:dyDescent="0.25">
      <c r="A65" s="17" t="s">
        <v>184</v>
      </c>
      <c r="B65" s="17" t="s">
        <v>31</v>
      </c>
      <c r="C65" s="17" t="s">
        <v>207</v>
      </c>
      <c r="E65" s="17" t="s">
        <v>209</v>
      </c>
      <c r="F65" s="17">
        <v>8.44</v>
      </c>
    </row>
    <row r="66" spans="1:6" x14ac:dyDescent="0.25">
      <c r="A66" s="17" t="s">
        <v>194</v>
      </c>
      <c r="B66" s="17" t="s">
        <v>9</v>
      </c>
      <c r="C66" s="17" t="s">
        <v>208</v>
      </c>
      <c r="D66" s="17" t="s">
        <v>225</v>
      </c>
      <c r="E66" s="17" t="s">
        <v>209</v>
      </c>
      <c r="F66" s="17">
        <v>7.9</v>
      </c>
    </row>
    <row r="67" spans="1:6" x14ac:dyDescent="0.25">
      <c r="A67" s="17" t="s">
        <v>196</v>
      </c>
      <c r="B67" s="17" t="s">
        <v>54</v>
      </c>
      <c r="C67" s="17" t="s">
        <v>218</v>
      </c>
      <c r="E67" s="17" t="s">
        <v>209</v>
      </c>
      <c r="F67" s="17">
        <v>8.44</v>
      </c>
    </row>
    <row r="68" spans="1:6" x14ac:dyDescent="0.25">
      <c r="A68" s="17" t="s">
        <v>197</v>
      </c>
      <c r="B68" s="17" t="s">
        <v>50</v>
      </c>
      <c r="C68" s="17" t="s">
        <v>218</v>
      </c>
      <c r="E68" s="17" t="s">
        <v>207</v>
      </c>
      <c r="F68" s="17">
        <v>8.4</v>
      </c>
    </row>
    <row r="69" spans="1:6" x14ac:dyDescent="0.25">
      <c r="A69" s="17" t="s">
        <v>198</v>
      </c>
      <c r="B69" s="17" t="s">
        <v>64</v>
      </c>
      <c r="C69" s="17" t="s">
        <v>218</v>
      </c>
      <c r="E69" s="17" t="s">
        <v>207</v>
      </c>
      <c r="F69" s="17">
        <v>8.44</v>
      </c>
    </row>
    <row r="70" spans="1:6" x14ac:dyDescent="0.25">
      <c r="A70" s="17" t="s">
        <v>193</v>
      </c>
      <c r="B70" s="17" t="s">
        <v>97</v>
      </c>
      <c r="C70" s="17" t="s">
        <v>220</v>
      </c>
      <c r="E70" s="17" t="s">
        <v>209</v>
      </c>
      <c r="F70" s="17">
        <v>8.44</v>
      </c>
    </row>
    <row r="71" spans="1:6" x14ac:dyDescent="0.25">
      <c r="A71" s="17" t="s">
        <v>195</v>
      </c>
      <c r="B71" s="17" t="s">
        <v>5</v>
      </c>
      <c r="C71" s="17" t="s">
        <v>207</v>
      </c>
      <c r="E71" s="17" t="s">
        <v>207</v>
      </c>
      <c r="F71" s="17">
        <v>8.4</v>
      </c>
    </row>
    <row r="72" spans="1:6" x14ac:dyDescent="0.25">
      <c r="A72" s="17" t="s">
        <v>199</v>
      </c>
      <c r="B72" s="17" t="s">
        <v>3</v>
      </c>
      <c r="C72" s="17" t="s">
        <v>213</v>
      </c>
      <c r="E72" s="17" t="s">
        <v>209</v>
      </c>
      <c r="F72" s="17">
        <v>8.44</v>
      </c>
    </row>
  </sheetData>
  <sortState ref="A2:F72">
    <sortCondition ref="A2:A7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Individuals</vt:lpstr>
      <vt:lpstr>Teams</vt:lpstr>
      <vt:lpstr>Equipment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Lum</dc:creator>
  <cp:lastModifiedBy>Dave Lum</cp:lastModifiedBy>
  <dcterms:created xsi:type="dcterms:W3CDTF">2014-09-15T10:36:25Z</dcterms:created>
  <dcterms:modified xsi:type="dcterms:W3CDTF">2014-09-15T11:30:06Z</dcterms:modified>
</cp:coreProperties>
</file>