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350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/>
</workbook>
</file>

<file path=xl/sharedStrings.xml><?xml version="1.0" encoding="utf-8"?>
<sst xmlns="http://schemas.openxmlformats.org/spreadsheetml/2006/main" count="108">
  <si>
    <t>Budgerigar Association of America</t>
  </si>
  <si>
    <t>Page</t>
  </si>
  <si>
    <t># 1</t>
  </si>
  <si>
    <t>Official Show Report</t>
  </si>
  <si>
    <t xml:space="preserve">   Affiliate:     </t>
  </si>
  <si>
    <t>ARIZONA BUDGERIGAR SOCIETY</t>
  </si>
  <si>
    <t xml:space="preserve">   Judge:  </t>
  </si>
  <si>
    <t>Rick Spier</t>
  </si>
  <si>
    <t xml:space="preserve">Show Date:  </t>
  </si>
  <si>
    <t xml:space="preserve">   Judge:  Trainee</t>
  </si>
  <si>
    <t xml:space="preserve">Person Prepared Report:   </t>
  </si>
  <si>
    <t>GEORGE HOLLINGSWORTH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</si>
  <si>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</si>
  <si>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</si>
  <si>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</si>
  <si>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2906 W. CLAREMONT ST.</t>
  </si>
  <si>
    <t xml:space="preserve">  Champion:</t>
  </si>
  <si>
    <t xml:space="preserve">  Intermediate:</t>
  </si>
  <si>
    <t>PHOENIX, AZ 85017-1629</t>
  </si>
  <si>
    <t xml:space="preserve">  Novice:</t>
  </si>
  <si>
    <t xml:space="preserve">  Junior</t>
  </si>
  <si>
    <t>Phone:</t>
  </si>
  <si>
    <t>602-677-1335</t>
  </si>
  <si>
    <t xml:space="preserve">  Endangered</t>
  </si>
  <si>
    <t xml:space="preserve">  TOTAL:</t>
  </si>
  <si>
    <t>E-mail:</t>
  </si>
  <si>
    <t>outbackbirds@cox.net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</si>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</sst>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177" formatCode="_ * #,##0.00_ ;_ * \-#,##0.00_ ;_ * &quot;-&quot;??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23" borderId="0" applyNumberFormat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5" fillId="29" borderId="1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Chandler%20Day%201%20Updat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</row>
        <row r="108">
          <cell r="B108">
            <v>102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  <cell r="C148" t="str">
            <v>JOE DOWNS</v>
          </cell>
          <cell r="D148" t="str">
            <v>LT GREEN </v>
          </cell>
          <cell r="E148" t="str">
            <v>H</v>
          </cell>
          <cell r="F148" t="str">
            <v>JDP2</v>
          </cell>
          <cell r="G148">
            <v>2003</v>
          </cell>
          <cell r="H148">
            <v>2017</v>
          </cell>
        </row>
        <row r="149">
          <cell r="B149">
            <v>143</v>
          </cell>
          <cell r="C149" t="str">
            <v>JOE DOWNS</v>
          </cell>
          <cell r="D149" t="str">
            <v>GREY </v>
          </cell>
          <cell r="E149" t="str">
            <v>C</v>
          </cell>
          <cell r="F149" t="str">
            <v>JDP2</v>
          </cell>
          <cell r="G149">
            <v>2091</v>
          </cell>
          <cell r="H149">
            <v>2017</v>
          </cell>
        </row>
        <row r="150">
          <cell r="B150">
            <v>144</v>
          </cell>
          <cell r="C150" t="str">
            <v>JOE DOWNS</v>
          </cell>
          <cell r="D150" t="str">
            <v>DOMINANT PIED GREY GREEN</v>
          </cell>
          <cell r="E150" t="str">
            <v>H</v>
          </cell>
          <cell r="F150" t="str">
            <v>JDP2</v>
          </cell>
          <cell r="G150">
            <v>2095</v>
          </cell>
          <cell r="H150">
            <v>2017</v>
          </cell>
        </row>
        <row r="151">
          <cell r="B151">
            <v>145</v>
          </cell>
          <cell r="C151" t="str">
            <v>JOE DOWNS</v>
          </cell>
          <cell r="D151" t="str">
            <v>SPANGLE GREEN</v>
          </cell>
          <cell r="E151" t="str">
            <v>H</v>
          </cell>
          <cell r="F151" t="str">
            <v>JDP2</v>
          </cell>
          <cell r="G151">
            <v>2079</v>
          </cell>
          <cell r="H151">
            <v>2017</v>
          </cell>
        </row>
        <row r="152">
          <cell r="B152">
            <v>146</v>
          </cell>
          <cell r="C152" t="str">
            <v>J.W.DAWKINS</v>
          </cell>
          <cell r="D152" t="str">
            <v>GREYWING LIGHT GREEN</v>
          </cell>
          <cell r="E152" t="str">
            <v>H</v>
          </cell>
          <cell r="F152" t="str">
            <v>JWD</v>
          </cell>
          <cell r="G152">
            <v>2</v>
          </cell>
          <cell r="H152">
            <v>2017</v>
          </cell>
        </row>
        <row r="153">
          <cell r="B153">
            <v>147</v>
          </cell>
          <cell r="C153" t="str">
            <v>ALEC JOYNER</v>
          </cell>
          <cell r="D153" t="str">
            <v>LIGHT GREEN</v>
          </cell>
          <cell r="E153" t="str">
            <v>C</v>
          </cell>
          <cell r="F153" t="str">
            <v>AJJ</v>
          </cell>
          <cell r="G153">
            <v>1</v>
          </cell>
          <cell r="H153">
            <v>2016</v>
          </cell>
        </row>
        <row r="154">
          <cell r="B154">
            <v>148</v>
          </cell>
          <cell r="C154" t="str">
            <v>ALEC JOYNER</v>
          </cell>
          <cell r="D154" t="str">
            <v>LIGHT GREEN</v>
          </cell>
          <cell r="E154" t="str">
            <v>C</v>
          </cell>
          <cell r="F154" t="str">
            <v>AJJ</v>
          </cell>
          <cell r="G154">
            <v>2</v>
          </cell>
          <cell r="H154">
            <v>2017</v>
          </cell>
        </row>
        <row r="155">
          <cell r="B155">
            <v>149</v>
          </cell>
          <cell r="C155" t="str">
            <v>ALEC JOYNER</v>
          </cell>
          <cell r="D155" t="str">
            <v>DARK GREEN</v>
          </cell>
          <cell r="E155" t="str">
            <v>C</v>
          </cell>
          <cell r="F155" t="str">
            <v>AJJ</v>
          </cell>
          <cell r="G155">
            <v>25</v>
          </cell>
          <cell r="H155">
            <v>2017</v>
          </cell>
        </row>
        <row r="156">
          <cell r="B156">
            <v>150</v>
          </cell>
          <cell r="C156" t="str">
            <v>ALEC JOYNER</v>
          </cell>
          <cell r="D156" t="str">
            <v>GREY</v>
          </cell>
          <cell r="E156" t="str">
            <v>C</v>
          </cell>
          <cell r="F156" t="str">
            <v>AJJ</v>
          </cell>
          <cell r="G156">
            <v>1</v>
          </cell>
          <cell r="H156">
            <v>2015</v>
          </cell>
        </row>
        <row r="157">
          <cell r="B157">
            <v>151</v>
          </cell>
          <cell r="C157" t="str">
            <v>ALEC JOYNER</v>
          </cell>
          <cell r="D157" t="str">
            <v>CIN LIGHT GREEN</v>
          </cell>
          <cell r="E157" t="str">
            <v>C</v>
          </cell>
          <cell r="F157" t="str">
            <v>AJJ</v>
          </cell>
          <cell r="G157">
            <v>2</v>
          </cell>
          <cell r="H157">
            <v>1016</v>
          </cell>
        </row>
        <row r="158">
          <cell r="B158">
            <v>152</v>
          </cell>
          <cell r="C158" t="str">
            <v>ALECIA JOYNER</v>
          </cell>
          <cell r="D158" t="str">
            <v>LIGHT GREEN</v>
          </cell>
          <cell r="E158" t="str">
            <v>C</v>
          </cell>
          <cell r="F158" t="str">
            <v>ALJ</v>
          </cell>
          <cell r="G158">
            <v>8</v>
          </cell>
          <cell r="H158">
            <v>2016</v>
          </cell>
        </row>
        <row r="159">
          <cell r="B159">
            <v>153</v>
          </cell>
          <cell r="C159" t="str">
            <v>ALECIA JOYNER</v>
          </cell>
          <cell r="D159" t="str">
            <v>COBALT</v>
          </cell>
          <cell r="E159" t="str">
            <v>C</v>
          </cell>
          <cell r="F159" t="str">
            <v>ALJ</v>
          </cell>
          <cell r="G159">
            <v>4</v>
          </cell>
          <cell r="H159">
            <v>2015</v>
          </cell>
        </row>
        <row r="160">
          <cell r="B160">
            <v>154</v>
          </cell>
          <cell r="C160" t="str">
            <v>ALECIA JOYNER</v>
          </cell>
          <cell r="D160" t="str">
            <v>COBALT</v>
          </cell>
          <cell r="E160" t="str">
            <v>C</v>
          </cell>
          <cell r="F160" t="str">
            <v>ALJ</v>
          </cell>
          <cell r="G160">
            <v>2</v>
          </cell>
          <cell r="H160">
            <v>2017</v>
          </cell>
        </row>
        <row r="161">
          <cell r="B161">
            <v>155</v>
          </cell>
          <cell r="C161" t="str">
            <v>ALECIA JOYNER</v>
          </cell>
          <cell r="D161" t="str">
            <v>SPANGLE LIGHT GREEN</v>
          </cell>
          <cell r="E161" t="str">
            <v>C</v>
          </cell>
          <cell r="F161" t="str">
            <v>ALJ</v>
          </cell>
          <cell r="G161">
            <v>3</v>
          </cell>
          <cell r="H161">
            <v>2015</v>
          </cell>
        </row>
        <row r="162">
          <cell r="B162">
            <v>156</v>
          </cell>
          <cell r="C162" t="str">
            <v>ALECIA JOYNER</v>
          </cell>
          <cell r="D162" t="str">
            <v>YELLOW FACE COBALT</v>
          </cell>
          <cell r="E162" t="str">
            <v>C</v>
          </cell>
          <cell r="F162" t="str">
            <v>ALJ</v>
          </cell>
          <cell r="G162">
            <v>20</v>
          </cell>
          <cell r="H162">
            <v>2014</v>
          </cell>
        </row>
        <row r="163">
          <cell r="B163">
            <v>157</v>
          </cell>
          <cell r="C163" t="str">
            <v>JOE DOWNS</v>
          </cell>
          <cell r="D163" t="str">
            <v>LIGHT GREEN</v>
          </cell>
          <cell r="E163" t="str">
            <v>C</v>
          </cell>
          <cell r="F163" t="str">
            <v>JDP2</v>
          </cell>
          <cell r="G163">
            <v>2059</v>
          </cell>
          <cell r="H163">
            <v>2017</v>
          </cell>
        </row>
        <row r="164">
          <cell r="B164">
            <v>158</v>
          </cell>
          <cell r="C164" t="str">
            <v>JOE DOWNS</v>
          </cell>
          <cell r="D164" t="str">
            <v>GREY GREEN</v>
          </cell>
          <cell r="E164" t="str">
            <v>C</v>
          </cell>
          <cell r="F164" t="str">
            <v>JDP2</v>
          </cell>
          <cell r="G164">
            <v>2052</v>
          </cell>
          <cell r="H164">
            <v>2017</v>
          </cell>
        </row>
        <row r="165">
          <cell r="B165">
            <v>159</v>
          </cell>
          <cell r="C165" t="str">
            <v>JOE DOWNS</v>
          </cell>
          <cell r="D165" t="str">
            <v>COBALT</v>
          </cell>
          <cell r="E165" t="str">
            <v>C</v>
          </cell>
          <cell r="F165" t="str">
            <v>JDP2</v>
          </cell>
          <cell r="G165">
            <v>2056</v>
          </cell>
          <cell r="H165">
            <v>2017</v>
          </cell>
        </row>
        <row r="166">
          <cell r="B166">
            <v>160</v>
          </cell>
          <cell r="C166" t="str">
            <v>JOE DOWNS</v>
          </cell>
          <cell r="D166" t="str">
            <v>COBALT</v>
          </cell>
          <cell r="E166" t="str">
            <v>H</v>
          </cell>
          <cell r="F166" t="str">
            <v>JDP2</v>
          </cell>
          <cell r="G166">
            <v>2062</v>
          </cell>
          <cell r="H166">
            <v>2017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</row>
        <row r="309">
          <cell r="B309">
            <v>302</v>
          </cell>
        </row>
        <row r="310">
          <cell r="B310">
            <v>303</v>
          </cell>
        </row>
        <row r="311">
          <cell r="B311">
            <v>304</v>
          </cell>
        </row>
        <row r="312">
          <cell r="B312">
            <v>305</v>
          </cell>
        </row>
        <row r="313">
          <cell r="B313">
            <v>306</v>
          </cell>
        </row>
        <row r="314">
          <cell r="B314">
            <v>307</v>
          </cell>
        </row>
        <row r="315">
          <cell r="B315">
            <v>308</v>
          </cell>
        </row>
        <row r="316">
          <cell r="B316">
            <v>309</v>
          </cell>
        </row>
        <row r="317">
          <cell r="B317">
            <v>310</v>
          </cell>
        </row>
        <row r="318">
          <cell r="B318">
            <v>311</v>
          </cell>
        </row>
        <row r="319">
          <cell r="B319">
            <v>312</v>
          </cell>
        </row>
        <row r="320">
          <cell r="B320">
            <v>313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  <cell r="C407" t="str">
            <v>GEORGE HOLLINGSWORTH</v>
          </cell>
          <cell r="D407" t="str">
            <v>COBALT</v>
          </cell>
          <cell r="E407" t="str">
            <v>H</v>
          </cell>
          <cell r="F407" t="str">
            <v>OBA</v>
          </cell>
          <cell r="G407">
            <v>509</v>
          </cell>
          <cell r="H407">
            <v>2017</v>
          </cell>
        </row>
        <row r="408">
          <cell r="B408">
            <v>401</v>
          </cell>
          <cell r="C408" t="str">
            <v>GEORGE HOLLINGSWORTH</v>
          </cell>
          <cell r="D408" t="str">
            <v>COBALT</v>
          </cell>
          <cell r="E408" t="str">
            <v>H</v>
          </cell>
          <cell r="F408" t="str">
            <v>OBA</v>
          </cell>
          <cell r="G408">
            <v>400</v>
          </cell>
          <cell r="H408">
            <v>2016</v>
          </cell>
        </row>
        <row r="409">
          <cell r="B409">
            <v>402</v>
          </cell>
          <cell r="C409" t="str">
            <v>GEORGE HOLLINGSWORTH</v>
          </cell>
          <cell r="D409" t="str">
            <v>SPANGLE GREEN</v>
          </cell>
          <cell r="E409" t="str">
            <v>H</v>
          </cell>
          <cell r="F409" t="str">
            <v>OBA</v>
          </cell>
          <cell r="G409">
            <v>118</v>
          </cell>
          <cell r="H409">
            <v>2012</v>
          </cell>
        </row>
        <row r="410">
          <cell r="B410">
            <v>403</v>
          </cell>
          <cell r="C410" t="str">
            <v>GEORGE HOLLINGSWORTH</v>
          </cell>
          <cell r="D410" t="str">
            <v>SPANGLE DARK GREEN</v>
          </cell>
          <cell r="E410" t="str">
            <v>H</v>
          </cell>
          <cell r="F410" t="str">
            <v>OBA</v>
          </cell>
          <cell r="G410">
            <v>340</v>
          </cell>
          <cell r="H410">
            <v>2014</v>
          </cell>
        </row>
        <row r="411">
          <cell r="B411">
            <v>404</v>
          </cell>
          <cell r="C411" t="str">
            <v>GEORGE HOLLINGSWORTH</v>
          </cell>
          <cell r="D411" t="str">
            <v>DOM PIED GREY GREEN </v>
          </cell>
          <cell r="E411" t="str">
            <v>C</v>
          </cell>
          <cell r="F411" t="str">
            <v>OBA</v>
          </cell>
          <cell r="G411">
            <v>314</v>
          </cell>
          <cell r="H411">
            <v>2014</v>
          </cell>
        </row>
        <row r="412">
          <cell r="B412">
            <v>405</v>
          </cell>
          <cell r="C412" t="str">
            <v>GEORGE HOLLINGSWORTH</v>
          </cell>
          <cell r="D412" t="str">
            <v>DOM PIED CIN GREY GREEN</v>
          </cell>
          <cell r="E412" t="str">
            <v>H</v>
          </cell>
          <cell r="F412" t="str">
            <v>OBA</v>
          </cell>
          <cell r="G412">
            <v>512</v>
          </cell>
          <cell r="H412">
            <v>2017</v>
          </cell>
        </row>
        <row r="413">
          <cell r="B413">
            <v>406</v>
          </cell>
          <cell r="C413" t="str">
            <v>GEORGE HOLLINGSWORTH</v>
          </cell>
          <cell r="D413" t="str">
            <v>WHITE SKY</v>
          </cell>
          <cell r="E413" t="str">
            <v>C</v>
          </cell>
          <cell r="F413" t="str">
            <v>OBA</v>
          </cell>
          <cell r="G413">
            <v>523</v>
          </cell>
          <cell r="H413">
            <v>2017</v>
          </cell>
        </row>
        <row r="414">
          <cell r="B414">
            <v>407</v>
          </cell>
          <cell r="C414" t="str">
            <v>GEORGE HOLLINGSWORTH</v>
          </cell>
          <cell r="D414" t="str">
            <v>YELLOW</v>
          </cell>
          <cell r="E414" t="str">
            <v>H</v>
          </cell>
          <cell r="F414" t="str">
            <v>OBA</v>
          </cell>
          <cell r="G414">
            <v>513</v>
          </cell>
          <cell r="H414">
            <v>2017</v>
          </cell>
        </row>
        <row r="415">
          <cell r="B415">
            <v>408</v>
          </cell>
          <cell r="C415" t="str">
            <v>DEBBIE COLE</v>
          </cell>
          <cell r="D415" t="str">
            <v>LT GREEN</v>
          </cell>
          <cell r="E415" t="str">
            <v>C</v>
          </cell>
          <cell r="F415" t="str">
            <v>CDC</v>
          </cell>
          <cell r="G415">
            <v>25</v>
          </cell>
          <cell r="H415">
            <v>2016</v>
          </cell>
        </row>
        <row r="416">
          <cell r="B416">
            <v>409</v>
          </cell>
          <cell r="C416" t="str">
            <v>DEBBIE COLE</v>
          </cell>
          <cell r="D416" t="str">
            <v>SKY</v>
          </cell>
          <cell r="E416" t="str">
            <v>C</v>
          </cell>
          <cell r="F416" t="str">
            <v>CDC</v>
          </cell>
          <cell r="G416">
            <v>2</v>
          </cell>
          <cell r="H416">
            <v>2016</v>
          </cell>
        </row>
        <row r="417">
          <cell r="B417">
            <v>410</v>
          </cell>
          <cell r="C417" t="str">
            <v>DEBBIE COLE</v>
          </cell>
          <cell r="D417" t="str">
            <v>GREY GREEN</v>
          </cell>
          <cell r="E417" t="str">
            <v>C</v>
          </cell>
          <cell r="F417" t="str">
            <v>CDC</v>
          </cell>
          <cell r="G417">
            <v>45</v>
          </cell>
          <cell r="H417">
            <v>2016</v>
          </cell>
        </row>
        <row r="418">
          <cell r="B418">
            <v>411</v>
          </cell>
          <cell r="C418" t="str">
            <v>DEBBIE COLE</v>
          </cell>
          <cell r="D418" t="str">
            <v>GREY GREEN</v>
          </cell>
          <cell r="E418" t="str">
            <v>C</v>
          </cell>
          <cell r="F418" t="str">
            <v>CDC</v>
          </cell>
          <cell r="G418">
            <v>8</v>
          </cell>
          <cell r="H418">
            <v>2016</v>
          </cell>
        </row>
        <row r="419">
          <cell r="B419">
            <v>412</v>
          </cell>
          <cell r="C419" t="str">
            <v>DEBBIE COLE</v>
          </cell>
          <cell r="D419" t="str">
            <v>GREY</v>
          </cell>
          <cell r="E419" t="str">
            <v>H</v>
          </cell>
          <cell r="F419" t="str">
            <v>CDC</v>
          </cell>
          <cell r="G419">
            <v>16</v>
          </cell>
          <cell r="H419">
            <v>2016</v>
          </cell>
        </row>
        <row r="420">
          <cell r="B420">
            <v>413</v>
          </cell>
          <cell r="C420" t="str">
            <v>DEBBIE COLE</v>
          </cell>
          <cell r="D420" t="str">
            <v>CINN LT GREEN</v>
          </cell>
          <cell r="E420" t="str">
            <v>C</v>
          </cell>
          <cell r="F420" t="str">
            <v>CDC</v>
          </cell>
          <cell r="G420">
            <v>135</v>
          </cell>
          <cell r="H420">
            <v>3015</v>
          </cell>
        </row>
        <row r="421">
          <cell r="B421">
            <v>414</v>
          </cell>
          <cell r="C421" t="str">
            <v>DEBBIE COLE</v>
          </cell>
          <cell r="D421" t="str">
            <v>CINN LT GREEN</v>
          </cell>
          <cell r="E421" t="str">
            <v>H</v>
          </cell>
          <cell r="F421" t="str">
            <v>CDC</v>
          </cell>
          <cell r="G421">
            <v>11</v>
          </cell>
          <cell r="H421">
            <v>2016</v>
          </cell>
        </row>
        <row r="422">
          <cell r="B422">
            <v>415</v>
          </cell>
          <cell r="C422" t="str">
            <v>DEBBIE COLE</v>
          </cell>
          <cell r="D422" t="str">
            <v>CINN GREY</v>
          </cell>
          <cell r="E422" t="str">
            <v>C</v>
          </cell>
          <cell r="F422" t="str">
            <v>CDC</v>
          </cell>
          <cell r="G422">
            <v>1</v>
          </cell>
          <cell r="H422">
            <v>2016</v>
          </cell>
        </row>
        <row r="423">
          <cell r="B423">
            <v>416</v>
          </cell>
          <cell r="C423" t="str">
            <v>DEBBIE COLE</v>
          </cell>
          <cell r="D423" t="str">
            <v>CINN GREY</v>
          </cell>
          <cell r="E423" t="str">
            <v>C</v>
          </cell>
          <cell r="F423" t="str">
            <v>CDC</v>
          </cell>
          <cell r="G423">
            <v>2</v>
          </cell>
          <cell r="H423">
            <v>2015</v>
          </cell>
        </row>
        <row r="424">
          <cell r="B424">
            <v>417</v>
          </cell>
          <cell r="C424" t="str">
            <v>DEBBIE COLE</v>
          </cell>
          <cell r="D424" t="str">
            <v>DOM PIED SKY</v>
          </cell>
          <cell r="E424" t="str">
            <v>C</v>
          </cell>
          <cell r="F424" t="str">
            <v>CDC</v>
          </cell>
          <cell r="G424">
            <v>31</v>
          </cell>
          <cell r="H424">
            <v>2016</v>
          </cell>
        </row>
        <row r="425">
          <cell r="B425">
            <v>418</v>
          </cell>
          <cell r="C425" t="str">
            <v>DEBBIE COLE</v>
          </cell>
          <cell r="D425" t="str">
            <v>DOM PIED GREEN</v>
          </cell>
          <cell r="E425" t="str">
            <v>H</v>
          </cell>
          <cell r="F425" t="str">
            <v>CDC</v>
          </cell>
          <cell r="G425">
            <v>18</v>
          </cell>
          <cell r="H425">
            <v>2015</v>
          </cell>
        </row>
        <row r="426">
          <cell r="B426">
            <v>419</v>
          </cell>
          <cell r="C426" t="str">
            <v>DEBBIE COLE</v>
          </cell>
          <cell r="D426" t="str">
            <v>WHITE SKY</v>
          </cell>
          <cell r="E426" t="str">
            <v>H</v>
          </cell>
          <cell r="F426" t="str">
            <v>CDC</v>
          </cell>
          <cell r="G426">
            <v>122</v>
          </cell>
          <cell r="H426">
            <v>2015</v>
          </cell>
        </row>
        <row r="427">
          <cell r="B427">
            <v>420</v>
          </cell>
          <cell r="C427" t="str">
            <v>APRIL BIRD STIEGLITZ</v>
          </cell>
          <cell r="D427" t="str">
            <v>LIGHT GREEN</v>
          </cell>
          <cell r="E427" t="str">
            <v>C</v>
          </cell>
          <cell r="F427" t="str">
            <v>ALB</v>
          </cell>
          <cell r="G427">
            <v>13</v>
          </cell>
          <cell r="H427">
            <v>2016</v>
          </cell>
        </row>
        <row r="428">
          <cell r="B428">
            <v>421</v>
          </cell>
          <cell r="C428" t="str">
            <v>APRIL BIRD STIEGLITZ</v>
          </cell>
          <cell r="D428" t="str">
            <v>LIGHT GREEN</v>
          </cell>
          <cell r="E428" t="str">
            <v>C</v>
          </cell>
          <cell r="F428" t="str">
            <v>ALB</v>
          </cell>
          <cell r="G428">
            <v>9</v>
          </cell>
          <cell r="H428">
            <v>2017</v>
          </cell>
        </row>
        <row r="429">
          <cell r="B429">
            <v>422</v>
          </cell>
          <cell r="C429" t="str">
            <v>APRIL BIRD STIEGLITZ</v>
          </cell>
          <cell r="D429" t="str">
            <v>LIGHT GREEN</v>
          </cell>
          <cell r="E429" t="str">
            <v>C</v>
          </cell>
          <cell r="F429" t="str">
            <v>ALB</v>
          </cell>
          <cell r="G429">
            <v>39</v>
          </cell>
          <cell r="H429">
            <v>2017</v>
          </cell>
        </row>
        <row r="430">
          <cell r="B430">
            <v>423</v>
          </cell>
          <cell r="C430" t="str">
            <v>APRIL BIRD STIEGLITZ</v>
          </cell>
          <cell r="D430" t="str">
            <v>DARK GREEN</v>
          </cell>
          <cell r="E430" t="str">
            <v>C</v>
          </cell>
          <cell r="F430" t="str">
            <v>ALB</v>
          </cell>
          <cell r="G430">
            <v>50</v>
          </cell>
          <cell r="H430">
            <v>2016</v>
          </cell>
        </row>
        <row r="431">
          <cell r="B431">
            <v>424</v>
          </cell>
          <cell r="C431" t="str">
            <v>APRIL BIRD STIEGLITZ</v>
          </cell>
          <cell r="D431" t="str">
            <v>SKY</v>
          </cell>
          <cell r="E431" t="str">
            <v>C</v>
          </cell>
          <cell r="F431" t="str">
            <v>ALB</v>
          </cell>
          <cell r="G431">
            <v>41</v>
          </cell>
          <cell r="H431">
            <v>2015</v>
          </cell>
        </row>
        <row r="432">
          <cell r="B432">
            <v>425</v>
          </cell>
          <cell r="C432" t="str">
            <v>APRIL BIRD STIEGLITZ</v>
          </cell>
          <cell r="D432" t="str">
            <v>SKY</v>
          </cell>
          <cell r="E432" t="str">
            <v>C</v>
          </cell>
          <cell r="F432" t="str">
            <v>ALB</v>
          </cell>
          <cell r="G432">
            <v>2</v>
          </cell>
          <cell r="H432">
            <v>2016</v>
          </cell>
        </row>
        <row r="433">
          <cell r="B433">
            <v>426</v>
          </cell>
          <cell r="C433" t="str">
            <v>APRIL BIRD STIEGLITZ</v>
          </cell>
          <cell r="D433" t="str">
            <v>GRAY GREEN</v>
          </cell>
          <cell r="E433" t="str">
            <v>C</v>
          </cell>
          <cell r="F433" t="str">
            <v>ALB</v>
          </cell>
          <cell r="G433">
            <v>40</v>
          </cell>
          <cell r="H433">
            <v>2016</v>
          </cell>
        </row>
        <row r="434">
          <cell r="B434">
            <v>427</v>
          </cell>
          <cell r="C434" t="str">
            <v>APRIL BIRD STIEGLITZ</v>
          </cell>
          <cell r="D434" t="str">
            <v>GRAY </v>
          </cell>
          <cell r="E434" t="str">
            <v>C</v>
          </cell>
          <cell r="F434" t="str">
            <v>ALB</v>
          </cell>
          <cell r="G434">
            <v>6</v>
          </cell>
          <cell r="H434">
            <v>2017</v>
          </cell>
        </row>
        <row r="435">
          <cell r="B435">
            <v>428</v>
          </cell>
          <cell r="C435" t="str">
            <v>APRIL BIRD STIEGLITZ</v>
          </cell>
          <cell r="D435" t="str">
            <v>MAUVE</v>
          </cell>
          <cell r="E435" t="str">
            <v>C</v>
          </cell>
          <cell r="F435" t="str">
            <v>ALB</v>
          </cell>
          <cell r="G435">
            <v>54</v>
          </cell>
          <cell r="H435">
            <v>2017</v>
          </cell>
        </row>
        <row r="436">
          <cell r="B436">
            <v>429</v>
          </cell>
          <cell r="C436" t="str">
            <v>APRIL BIRD STIEGLITZ</v>
          </cell>
          <cell r="D436" t="str">
            <v>MAUVE</v>
          </cell>
          <cell r="E436" t="str">
            <v>H</v>
          </cell>
          <cell r="F436" t="str">
            <v>ALB</v>
          </cell>
          <cell r="G436">
            <v>10</v>
          </cell>
          <cell r="H436">
            <v>2017</v>
          </cell>
        </row>
        <row r="437">
          <cell r="B437">
            <v>430</v>
          </cell>
          <cell r="C437" t="str">
            <v>APRIL BIRD STIEGLITZ</v>
          </cell>
          <cell r="D437" t="str">
            <v>CINNAMON GREEN</v>
          </cell>
          <cell r="E437" t="str">
            <v>C</v>
          </cell>
          <cell r="F437" t="str">
            <v>ALB</v>
          </cell>
          <cell r="G437">
            <v>4</v>
          </cell>
          <cell r="H437">
            <v>2016</v>
          </cell>
        </row>
        <row r="438">
          <cell r="B438">
            <v>431</v>
          </cell>
          <cell r="C438" t="str">
            <v>APRIL BIRD STIEGLITZ</v>
          </cell>
          <cell r="D438" t="str">
            <v>CINNAMON SKY</v>
          </cell>
          <cell r="E438" t="str">
            <v>C</v>
          </cell>
          <cell r="F438" t="str">
            <v>ALB</v>
          </cell>
          <cell r="G438">
            <v>49</v>
          </cell>
          <cell r="H438">
            <v>2017</v>
          </cell>
        </row>
        <row r="439">
          <cell r="B439">
            <v>432</v>
          </cell>
          <cell r="C439" t="str">
            <v>APRIL BIRD STIEGLITZ</v>
          </cell>
          <cell r="D439" t="str">
            <v>CINNAMON GREY</v>
          </cell>
          <cell r="E439" t="str">
            <v>C</v>
          </cell>
          <cell r="F439" t="str">
            <v>ALB</v>
          </cell>
          <cell r="G439">
            <v>11</v>
          </cell>
          <cell r="H439">
            <v>2017</v>
          </cell>
        </row>
        <row r="440">
          <cell r="B440">
            <v>433</v>
          </cell>
          <cell r="C440" t="str">
            <v>APRIL BIRD STIEGLITZ</v>
          </cell>
          <cell r="D440" t="str">
            <v>CINNAMON GREY</v>
          </cell>
          <cell r="E440" t="str">
            <v>H</v>
          </cell>
          <cell r="F440" t="str">
            <v>ALB</v>
          </cell>
          <cell r="G440">
            <v>32</v>
          </cell>
          <cell r="H440">
            <v>2017</v>
          </cell>
        </row>
        <row r="441">
          <cell r="B441">
            <v>434</v>
          </cell>
          <cell r="C441" t="str">
            <v>APRIL BIRD STIEGLITZ</v>
          </cell>
          <cell r="D441" t="str">
            <v>DOMINANT PIED GREY GREEN</v>
          </cell>
          <cell r="E441" t="str">
            <v>C</v>
          </cell>
          <cell r="F441" t="str">
            <v>ALB</v>
          </cell>
          <cell r="G441">
            <v>37</v>
          </cell>
          <cell r="H441">
            <v>2017</v>
          </cell>
        </row>
        <row r="442">
          <cell r="B442">
            <v>435</v>
          </cell>
          <cell r="C442" t="str">
            <v>APRIL BIRD STIEGLITZ</v>
          </cell>
          <cell r="D442" t="str">
            <v>DOMINANT PIED GREY GREEN</v>
          </cell>
          <cell r="E442" t="str">
            <v>H</v>
          </cell>
          <cell r="F442" t="str">
            <v>ALB</v>
          </cell>
          <cell r="G442">
            <v>42</v>
          </cell>
          <cell r="H442">
            <v>2017</v>
          </cell>
        </row>
        <row r="443">
          <cell r="B443">
            <v>436</v>
          </cell>
          <cell r="C443" t="str">
            <v>APRIL BIRD STIEGLITZ</v>
          </cell>
          <cell r="D443" t="str">
            <v>DOMINANT PIED CINNAMON GREEN</v>
          </cell>
          <cell r="E443" t="str">
            <v>H</v>
          </cell>
          <cell r="F443" t="str">
            <v>ALB</v>
          </cell>
          <cell r="G443">
            <v>21</v>
          </cell>
          <cell r="H443">
            <v>2017</v>
          </cell>
        </row>
        <row r="444">
          <cell r="B444">
            <v>437</v>
          </cell>
          <cell r="C444" t="str">
            <v>APRIL BIRD STIEGLITZ</v>
          </cell>
          <cell r="D444" t="str">
            <v>DOMINANT PIED YF COBALT</v>
          </cell>
          <cell r="E444" t="str">
            <v>H</v>
          </cell>
          <cell r="F444" t="str">
            <v>ALB</v>
          </cell>
          <cell r="G444">
            <v>23</v>
          </cell>
          <cell r="H444">
            <v>2017</v>
          </cell>
        </row>
        <row r="445">
          <cell r="B445">
            <v>438</v>
          </cell>
          <cell r="C445" t="str">
            <v>APRIL BIRD STIEGLITZ</v>
          </cell>
          <cell r="D445" t="str">
            <v>YELLOW FACE GREY</v>
          </cell>
          <cell r="E445" t="str">
            <v>C</v>
          </cell>
          <cell r="F445" t="str">
            <v>ALB</v>
          </cell>
          <cell r="G445">
            <v>127</v>
          </cell>
          <cell r="H445">
            <v>2016</v>
          </cell>
        </row>
        <row r="446">
          <cell r="B446">
            <v>439</v>
          </cell>
          <cell r="C446" t="str">
            <v>APRIL BIRD STIEGLITZ</v>
          </cell>
          <cell r="D446" t="str">
            <v>YELLOW FACE COBALT</v>
          </cell>
          <cell r="E446" t="str">
            <v>C</v>
          </cell>
          <cell r="F446" t="str">
            <v>ALB</v>
          </cell>
          <cell r="G446">
            <v>26</v>
          </cell>
          <cell r="H446">
            <v>2017</v>
          </cell>
        </row>
        <row r="447">
          <cell r="B447">
            <v>440</v>
          </cell>
          <cell r="C447" t="str">
            <v>APRIL BIRD STIEGLITZ</v>
          </cell>
          <cell r="D447" t="str">
            <v>TEXAS CLEARBODY GREEN</v>
          </cell>
          <cell r="E447" t="str">
            <v>C</v>
          </cell>
          <cell r="F447" t="str">
            <v>ALB</v>
          </cell>
          <cell r="G447">
            <v>41</v>
          </cell>
          <cell r="H447">
            <v>2016</v>
          </cell>
        </row>
        <row r="448">
          <cell r="B448">
            <v>441</v>
          </cell>
          <cell r="C448" t="str">
            <v>APRIL BIRD STIEGLITZ</v>
          </cell>
          <cell r="D448" t="str">
            <v>YELLOW FAcE VIOLET</v>
          </cell>
          <cell r="E448" t="str">
            <v>H</v>
          </cell>
          <cell r="F448" t="str">
            <v>ALB</v>
          </cell>
          <cell r="G448">
            <v>41</v>
          </cell>
          <cell r="H448">
            <v>2017</v>
          </cell>
        </row>
        <row r="449">
          <cell r="B449">
            <v>442</v>
          </cell>
          <cell r="C449" t="str">
            <v>APRIL BIRD STIEGLITZ</v>
          </cell>
          <cell r="D449" t="str">
            <v>VIOLET</v>
          </cell>
          <cell r="E449" t="str">
            <v>C</v>
          </cell>
          <cell r="F449" t="str">
            <v>ALB</v>
          </cell>
          <cell r="G449">
            <v>12</v>
          </cell>
          <cell r="H449">
            <v>2017</v>
          </cell>
        </row>
        <row r="450">
          <cell r="B450">
            <v>443</v>
          </cell>
          <cell r="C450" t="str">
            <v>APRIL BIRD STIEGLITZ</v>
          </cell>
          <cell r="D450" t="str">
            <v>VIOLET CINNAMON</v>
          </cell>
          <cell r="E450" t="str">
            <v>H</v>
          </cell>
          <cell r="F450" t="str">
            <v>ALB</v>
          </cell>
          <cell r="G450">
            <v>107</v>
          </cell>
          <cell r="H450">
            <v>2016</v>
          </cell>
        </row>
        <row r="451">
          <cell r="B451">
            <v>444</v>
          </cell>
          <cell r="C451" t="str">
            <v>APRIL BIRD STIEGLITZ</v>
          </cell>
          <cell r="D451" t="str">
            <v>VIOLET</v>
          </cell>
          <cell r="E451" t="str">
            <v>H</v>
          </cell>
          <cell r="F451" t="str">
            <v>ALB</v>
          </cell>
          <cell r="G451">
            <v>2</v>
          </cell>
          <cell r="H451">
            <v>2017</v>
          </cell>
        </row>
        <row r="452">
          <cell r="B452">
            <v>445</v>
          </cell>
          <cell r="C452" t="str">
            <v>APRIL BIRD STIEGLITZ</v>
          </cell>
          <cell r="D452" t="str">
            <v>COBALT</v>
          </cell>
          <cell r="E452" t="str">
            <v>H</v>
          </cell>
          <cell r="F452" t="str">
            <v>ALB</v>
          </cell>
          <cell r="G452">
            <v>16</v>
          </cell>
          <cell r="H452">
            <v>2017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  <cell r="C719" t="str">
            <v>MICK MCCOWN</v>
          </cell>
          <cell r="D719" t="str">
            <v>LIGHT GREEN</v>
          </cell>
          <cell r="E719" t="str">
            <v>C</v>
          </cell>
          <cell r="F719" t="str">
            <v>MIK</v>
          </cell>
          <cell r="G719">
            <v>158</v>
          </cell>
          <cell r="H719">
            <v>2015</v>
          </cell>
        </row>
        <row r="720">
          <cell r="B720">
            <v>712</v>
          </cell>
          <cell r="C720" t="str">
            <v>MICK MCCOWN</v>
          </cell>
          <cell r="D720" t="str">
            <v>SKY</v>
          </cell>
          <cell r="E720" t="str">
            <v>C</v>
          </cell>
          <cell r="F720" t="str">
            <v>MIK</v>
          </cell>
          <cell r="G720">
            <v>117</v>
          </cell>
          <cell r="H720">
            <v>2014</v>
          </cell>
        </row>
        <row r="721">
          <cell r="B721">
            <v>713</v>
          </cell>
          <cell r="C721" t="str">
            <v>MICK MCCOWN</v>
          </cell>
          <cell r="D721" t="str">
            <v>SKY</v>
          </cell>
          <cell r="E721" t="str">
            <v>C</v>
          </cell>
          <cell r="F721" t="str">
            <v>MIK</v>
          </cell>
          <cell r="G721">
            <v>4</v>
          </cell>
          <cell r="H721">
            <v>2017</v>
          </cell>
        </row>
        <row r="722">
          <cell r="B722">
            <v>714</v>
          </cell>
          <cell r="C722" t="str">
            <v>MICK MCCOWN</v>
          </cell>
          <cell r="D722" t="str">
            <v>COBALT</v>
          </cell>
          <cell r="E722" t="str">
            <v>C</v>
          </cell>
          <cell r="F722" t="str">
            <v>MIK</v>
          </cell>
          <cell r="G722">
            <v>108</v>
          </cell>
          <cell r="H722">
            <v>2014</v>
          </cell>
        </row>
        <row r="723">
          <cell r="B723">
            <v>715</v>
          </cell>
          <cell r="C723" t="str">
            <v>MICK MCCOWN</v>
          </cell>
          <cell r="D723" t="str">
            <v>GRAY GREEN</v>
          </cell>
          <cell r="E723" t="str">
            <v>C</v>
          </cell>
          <cell r="F723" t="str">
            <v>MIK</v>
          </cell>
          <cell r="G723">
            <v>61</v>
          </cell>
          <cell r="H723">
            <v>2016</v>
          </cell>
        </row>
        <row r="724">
          <cell r="B724">
            <v>716</v>
          </cell>
          <cell r="C724" t="str">
            <v>MICK MCCOWN</v>
          </cell>
          <cell r="D724" t="str">
            <v>GRAY GREEN</v>
          </cell>
          <cell r="E724" t="str">
            <v>C</v>
          </cell>
          <cell r="F724" t="str">
            <v>MIK</v>
          </cell>
          <cell r="G724">
            <v>81</v>
          </cell>
          <cell r="H724">
            <v>2016</v>
          </cell>
        </row>
        <row r="725">
          <cell r="B725">
            <v>717</v>
          </cell>
          <cell r="C725" t="str">
            <v>MICK MCCOWN</v>
          </cell>
          <cell r="D725" t="str">
            <v>GRAY</v>
          </cell>
          <cell r="E725" t="str">
            <v>C</v>
          </cell>
          <cell r="F725" t="str">
            <v>MIK</v>
          </cell>
          <cell r="G725">
            <v>40</v>
          </cell>
          <cell r="H725">
            <v>2016</v>
          </cell>
        </row>
        <row r="726">
          <cell r="B726">
            <v>718</v>
          </cell>
          <cell r="C726" t="str">
            <v>MICK MCCOWN</v>
          </cell>
          <cell r="D726" t="str">
            <v>GRAY</v>
          </cell>
          <cell r="E726" t="str">
            <v>C</v>
          </cell>
          <cell r="F726" t="str">
            <v>MIK</v>
          </cell>
          <cell r="G726">
            <v>109</v>
          </cell>
          <cell r="H726">
            <v>2015</v>
          </cell>
        </row>
        <row r="727">
          <cell r="B727">
            <v>719</v>
          </cell>
          <cell r="C727" t="str">
            <v>MICK MCCOWN</v>
          </cell>
          <cell r="D727" t="str">
            <v>GRAY</v>
          </cell>
          <cell r="E727" t="str">
            <v>C</v>
          </cell>
          <cell r="F727" t="str">
            <v>MIK</v>
          </cell>
          <cell r="G727">
            <v>36</v>
          </cell>
          <cell r="H727">
            <v>2017</v>
          </cell>
        </row>
        <row r="728">
          <cell r="B728">
            <v>720</v>
          </cell>
          <cell r="C728" t="str">
            <v>MICK MCCOWN</v>
          </cell>
          <cell r="D728" t="str">
            <v>GRAY</v>
          </cell>
          <cell r="E728" t="str">
            <v>H</v>
          </cell>
          <cell r="F728" t="str">
            <v>MIK</v>
          </cell>
          <cell r="G728">
            <v>120</v>
          </cell>
          <cell r="H728">
            <v>2014</v>
          </cell>
        </row>
        <row r="729">
          <cell r="B729">
            <v>721</v>
          </cell>
          <cell r="C729" t="str">
            <v>MICK MCCOWN</v>
          </cell>
          <cell r="D729" t="str">
            <v>OPALINE BLUE</v>
          </cell>
          <cell r="E729" t="str">
            <v>C</v>
          </cell>
          <cell r="F729" t="str">
            <v>MIK</v>
          </cell>
          <cell r="G729">
            <v>60</v>
          </cell>
          <cell r="H729">
            <v>2016</v>
          </cell>
        </row>
        <row r="730">
          <cell r="B730">
            <v>722</v>
          </cell>
          <cell r="C730" t="str">
            <v>MICK MCCOWN</v>
          </cell>
          <cell r="D730" t="str">
            <v>CINNAMON GRAY</v>
          </cell>
          <cell r="E730" t="str">
            <v>C</v>
          </cell>
          <cell r="F730" t="str">
            <v>MIK</v>
          </cell>
          <cell r="G730">
            <v>26</v>
          </cell>
          <cell r="H730">
            <v>2017</v>
          </cell>
        </row>
        <row r="731">
          <cell r="B731">
            <v>723</v>
          </cell>
          <cell r="C731" t="str">
            <v>MICK MCCOWN</v>
          </cell>
          <cell r="D731" t="str">
            <v>SPANGLE OPALINE VIOLET</v>
          </cell>
          <cell r="E731" t="str">
            <v>C</v>
          </cell>
          <cell r="F731" t="str">
            <v>MIK</v>
          </cell>
          <cell r="G731">
            <v>146</v>
          </cell>
          <cell r="H731">
            <v>2014</v>
          </cell>
        </row>
        <row r="732">
          <cell r="B732">
            <v>724</v>
          </cell>
          <cell r="C732" t="str">
            <v>MICK MCCOWN</v>
          </cell>
          <cell r="D732" t="str">
            <v>SPANGLE DARK GREEN</v>
          </cell>
          <cell r="E732" t="str">
            <v>C</v>
          </cell>
          <cell r="F732" t="str">
            <v>MIK</v>
          </cell>
          <cell r="G732">
            <v>25</v>
          </cell>
          <cell r="H732">
            <v>2016</v>
          </cell>
        </row>
        <row r="733">
          <cell r="B733">
            <v>725</v>
          </cell>
          <cell r="C733" t="str">
            <v>MICK MCCOWN</v>
          </cell>
          <cell r="D733" t="str">
            <v>SPANGLE SKY</v>
          </cell>
          <cell r="E733" t="str">
            <v>H</v>
          </cell>
          <cell r="F733" t="str">
            <v>MIK</v>
          </cell>
          <cell r="G733">
            <v>51</v>
          </cell>
          <cell r="H733">
            <v>2016</v>
          </cell>
        </row>
        <row r="734">
          <cell r="B734">
            <v>726</v>
          </cell>
          <cell r="C734" t="str">
            <v>MICK MCCOWN</v>
          </cell>
          <cell r="D734" t="str">
            <v>DOUBLE FACTOR SPANGLE WHITE</v>
          </cell>
          <cell r="E734" t="str">
            <v>C</v>
          </cell>
          <cell r="F734" t="str">
            <v>MIK</v>
          </cell>
          <cell r="G734">
            <v>142</v>
          </cell>
          <cell r="H734">
            <v>2016</v>
          </cell>
        </row>
        <row r="735">
          <cell r="B735">
            <v>727</v>
          </cell>
          <cell r="C735" t="str">
            <v>MICK MCCOWN</v>
          </cell>
          <cell r="D735" t="str">
            <v>DOUBLE FACTOR SPANGLE WHITE</v>
          </cell>
          <cell r="E735" t="str">
            <v>H</v>
          </cell>
          <cell r="F735" t="str">
            <v>MIK</v>
          </cell>
          <cell r="G735">
            <v>37</v>
          </cell>
          <cell r="H735">
            <v>2017</v>
          </cell>
        </row>
        <row r="736">
          <cell r="B736">
            <v>728</v>
          </cell>
          <cell r="C736" t="str">
            <v>MICK MCCOWN</v>
          </cell>
          <cell r="D736" t="str">
            <v>DOMINANT PIED GRAY GREEN</v>
          </cell>
          <cell r="E736" t="str">
            <v>C</v>
          </cell>
          <cell r="F736" t="str">
            <v>MIK</v>
          </cell>
          <cell r="G736">
            <v>88</v>
          </cell>
          <cell r="H736">
            <v>2015</v>
          </cell>
        </row>
        <row r="737">
          <cell r="B737">
            <v>729</v>
          </cell>
          <cell r="C737" t="str">
            <v>MICK MCCOWN</v>
          </cell>
          <cell r="D737" t="str">
            <v>DOMINANT PIED GRAY</v>
          </cell>
          <cell r="E737" t="str">
            <v>C</v>
          </cell>
          <cell r="F737" t="str">
            <v>MIK</v>
          </cell>
          <cell r="G737">
            <v>104</v>
          </cell>
          <cell r="H737">
            <v>2016</v>
          </cell>
        </row>
        <row r="738">
          <cell r="B738">
            <v>730</v>
          </cell>
          <cell r="C738" t="str">
            <v>MICK MCCOWN</v>
          </cell>
          <cell r="D738" t="str">
            <v>DOMINANT PIED GRAY</v>
          </cell>
          <cell r="E738" t="str">
            <v>C</v>
          </cell>
          <cell r="F738" t="str">
            <v>MIK</v>
          </cell>
          <cell r="G738">
            <v>142</v>
          </cell>
          <cell r="H738">
            <v>2015</v>
          </cell>
        </row>
        <row r="739">
          <cell r="B739">
            <v>731</v>
          </cell>
          <cell r="C739" t="str">
            <v>MICK MCCOWN</v>
          </cell>
          <cell r="D739" t="str">
            <v>DOMINANT PIED GRAY</v>
          </cell>
          <cell r="E739" t="str">
            <v>C</v>
          </cell>
          <cell r="F739" t="str">
            <v>MIK</v>
          </cell>
          <cell r="G739">
            <v>38</v>
          </cell>
          <cell r="H739">
            <v>2015</v>
          </cell>
        </row>
        <row r="740">
          <cell r="B740">
            <v>732</v>
          </cell>
          <cell r="C740" t="str">
            <v>MICK MCCOWN</v>
          </cell>
          <cell r="D740" t="str">
            <v>DOMINANT PIED GRAY</v>
          </cell>
          <cell r="E740" t="str">
            <v>C</v>
          </cell>
          <cell r="F740" t="str">
            <v>MIK</v>
          </cell>
          <cell r="G740">
            <v>21</v>
          </cell>
          <cell r="H740">
            <v>2017</v>
          </cell>
        </row>
        <row r="741">
          <cell r="B741">
            <v>733</v>
          </cell>
          <cell r="C741" t="str">
            <v>MICK MCCOWN</v>
          </cell>
          <cell r="D741" t="str">
            <v>DONINANT PIED OPALINE GRAY </v>
          </cell>
          <cell r="E741" t="str">
            <v>H</v>
          </cell>
          <cell r="F741" t="str">
            <v>MIK</v>
          </cell>
          <cell r="G741">
            <v>27</v>
          </cell>
          <cell r="H741">
            <v>2015</v>
          </cell>
        </row>
        <row r="742">
          <cell r="B742">
            <v>734</v>
          </cell>
          <cell r="C742" t="str">
            <v>MICK MCCOWN</v>
          </cell>
          <cell r="D742" t="str">
            <v>DOMINANT PIED GRAY</v>
          </cell>
          <cell r="E742" t="str">
            <v>H</v>
          </cell>
          <cell r="F742" t="str">
            <v>MIK</v>
          </cell>
          <cell r="G742">
            <v>47</v>
          </cell>
          <cell r="H742">
            <v>2017</v>
          </cell>
        </row>
        <row r="743">
          <cell r="B743">
            <v>735</v>
          </cell>
          <cell r="C743" t="str">
            <v>MICK MCCOWN</v>
          </cell>
          <cell r="D743" t="str">
            <v>DOMINANT PIED GRAY</v>
          </cell>
          <cell r="E743" t="str">
            <v>H</v>
          </cell>
          <cell r="F743" t="str">
            <v>MIK</v>
          </cell>
          <cell r="G743">
            <v>61</v>
          </cell>
          <cell r="H743">
            <v>2017</v>
          </cell>
        </row>
        <row r="744">
          <cell r="B744">
            <v>736</v>
          </cell>
          <cell r="C744" t="str">
            <v>MICK MCCOWN</v>
          </cell>
          <cell r="D744" t="str">
            <v>RECESSIVE PIED SKY</v>
          </cell>
          <cell r="E744" t="str">
            <v>C</v>
          </cell>
          <cell r="F744" t="str">
            <v>MIK</v>
          </cell>
          <cell r="G744">
            <v>174</v>
          </cell>
          <cell r="H744">
            <v>2016</v>
          </cell>
        </row>
        <row r="745">
          <cell r="B745">
            <v>737</v>
          </cell>
          <cell r="C745" t="str">
            <v>MICK MCCOWN</v>
          </cell>
          <cell r="D745" t="str">
            <v>RECESSIVE PIED COBALT</v>
          </cell>
          <cell r="E745" t="str">
            <v>H</v>
          </cell>
          <cell r="F745" t="str">
            <v>MIK</v>
          </cell>
          <cell r="G745">
            <v>24</v>
          </cell>
          <cell r="H745">
            <v>2017</v>
          </cell>
        </row>
        <row r="746">
          <cell r="B746">
            <v>738</v>
          </cell>
          <cell r="C746" t="str">
            <v>MICK MCCOWN</v>
          </cell>
          <cell r="D746" t="str">
            <v>GRAYWING GRAY GREEN</v>
          </cell>
          <cell r="E746" t="str">
            <v>C</v>
          </cell>
          <cell r="F746" t="str">
            <v>MIK</v>
          </cell>
          <cell r="G746">
            <v>195</v>
          </cell>
          <cell r="H746">
            <v>2015</v>
          </cell>
        </row>
        <row r="747">
          <cell r="B747">
            <v>739</v>
          </cell>
          <cell r="C747" t="str">
            <v>MICK MCCOWN</v>
          </cell>
          <cell r="D747" t="str">
            <v>GRAYWING GRAY GREEN</v>
          </cell>
          <cell r="E747" t="str">
            <v>C</v>
          </cell>
          <cell r="F747" t="str">
            <v>MIK</v>
          </cell>
          <cell r="G747">
            <v>80</v>
          </cell>
          <cell r="H747">
            <v>2015</v>
          </cell>
        </row>
        <row r="748">
          <cell r="B748">
            <v>740</v>
          </cell>
          <cell r="C748" t="str">
            <v>MICK MCCOWN</v>
          </cell>
          <cell r="D748" t="str">
            <v>TEXAS CLEARBODY BLUE</v>
          </cell>
          <cell r="E748" t="str">
            <v>C</v>
          </cell>
          <cell r="F748" t="str">
            <v>MIK</v>
          </cell>
          <cell r="G748">
            <v>83</v>
          </cell>
          <cell r="H748">
            <v>2017</v>
          </cell>
        </row>
        <row r="749">
          <cell r="B749">
            <v>741</v>
          </cell>
          <cell r="C749" t="str">
            <v>MICK MCCOWN</v>
          </cell>
          <cell r="D749" t="str">
            <v>TEXAS CLEARBODY BLUE</v>
          </cell>
          <cell r="E749" t="str">
            <v>H</v>
          </cell>
          <cell r="F749" t="str">
            <v>MIK</v>
          </cell>
          <cell r="G749">
            <v>65</v>
          </cell>
          <cell r="H749">
            <v>2016</v>
          </cell>
        </row>
        <row r="750">
          <cell r="B750">
            <v>742</v>
          </cell>
          <cell r="C750" t="str">
            <v>MICK MCCOWN</v>
          </cell>
          <cell r="D750" t="str">
            <v>TEXAS CLEARBODY GREEN</v>
          </cell>
          <cell r="E750" t="str">
            <v>H</v>
          </cell>
          <cell r="F750" t="str">
            <v>MIK</v>
          </cell>
          <cell r="G750">
            <v>30</v>
          </cell>
          <cell r="H750">
            <v>2017</v>
          </cell>
        </row>
        <row r="751">
          <cell r="B751">
            <v>743</v>
          </cell>
          <cell r="C751" t="str">
            <v>MICK MCCOWN</v>
          </cell>
          <cell r="D751" t="str">
            <v>YELLOW</v>
          </cell>
          <cell r="E751" t="str">
            <v>C</v>
          </cell>
          <cell r="F751" t="str">
            <v>MIK</v>
          </cell>
          <cell r="G751">
            <v>151</v>
          </cell>
          <cell r="H751">
            <v>2016</v>
          </cell>
        </row>
        <row r="752">
          <cell r="B752">
            <v>744</v>
          </cell>
          <cell r="C752" t="str">
            <v>MICK MCCOWN</v>
          </cell>
          <cell r="D752" t="str">
            <v>YELLOW</v>
          </cell>
          <cell r="E752" t="str">
            <v>C</v>
          </cell>
          <cell r="F752" t="str">
            <v>MIK</v>
          </cell>
          <cell r="G752">
            <v>152</v>
          </cell>
          <cell r="H752">
            <v>2015</v>
          </cell>
        </row>
        <row r="753">
          <cell r="B753">
            <v>745</v>
          </cell>
          <cell r="C753" t="str">
            <v>SUNDANCE AVIARY</v>
          </cell>
          <cell r="D753" t="str">
            <v>LIGHT GREEN</v>
          </cell>
          <cell r="E753" t="str">
            <v>C</v>
          </cell>
          <cell r="F753" t="str">
            <v>JDL</v>
          </cell>
          <cell r="G753">
            <v>23</v>
          </cell>
          <cell r="H753">
            <v>2016</v>
          </cell>
        </row>
        <row r="754">
          <cell r="B754">
            <v>746</v>
          </cell>
          <cell r="C754" t="str">
            <v>SUNDANCE AVIARY</v>
          </cell>
          <cell r="D754" t="str">
            <v>LIGHT GREEN</v>
          </cell>
          <cell r="E754" t="str">
            <v>C</v>
          </cell>
          <cell r="F754" t="str">
            <v>JDL</v>
          </cell>
          <cell r="G754">
            <v>94</v>
          </cell>
          <cell r="H754">
            <v>2014</v>
          </cell>
        </row>
        <row r="755">
          <cell r="B755">
            <v>747</v>
          </cell>
          <cell r="C755" t="str">
            <v>SUNDANCE AVIARY</v>
          </cell>
          <cell r="D755" t="str">
            <v>SKY</v>
          </cell>
          <cell r="E755" t="str">
            <v>H</v>
          </cell>
          <cell r="F755" t="str">
            <v>JDL</v>
          </cell>
          <cell r="G755">
            <v>35</v>
          </cell>
          <cell r="H755">
            <v>2016</v>
          </cell>
        </row>
        <row r="756">
          <cell r="B756">
            <v>748</v>
          </cell>
          <cell r="C756" t="str">
            <v>SUNDANCE AVIARY</v>
          </cell>
          <cell r="D756" t="str">
            <v>COBALT</v>
          </cell>
          <cell r="E756" t="str">
            <v>H</v>
          </cell>
          <cell r="F756" t="str">
            <v>JDL</v>
          </cell>
          <cell r="G756">
            <v>96</v>
          </cell>
          <cell r="H756">
            <v>2014</v>
          </cell>
        </row>
        <row r="757">
          <cell r="B757">
            <v>749</v>
          </cell>
          <cell r="C757" t="str">
            <v>SUNDANCE AVIARY</v>
          </cell>
          <cell r="D757" t="str">
            <v>GREY GREEN</v>
          </cell>
          <cell r="E757" t="str">
            <v>C</v>
          </cell>
          <cell r="F757" t="str">
            <v>JDL</v>
          </cell>
          <cell r="G757">
            <v>6</v>
          </cell>
          <cell r="H757">
            <v>2016</v>
          </cell>
        </row>
        <row r="758">
          <cell r="B758">
            <v>750</v>
          </cell>
          <cell r="C758" t="str">
            <v>SUNDANCE AVIARY</v>
          </cell>
          <cell r="D758" t="str">
            <v>GREY GREEN</v>
          </cell>
          <cell r="E758" t="str">
            <v>C</v>
          </cell>
          <cell r="F758" t="str">
            <v>JDL</v>
          </cell>
          <cell r="G758">
            <v>31</v>
          </cell>
          <cell r="H758">
            <v>2016</v>
          </cell>
        </row>
        <row r="759">
          <cell r="B759">
            <v>751</v>
          </cell>
          <cell r="C759" t="str">
            <v>SUNDANCE AVIARY</v>
          </cell>
          <cell r="D759" t="str">
            <v>GREY</v>
          </cell>
          <cell r="E759" t="str">
            <v>C</v>
          </cell>
          <cell r="F759" t="str">
            <v>JVL</v>
          </cell>
          <cell r="G759">
            <v>45</v>
          </cell>
          <cell r="H759">
            <v>2011</v>
          </cell>
        </row>
        <row r="760">
          <cell r="B760">
            <v>752</v>
          </cell>
          <cell r="C760" t="str">
            <v>SUNDANCE AVIARY</v>
          </cell>
          <cell r="D760" t="str">
            <v>CINNAMON GREEN</v>
          </cell>
          <cell r="E760" t="str">
            <v>H</v>
          </cell>
          <cell r="F760" t="str">
            <v>JDL</v>
          </cell>
          <cell r="G760">
            <v>95</v>
          </cell>
          <cell r="H760">
            <v>2014</v>
          </cell>
        </row>
        <row r="761">
          <cell r="B761">
            <v>753</v>
          </cell>
          <cell r="C761" t="str">
            <v>SUNDANCE AVIARY</v>
          </cell>
          <cell r="D761" t="str">
            <v>DOMINANT PIED (NEED COLOR)</v>
          </cell>
          <cell r="E761" t="str">
            <v>C</v>
          </cell>
          <cell r="F761" t="str">
            <v>JDL</v>
          </cell>
          <cell r="G761">
            <v>42</v>
          </cell>
          <cell r="H761">
            <v>2016</v>
          </cell>
        </row>
        <row r="762">
          <cell r="B762">
            <v>754</v>
          </cell>
          <cell r="C762" t="str">
            <v>SUNDANCE AVIARY</v>
          </cell>
          <cell r="D762" t="str">
            <v>SCRATCH</v>
          </cell>
          <cell r="E762" t="str">
            <v>H</v>
          </cell>
          <cell r="F762" t="str">
            <v>JDL</v>
          </cell>
          <cell r="G762">
            <v>39</v>
          </cell>
          <cell r="H762">
            <v>2016</v>
          </cell>
        </row>
        <row r="763">
          <cell r="B763">
            <v>755</v>
          </cell>
          <cell r="C763" t="str">
            <v>JAGUAR</v>
          </cell>
          <cell r="D763" t="str">
            <v>LIGHT GREEN</v>
          </cell>
          <cell r="E763" t="str">
            <v>C</v>
          </cell>
          <cell r="F763" t="str">
            <v>JAG</v>
          </cell>
          <cell r="G763">
            <v>412</v>
          </cell>
          <cell r="H763">
            <v>2014</v>
          </cell>
        </row>
        <row r="764">
          <cell r="B764">
            <v>756</v>
          </cell>
          <cell r="C764" t="str">
            <v>JAGUAR</v>
          </cell>
          <cell r="D764" t="str">
            <v>GREY GREEN</v>
          </cell>
          <cell r="E764" t="str">
            <v>C</v>
          </cell>
          <cell r="F764" t="str">
            <v>JAG</v>
          </cell>
          <cell r="G764">
            <v>93</v>
          </cell>
          <cell r="H764">
            <v>2016</v>
          </cell>
        </row>
        <row r="765">
          <cell r="B765">
            <v>757</v>
          </cell>
          <cell r="C765" t="str">
            <v>JAGUAR</v>
          </cell>
          <cell r="D765" t="str">
            <v>GREY</v>
          </cell>
          <cell r="E765" t="str">
            <v>C</v>
          </cell>
          <cell r="F765" t="str">
            <v>JAG</v>
          </cell>
          <cell r="G765">
            <v>417</v>
          </cell>
          <cell r="H765">
            <v>2013</v>
          </cell>
        </row>
        <row r="766">
          <cell r="B766">
            <v>758</v>
          </cell>
          <cell r="C766" t="str">
            <v>JAGUAR</v>
          </cell>
          <cell r="D766" t="str">
            <v>CINNAMON GREY</v>
          </cell>
          <cell r="E766" t="str">
            <v>H</v>
          </cell>
          <cell r="F766" t="str">
            <v>JAG</v>
          </cell>
          <cell r="G766">
            <v>433</v>
          </cell>
          <cell r="H766">
            <v>2014</v>
          </cell>
        </row>
        <row r="767">
          <cell r="B767">
            <v>759</v>
          </cell>
          <cell r="C767" t="str">
            <v>JAGUAR</v>
          </cell>
          <cell r="D767" t="str">
            <v>REC PIED SKY</v>
          </cell>
          <cell r="E767" t="str">
            <v>C</v>
          </cell>
          <cell r="F767" t="str">
            <v>JAG</v>
          </cell>
          <cell r="G767">
            <v>282</v>
          </cell>
          <cell r="H767">
            <v>2014</v>
          </cell>
        </row>
        <row r="768">
          <cell r="B768">
            <v>760</v>
          </cell>
          <cell r="C768" t="str">
            <v>JAGUAR</v>
          </cell>
          <cell r="D768" t="str">
            <v>YF COBALT</v>
          </cell>
          <cell r="E768" t="str">
            <v>C</v>
          </cell>
          <cell r="F768" t="str">
            <v>JAG</v>
          </cell>
          <cell r="G768">
            <v>435</v>
          </cell>
          <cell r="H768">
            <v>2014</v>
          </cell>
        </row>
        <row r="769">
          <cell r="B769">
            <v>761</v>
          </cell>
          <cell r="C769" t="str">
            <v>BILL MITTON</v>
          </cell>
          <cell r="D769" t="str">
            <v>OPALINE GREY GREEN</v>
          </cell>
          <cell r="E769" t="str">
            <v>C</v>
          </cell>
          <cell r="F769" t="str">
            <v>33M</v>
          </cell>
          <cell r="G769">
            <v>212</v>
          </cell>
          <cell r="H769">
            <v>2014</v>
          </cell>
        </row>
        <row r="770">
          <cell r="B770">
            <v>762</v>
          </cell>
          <cell r="C770" t="str">
            <v>BILL MITTON</v>
          </cell>
          <cell r="D770" t="str">
            <v>GREY</v>
          </cell>
          <cell r="E770" t="str">
            <v>C</v>
          </cell>
          <cell r="F770" t="str">
            <v>33M</v>
          </cell>
          <cell r="G770">
            <v>91</v>
          </cell>
          <cell r="H770">
            <v>2016</v>
          </cell>
        </row>
        <row r="771">
          <cell r="B771">
            <v>763</v>
          </cell>
          <cell r="C771" t="str">
            <v>BILL MITTON</v>
          </cell>
          <cell r="D771" t="str">
            <v>SKY</v>
          </cell>
          <cell r="E771" t="str">
            <v>C</v>
          </cell>
          <cell r="F771" t="str">
            <v>33M</v>
          </cell>
          <cell r="G771">
            <v>2</v>
          </cell>
          <cell r="H771">
            <v>2015</v>
          </cell>
        </row>
        <row r="772">
          <cell r="B772">
            <v>764</v>
          </cell>
          <cell r="C772" t="str">
            <v>BILL MITTON</v>
          </cell>
          <cell r="D772" t="str">
            <v>DARK GREEN</v>
          </cell>
          <cell r="E772" t="str">
            <v>C</v>
          </cell>
          <cell r="F772" t="str">
            <v>33M</v>
          </cell>
          <cell r="G772">
            <v>17</v>
          </cell>
          <cell r="H772">
            <v>2016</v>
          </cell>
        </row>
        <row r="773">
          <cell r="B773">
            <v>765</v>
          </cell>
          <cell r="C773" t="str">
            <v>BILL MITTON</v>
          </cell>
          <cell r="D773" t="str">
            <v>LIGHT GREEN</v>
          </cell>
          <cell r="E773" t="str">
            <v>C</v>
          </cell>
          <cell r="F773" t="str">
            <v>33M</v>
          </cell>
          <cell r="G773">
            <v>141</v>
          </cell>
          <cell r="H773">
            <v>2015</v>
          </cell>
        </row>
        <row r="774">
          <cell r="B774">
            <v>766</v>
          </cell>
          <cell r="C774" t="str">
            <v>BILL MITTON</v>
          </cell>
          <cell r="D774" t="str">
            <v>LIGHT GREEN</v>
          </cell>
          <cell r="E774" t="str">
            <v>C</v>
          </cell>
          <cell r="F774" t="str">
            <v>33M</v>
          </cell>
          <cell r="G774">
            <v>147</v>
          </cell>
          <cell r="H774">
            <v>2015</v>
          </cell>
        </row>
        <row r="775">
          <cell r="B775">
            <v>767</v>
          </cell>
          <cell r="C775" t="str">
            <v>BILL MITTON</v>
          </cell>
          <cell r="D775" t="str">
            <v>GREY GREEN</v>
          </cell>
          <cell r="E775" t="str">
            <v>C</v>
          </cell>
          <cell r="F775" t="str">
            <v>33M</v>
          </cell>
          <cell r="G775">
            <v>92</v>
          </cell>
          <cell r="H775">
            <v>2015</v>
          </cell>
        </row>
        <row r="776">
          <cell r="B776">
            <v>768</v>
          </cell>
          <cell r="C776" t="str">
            <v>BILL MITTON</v>
          </cell>
          <cell r="D776" t="str">
            <v>OPALINE LIGHT GREEN</v>
          </cell>
          <cell r="E776" t="str">
            <v>C</v>
          </cell>
          <cell r="F776" t="str">
            <v>33M</v>
          </cell>
          <cell r="G776">
            <v>11</v>
          </cell>
          <cell r="H776">
            <v>2014</v>
          </cell>
        </row>
        <row r="777">
          <cell r="B777">
            <v>769</v>
          </cell>
          <cell r="C777" t="str">
            <v>BILL MITTON</v>
          </cell>
          <cell r="D777" t="str">
            <v>GREY</v>
          </cell>
          <cell r="E777" t="str">
            <v>C</v>
          </cell>
          <cell r="F777" t="str">
            <v>33M</v>
          </cell>
          <cell r="G777">
            <v>4</v>
          </cell>
          <cell r="H777">
            <v>2017</v>
          </cell>
        </row>
        <row r="778">
          <cell r="B778">
            <v>770</v>
          </cell>
          <cell r="C778" t="str">
            <v>BILL MITTON</v>
          </cell>
          <cell r="D778" t="str">
            <v>TEXAS CLEARBODY VIOLET</v>
          </cell>
          <cell r="E778" t="str">
            <v>C</v>
          </cell>
          <cell r="F778" t="str">
            <v>33M</v>
          </cell>
          <cell r="G778">
            <v>48</v>
          </cell>
          <cell r="H778">
            <v>2014</v>
          </cell>
        </row>
        <row r="779">
          <cell r="B779">
            <v>771</v>
          </cell>
          <cell r="C779" t="str">
            <v>BILL MITTON</v>
          </cell>
          <cell r="D779" t="str">
            <v>GREY</v>
          </cell>
          <cell r="E779" t="str">
            <v>C</v>
          </cell>
          <cell r="F779" t="str">
            <v>33M</v>
          </cell>
          <cell r="G779">
            <v>3</v>
          </cell>
          <cell r="H779">
            <v>2014</v>
          </cell>
        </row>
        <row r="780">
          <cell r="B780">
            <v>772</v>
          </cell>
          <cell r="C780" t="str">
            <v>BILL MITTON</v>
          </cell>
          <cell r="D780" t="str">
            <v>GREY</v>
          </cell>
          <cell r="E780" t="str">
            <v>C</v>
          </cell>
          <cell r="F780" t="str">
            <v>33M</v>
          </cell>
          <cell r="G780">
            <v>91</v>
          </cell>
          <cell r="H780">
            <v>2016</v>
          </cell>
        </row>
        <row r="781">
          <cell r="B781">
            <v>773</v>
          </cell>
          <cell r="C781" t="str">
            <v>BILL MITTON</v>
          </cell>
          <cell r="D781" t="str">
            <v>GREY</v>
          </cell>
          <cell r="E781" t="str">
            <v>C</v>
          </cell>
          <cell r="F781" t="str">
            <v>33M</v>
          </cell>
          <cell r="G781">
            <v>146</v>
          </cell>
          <cell r="H781">
            <v>2016</v>
          </cell>
        </row>
        <row r="782">
          <cell r="B782">
            <v>774</v>
          </cell>
          <cell r="C782" t="str">
            <v>BILL MITTON</v>
          </cell>
          <cell r="D782" t="str">
            <v>SKY</v>
          </cell>
          <cell r="E782" t="str">
            <v>C</v>
          </cell>
          <cell r="F782" t="str">
            <v>33M</v>
          </cell>
          <cell r="G782">
            <v>15</v>
          </cell>
          <cell r="H782">
            <v>2017</v>
          </cell>
        </row>
        <row r="783">
          <cell r="B783">
            <v>775</v>
          </cell>
          <cell r="C783" t="str">
            <v>BILL MITTON</v>
          </cell>
          <cell r="D783" t="str">
            <v>GREY GREEN</v>
          </cell>
          <cell r="E783" t="str">
            <v>C</v>
          </cell>
          <cell r="F783" t="str">
            <v>33M</v>
          </cell>
          <cell r="G783">
            <v>21</v>
          </cell>
          <cell r="H783">
            <v>2015</v>
          </cell>
        </row>
        <row r="784">
          <cell r="B784">
            <v>776</v>
          </cell>
          <cell r="C784" t="str">
            <v>BILL MITTON</v>
          </cell>
          <cell r="D784" t="str">
            <v>GREY GREEN</v>
          </cell>
          <cell r="E784" t="str">
            <v>C</v>
          </cell>
          <cell r="F784" t="str">
            <v>33M</v>
          </cell>
          <cell r="G784">
            <v>212</v>
          </cell>
          <cell r="H784">
            <v>2016</v>
          </cell>
        </row>
        <row r="785">
          <cell r="B785">
            <v>777</v>
          </cell>
          <cell r="C785" t="str">
            <v>BILL MITTON</v>
          </cell>
          <cell r="D785" t="str">
            <v>YELLOW</v>
          </cell>
          <cell r="E785" t="str">
            <v>C</v>
          </cell>
          <cell r="F785" t="str">
            <v>33M</v>
          </cell>
          <cell r="G785">
            <v>98</v>
          </cell>
          <cell r="H785">
            <v>2016</v>
          </cell>
        </row>
        <row r="786">
          <cell r="B786">
            <v>778</v>
          </cell>
          <cell r="C786" t="str">
            <v>BILL MITTON</v>
          </cell>
          <cell r="D786" t="str">
            <v>LUTINO</v>
          </cell>
          <cell r="E786" t="str">
            <v>H</v>
          </cell>
          <cell r="F786" t="str">
            <v>33M</v>
          </cell>
          <cell r="G786">
            <v>60</v>
          </cell>
          <cell r="H786">
            <v>2016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  <cell r="C1125" t="str">
            <v>J.W.DAWKINS</v>
          </cell>
          <cell r="D1125" t="str">
            <v>CLEARWING LIGHT GREEN</v>
          </cell>
          <cell r="E1125" t="str">
            <v>C</v>
          </cell>
          <cell r="F1125" t="str">
            <v>JWD</v>
          </cell>
          <cell r="G1125">
            <v>1</v>
          </cell>
          <cell r="H1125">
            <v>2017</v>
          </cell>
        </row>
        <row r="1126">
          <cell r="B1126">
            <v>1116</v>
          </cell>
          <cell r="C1126" t="str">
            <v>GEORGE HOLLINGSWORTH</v>
          </cell>
          <cell r="D1126" t="str">
            <v>CLEARWING COBALT</v>
          </cell>
          <cell r="E1126" t="str">
            <v>C</v>
          </cell>
          <cell r="F1126" t="str">
            <v>OBA</v>
          </cell>
          <cell r="G1126">
            <v>511</v>
          </cell>
          <cell r="H1126">
            <v>2017</v>
          </cell>
        </row>
        <row r="1127">
          <cell r="B1127">
            <v>1117</v>
          </cell>
          <cell r="C1127" t="str">
            <v>GEORGE HOLLINGSWORTH</v>
          </cell>
          <cell r="D1127" t="str">
            <v>CLEARWING SKY</v>
          </cell>
          <cell r="E1127" t="str">
            <v>H</v>
          </cell>
          <cell r="F1127" t="str">
            <v>OBA</v>
          </cell>
          <cell r="G1127">
            <v>406</v>
          </cell>
          <cell r="H1127">
            <v>2016</v>
          </cell>
        </row>
        <row r="1128">
          <cell r="B1128">
            <v>1118</v>
          </cell>
          <cell r="C1128" t="str">
            <v>GEORGE HOLLINGSWORTH</v>
          </cell>
          <cell r="D1128" t="str">
            <v>CLEARWING SKY</v>
          </cell>
          <cell r="E1128" t="str">
            <v>H</v>
          </cell>
          <cell r="F1128" t="str">
            <v>OBA</v>
          </cell>
          <cell r="G1128">
            <v>504</v>
          </cell>
          <cell r="H1128">
            <v>2017</v>
          </cell>
        </row>
        <row r="1129">
          <cell r="B1129">
            <v>1119</v>
          </cell>
          <cell r="C1129" t="str">
            <v>GEORGE HOLLINGSWORTH</v>
          </cell>
          <cell r="D1129" t="str">
            <v>GREYWING FBC LIGHT GREEN</v>
          </cell>
          <cell r="E1129" t="str">
            <v>C</v>
          </cell>
          <cell r="F1129" t="str">
            <v>OBA</v>
          </cell>
          <cell r="G1129">
            <v>502</v>
          </cell>
          <cell r="H1129">
            <v>2017</v>
          </cell>
        </row>
        <row r="1130">
          <cell r="B1130">
            <v>1120</v>
          </cell>
          <cell r="C1130" t="str">
            <v>GEORGE HOLLINGSWORTH</v>
          </cell>
          <cell r="D1130" t="str">
            <v>GREYWING FBC LIGHT GREEN</v>
          </cell>
          <cell r="E1130" t="str">
            <v>H</v>
          </cell>
          <cell r="F1130" t="str">
            <v>OBA</v>
          </cell>
          <cell r="G1130">
            <v>402</v>
          </cell>
          <cell r="H1130">
            <v>2016</v>
          </cell>
        </row>
        <row r="1131">
          <cell r="B1131">
            <v>1121</v>
          </cell>
          <cell r="C1131" t="str">
            <v>MICK MCCOWN</v>
          </cell>
          <cell r="D1131" t="str">
            <v>CLEARWING LIGHT GREEN</v>
          </cell>
          <cell r="E1131" t="str">
            <v>C</v>
          </cell>
          <cell r="F1131" t="str">
            <v>MIK</v>
          </cell>
          <cell r="G1131">
            <v>12</v>
          </cell>
          <cell r="H1131">
            <v>2015</v>
          </cell>
        </row>
        <row r="1132">
          <cell r="B1132">
            <v>1122</v>
          </cell>
          <cell r="C1132" t="str">
            <v>MICK MCCOWN</v>
          </cell>
          <cell r="D1132" t="str">
            <v>CLEARWING LIGHT GREEN</v>
          </cell>
          <cell r="E1132" t="str">
            <v>C</v>
          </cell>
          <cell r="F1132" t="str">
            <v>MIK</v>
          </cell>
          <cell r="G1132">
            <v>57</v>
          </cell>
          <cell r="H1132">
            <v>2017</v>
          </cell>
        </row>
        <row r="1133">
          <cell r="B1133">
            <v>1123</v>
          </cell>
          <cell r="C1133" t="str">
            <v>MICK MCCOWN</v>
          </cell>
          <cell r="D1133" t="str">
            <v>GREYWING FBC LIGHT GREEN</v>
          </cell>
          <cell r="E1133" t="str">
            <v>H</v>
          </cell>
          <cell r="F1133" t="str">
            <v>MIK</v>
          </cell>
          <cell r="G1133">
            <v>71</v>
          </cell>
          <cell r="H1133">
            <v>2017</v>
          </cell>
        </row>
        <row r="1134">
          <cell r="B1134">
            <v>1124</v>
          </cell>
          <cell r="C1134" t="str">
            <v>MICK MCCOWN</v>
          </cell>
          <cell r="D1134" t="str">
            <v>DUTCH PIED SKY</v>
          </cell>
          <cell r="E1134" t="str">
            <v>C</v>
          </cell>
          <cell r="F1134" t="str">
            <v>MIK</v>
          </cell>
          <cell r="G1134">
            <v>75</v>
          </cell>
          <cell r="H1134">
            <v>2016</v>
          </cell>
        </row>
        <row r="1135">
          <cell r="B1135">
            <v>1125</v>
          </cell>
          <cell r="C1135" t="str">
            <v>MICK MCCOWN</v>
          </cell>
          <cell r="D1135" t="str">
            <v>DUTCH PIED COBALT</v>
          </cell>
          <cell r="E1135" t="str">
            <v>C</v>
          </cell>
          <cell r="F1135" t="str">
            <v>MIK</v>
          </cell>
          <cell r="G1135">
            <v>88</v>
          </cell>
          <cell r="H1135">
            <v>2014</v>
          </cell>
        </row>
        <row r="1136">
          <cell r="B1136">
            <v>1126</v>
          </cell>
          <cell r="C1136" t="str">
            <v>MICK MCCOWN</v>
          </cell>
          <cell r="D1136" t="str">
            <v>DARK-EYED CLEAR WHITE</v>
          </cell>
          <cell r="E1136" t="str">
            <v>H</v>
          </cell>
          <cell r="F1136" t="str">
            <v>MIK</v>
          </cell>
          <cell r="G1136">
            <v>35</v>
          </cell>
          <cell r="H1136">
            <v>2017</v>
          </cell>
        </row>
        <row r="1137">
          <cell r="B1137">
            <v>1127</v>
          </cell>
          <cell r="C1137" t="str">
            <v>JAGUAR</v>
          </cell>
          <cell r="D1137" t="str">
            <v>CREST OPALINE GREY</v>
          </cell>
          <cell r="E1137" t="str">
            <v>C</v>
          </cell>
          <cell r="F1137" t="str">
            <v>JAG</v>
          </cell>
          <cell r="G1137">
            <v>42</v>
          </cell>
          <cell r="H1137">
            <v>2017</v>
          </cell>
        </row>
        <row r="1138">
          <cell r="B1138">
            <v>1128</v>
          </cell>
          <cell r="C1138" t="str">
            <v>JAGUAR</v>
          </cell>
          <cell r="D1138" t="str">
            <v>CREST YF MAUVE</v>
          </cell>
          <cell r="E1138" t="str">
            <v>H</v>
          </cell>
          <cell r="F1138" t="str">
            <v>JAG</v>
          </cell>
          <cell r="G1138">
            <v>50</v>
          </cell>
          <cell r="H1138">
            <v>2016</v>
          </cell>
        </row>
        <row r="1139">
          <cell r="B1139">
            <v>1129</v>
          </cell>
          <cell r="C1139" t="str">
            <v>JAGUAR</v>
          </cell>
          <cell r="D1139" t="str">
            <v>CREST LIGHT GREEN</v>
          </cell>
          <cell r="E1139" t="str">
            <v>H</v>
          </cell>
          <cell r="F1139" t="str">
            <v>JAG</v>
          </cell>
          <cell r="G1139">
            <v>40</v>
          </cell>
          <cell r="H1139">
            <v>2017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15</v>
          </cell>
        </row>
        <row r="5">
          <cell r="M5">
            <v>3</v>
          </cell>
          <cell r="N5">
            <v>3</v>
          </cell>
        </row>
        <row r="6">
          <cell r="M6">
            <v>8</v>
          </cell>
          <cell r="N6">
            <v>5</v>
          </cell>
        </row>
        <row r="7">
          <cell r="N7">
            <v>6</v>
          </cell>
        </row>
        <row r="8">
          <cell r="N8">
            <v>7</v>
          </cell>
        </row>
        <row r="9">
          <cell r="M9">
            <v>15</v>
          </cell>
          <cell r="N9">
            <v>8</v>
          </cell>
        </row>
        <row r="11">
          <cell r="M11">
            <v>1</v>
          </cell>
          <cell r="N11">
            <v>1</v>
          </cell>
        </row>
        <row r="12">
          <cell r="N12">
            <v>4</v>
          </cell>
        </row>
        <row r="13">
          <cell r="M13">
            <v>7</v>
          </cell>
          <cell r="N13">
            <v>4</v>
          </cell>
        </row>
        <row r="14">
          <cell r="M14">
            <v>0</v>
          </cell>
          <cell r="N14">
            <v>0</v>
          </cell>
        </row>
        <row r="15">
          <cell r="M15">
            <v>1</v>
          </cell>
          <cell r="N15">
            <v>1</v>
          </cell>
        </row>
        <row r="16">
          <cell r="M16">
            <v>0</v>
          </cell>
          <cell r="N16">
            <v>0</v>
          </cell>
        </row>
        <row r="17">
          <cell r="M17">
            <v>0</v>
          </cell>
          <cell r="N17">
            <v>0</v>
          </cell>
        </row>
        <row r="18">
          <cell r="N18">
            <v>4</v>
          </cell>
        </row>
        <row r="21">
          <cell r="M21">
            <v>4</v>
          </cell>
        </row>
        <row r="22">
          <cell r="M22">
            <v>4</v>
          </cell>
          <cell r="N22">
            <v>2</v>
          </cell>
        </row>
        <row r="23">
          <cell r="M23">
            <v>3</v>
          </cell>
          <cell r="N23">
            <v>2</v>
          </cell>
        </row>
        <row r="24">
          <cell r="M24">
            <v>5</v>
          </cell>
          <cell r="N24">
            <v>3</v>
          </cell>
        </row>
        <row r="25">
          <cell r="M25">
            <v>4</v>
          </cell>
          <cell r="N25">
            <v>3</v>
          </cell>
        </row>
        <row r="26">
          <cell r="M26">
            <v>2</v>
          </cell>
          <cell r="N26">
            <v>2</v>
          </cell>
        </row>
        <row r="27">
          <cell r="N27">
            <v>1</v>
          </cell>
        </row>
        <row r="29">
          <cell r="M29">
            <v>0</v>
          </cell>
          <cell r="N29">
            <v>0</v>
          </cell>
        </row>
        <row r="30">
          <cell r="M30">
            <v>3</v>
          </cell>
          <cell r="N30">
            <v>1</v>
          </cell>
        </row>
        <row r="31">
          <cell r="M31">
            <v>6</v>
          </cell>
          <cell r="N31">
            <v>3</v>
          </cell>
        </row>
        <row r="32">
          <cell r="M32">
            <v>3</v>
          </cell>
          <cell r="N32">
            <v>2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2</v>
          </cell>
          <cell r="N37">
            <v>1</v>
          </cell>
        </row>
        <row r="38">
          <cell r="M38">
            <v>1</v>
          </cell>
          <cell r="N38">
            <v>1</v>
          </cell>
        </row>
        <row r="39">
          <cell r="M39">
            <v>0</v>
          </cell>
          <cell r="N39">
            <v>0</v>
          </cell>
        </row>
        <row r="40">
          <cell r="M40">
            <v>0</v>
          </cell>
          <cell r="N40">
            <v>0</v>
          </cell>
        </row>
      </sheetData>
      <sheetData sheetId="3"/>
      <sheetData sheetId="4">
        <row r="2">
          <cell r="F2">
            <v>765</v>
          </cell>
        </row>
        <row r="12">
          <cell r="F12">
            <v>764</v>
          </cell>
        </row>
        <row r="22">
          <cell r="F22">
            <v>712</v>
          </cell>
        </row>
        <row r="32">
          <cell r="F32">
            <v>714</v>
          </cell>
        </row>
        <row r="42">
          <cell r="F42">
            <v>749</v>
          </cell>
        </row>
        <row r="52">
          <cell r="F52">
            <v>717</v>
          </cell>
        </row>
        <row r="62">
          <cell r="F62">
            <v>761</v>
          </cell>
        </row>
        <row r="72">
          <cell r="F72">
            <v>721</v>
          </cell>
        </row>
        <row r="82">
          <cell r="F82">
            <v>752</v>
          </cell>
        </row>
        <row r="92">
          <cell r="F92">
            <v>722</v>
          </cell>
        </row>
        <row r="112">
          <cell r="F112">
            <v>778</v>
          </cell>
        </row>
        <row r="142">
          <cell r="F142">
            <v>725</v>
          </cell>
        </row>
        <row r="152">
          <cell r="F152">
            <v>727</v>
          </cell>
        </row>
        <row r="162">
          <cell r="F162">
            <v>729</v>
          </cell>
        </row>
        <row r="172">
          <cell r="F172">
            <v>737</v>
          </cell>
        </row>
        <row r="182">
          <cell r="F182">
            <v>438</v>
          </cell>
        </row>
        <row r="192">
          <cell r="F192">
            <v>738</v>
          </cell>
        </row>
        <row r="202">
          <cell r="F202">
            <v>742</v>
          </cell>
        </row>
        <row r="212">
          <cell r="F212">
            <v>1122</v>
          </cell>
        </row>
        <row r="222">
          <cell r="F222">
            <v>406</v>
          </cell>
        </row>
        <row r="232">
          <cell r="F232">
            <v>428</v>
          </cell>
        </row>
        <row r="242">
          <cell r="F242">
            <v>444</v>
          </cell>
        </row>
        <row r="262">
          <cell r="F262">
            <v>1129</v>
          </cell>
        </row>
        <row r="272">
          <cell r="F272">
            <v>1117</v>
          </cell>
        </row>
        <row r="282">
          <cell r="F282">
            <v>1123</v>
          </cell>
        </row>
        <row r="332">
          <cell r="F332">
            <v>1124</v>
          </cell>
        </row>
        <row r="342">
          <cell r="F342">
            <v>1126</v>
          </cell>
        </row>
      </sheetData>
      <sheetData sheetId="5">
        <row r="12">
          <cell r="B12">
            <v>1124</v>
          </cell>
        </row>
        <row r="13">
          <cell r="B13">
            <v>1117</v>
          </cell>
        </row>
        <row r="14">
          <cell r="B14">
            <v>1123</v>
          </cell>
        </row>
        <row r="15">
          <cell r="B15">
            <v>1119</v>
          </cell>
        </row>
        <row r="16">
          <cell r="B16">
            <v>1125</v>
          </cell>
        </row>
        <row r="17">
          <cell r="B17">
            <v>1117</v>
          </cell>
        </row>
        <row r="18">
          <cell r="B18">
            <v>1123</v>
          </cell>
        </row>
        <row r="19">
          <cell r="B19">
            <v>1126</v>
          </cell>
        </row>
        <row r="20">
          <cell r="B20">
            <v>1121</v>
          </cell>
        </row>
        <row r="21">
          <cell r="B21">
            <v>1115</v>
          </cell>
        </row>
        <row r="22">
          <cell r="B22">
            <v>1120</v>
          </cell>
        </row>
        <row r="23">
          <cell r="B23">
            <v>1119</v>
          </cell>
        </row>
        <row r="24">
          <cell r="B24">
            <v>1129</v>
          </cell>
        </row>
      </sheetData>
      <sheetData sheetId="6"/>
      <sheetData sheetId="7">
        <row r="12">
          <cell r="B12">
            <v>152</v>
          </cell>
        </row>
        <row r="13">
          <cell r="B13">
            <v>144</v>
          </cell>
        </row>
        <row r="14">
          <cell r="B14">
            <v>154</v>
          </cell>
        </row>
        <row r="15">
          <cell r="B15">
            <v>144</v>
          </cell>
        </row>
        <row r="16">
          <cell r="B16">
            <v>155</v>
          </cell>
        </row>
        <row r="17">
          <cell r="B17">
            <v>154</v>
          </cell>
        </row>
        <row r="18">
          <cell r="B18">
            <v>148</v>
          </cell>
        </row>
        <row r="19">
          <cell r="B19">
            <v>147</v>
          </cell>
        </row>
        <row r="20">
          <cell r="B20">
            <v>153</v>
          </cell>
        </row>
        <row r="21">
          <cell r="B21">
            <v>150</v>
          </cell>
        </row>
        <row r="22">
          <cell r="B22">
            <v>151</v>
          </cell>
        </row>
        <row r="23">
          <cell r="B23">
            <v>144</v>
          </cell>
        </row>
        <row r="24">
          <cell r="B24">
            <v>146</v>
          </cell>
        </row>
      </sheetData>
      <sheetData sheetId="8">
        <row r="12">
          <cell r="B12">
            <v>413</v>
          </cell>
        </row>
        <row r="13">
          <cell r="B13">
            <v>445</v>
          </cell>
        </row>
        <row r="14">
          <cell r="B14">
            <v>427</v>
          </cell>
        </row>
        <row r="15">
          <cell r="B15">
            <v>445</v>
          </cell>
        </row>
        <row r="16">
          <cell r="B16">
            <v>427</v>
          </cell>
        </row>
        <row r="17">
          <cell r="B17">
            <v>428</v>
          </cell>
        </row>
        <row r="18">
          <cell r="B18">
            <v>423</v>
          </cell>
        </row>
        <row r="19">
          <cell r="B19">
            <v>438</v>
          </cell>
        </row>
        <row r="20">
          <cell r="B20">
            <v>434</v>
          </cell>
        </row>
        <row r="21">
          <cell r="B21">
            <v>404</v>
          </cell>
        </row>
        <row r="22">
          <cell r="B22">
            <v>415</v>
          </cell>
        </row>
        <row r="23">
          <cell r="B23">
            <v>421</v>
          </cell>
        </row>
        <row r="24">
          <cell r="B24">
            <v>445</v>
          </cell>
        </row>
      </sheetData>
      <sheetData sheetId="9">
        <row r="12">
          <cell r="B12">
            <v>717</v>
          </cell>
        </row>
        <row r="13">
          <cell r="B13">
            <v>725</v>
          </cell>
        </row>
        <row r="15">
          <cell r="B15">
            <v>742</v>
          </cell>
        </row>
        <row r="16">
          <cell r="B16">
            <v>751</v>
          </cell>
        </row>
        <row r="17">
          <cell r="B17">
            <v>712</v>
          </cell>
        </row>
        <row r="18">
          <cell r="B18">
            <v>714</v>
          </cell>
        </row>
        <row r="19">
          <cell r="B19">
            <v>765</v>
          </cell>
        </row>
        <row r="20">
          <cell r="B20">
            <v>746</v>
          </cell>
        </row>
        <row r="21">
          <cell r="B21">
            <v>725</v>
          </cell>
        </row>
        <row r="22">
          <cell r="B22">
            <v>722</v>
          </cell>
        </row>
        <row r="23">
          <cell r="B23">
            <v>723</v>
          </cell>
        </row>
        <row r="24">
          <cell r="B24">
            <v>749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outbackbirds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="85" zoomScaleNormal="85" zoomScaleSheetLayoutView="85" workbookViewId="0">
      <selection activeCell="J18" sqref="J18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7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43037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 t="s">
        <v>11</v>
      </c>
      <c r="G10" s="17"/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v>68</v>
      </c>
      <c r="D13" s="26">
        <v>4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45</v>
      </c>
      <c r="D14" s="26">
        <v>3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v>19</v>
      </c>
      <c r="D15" s="26">
        <v>4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v>15</v>
      </c>
      <c r="D16" s="26">
        <f>'[1]COMPOSITE FORM'!C49</f>
        <v>0</v>
      </c>
      <c r="E16" s="13" t="s">
        <v>21</v>
      </c>
      <c r="F16" s="16" t="s">
        <v>22</v>
      </c>
      <c r="G16" s="14"/>
      <c r="H16" s="14"/>
      <c r="I16" s="14"/>
    </row>
    <row r="17" ht="17.25" customHeight="1" spans="1:9">
      <c r="A17" s="30" t="s">
        <v>23</v>
      </c>
      <c r="B17" s="31"/>
      <c r="C17" s="32">
        <f>'[1]COMPOSITE FORM'!D50</f>
        <v>0</v>
      </c>
      <c r="D17" s="33">
        <v>4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147</v>
      </c>
      <c r="D18" s="7">
        <f ca="1">SUM(D13:D14:D15:D16)</f>
        <v>11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37">
        <v>717</v>
      </c>
      <c r="C24" s="9"/>
      <c r="D24" s="9" t="str">
        <f>LOOKUP($B24,[1]EXHIBITOR!$B$6:$B$1209,[1]EXHIBITOR!$C$6:$C$1503)</f>
        <v>MICK MCCOWN</v>
      </c>
      <c r="E24" s="9" t="str">
        <f>LOOKUP($B24,[1]EXHIBITOR!$B$6:$B$1209,[1]EXHIBITOR!$D$6:$D$1503)</f>
        <v>GRAY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MIK</v>
      </c>
      <c r="H24" s="8">
        <f>LOOKUP($B24,[1]EXHIBITOR!$B$6:$B$1209,[1]EXHIBITOR!$G$6:$G$1503)</f>
        <v>40</v>
      </c>
      <c r="I24" s="8">
        <f>LOOKUP($B24,[1]EXHIBITOR!$B$6:$B$1209,[1]EXHIBITOR!$H$6:$H$1503)</f>
        <v>2016</v>
      </c>
    </row>
    <row r="25" spans="1:9">
      <c r="A25" s="11" t="s">
        <v>35</v>
      </c>
      <c r="B25" s="37">
        <v>725</v>
      </c>
      <c r="C25" s="9"/>
      <c r="D25" s="9" t="str">
        <f>LOOKUP($B25,[1]EXHIBITOR!$B$6:$B$1209,[1]EXHIBITOR!$C$6:$C$1503)</f>
        <v>MICK MCCOWN</v>
      </c>
      <c r="E25" s="9" t="str">
        <f>LOOKUP($B25,[1]EXHIBITOR!$B$6:$B$1209,[1]EXHIBITOR!$D$6:$D$1503)</f>
        <v>SPANGLE SKY</v>
      </c>
      <c r="F25" s="8" t="str">
        <f>LOOKUP($B25,[1]EXHIBITOR!$B$6:$B$1209,[1]EXHIBITOR!$E$6:$E$1503)</f>
        <v>H</v>
      </c>
      <c r="G25" s="8" t="str">
        <f>LOOKUP($B25,[1]EXHIBITOR!$B$6:$B$1209,[1]EXHIBITOR!$F$6:$F$1503)</f>
        <v>MIK</v>
      </c>
      <c r="H25" s="8">
        <f>LOOKUP($B25,[1]EXHIBITOR!$B$6:$B$1209,[1]EXHIBITOR!$G$6:$G$1503)</f>
        <v>51</v>
      </c>
      <c r="I25" s="8">
        <f>LOOKUP($B25,[1]EXHIBITOR!$B$6:$B$1209,[1]EXHIBITOR!$H$6:$H$1503)</f>
        <v>2016</v>
      </c>
    </row>
    <row r="26" spans="1:9">
      <c r="A26" s="11" t="s">
        <v>36</v>
      </c>
      <c r="B26" s="37">
        <v>722</v>
      </c>
      <c r="C26" s="9"/>
      <c r="D26" s="9" t="str">
        <f>LOOKUP($B26,[1]EXHIBITOR!$B$6:$B$1209,[1]EXHIBITOR!$C$6:$C$1503)</f>
        <v>MICK MCCOWN</v>
      </c>
      <c r="E26" s="9" t="str">
        <f>LOOKUP($B26,[1]EXHIBITOR!$B$6:$B$1209,[1]EXHIBITOR!$D$6:$D$1503)</f>
        <v>CINNAMON GRAY</v>
      </c>
      <c r="F26" s="8" t="str">
        <f>LOOKUP($B26,[1]EXHIBITOR!$B$6:$B$1209,[1]EXHIBITOR!$E$6:$E$1503)</f>
        <v>C</v>
      </c>
      <c r="G26" s="8" t="str">
        <f>LOOKUP($B26,[1]EXHIBITOR!$B$6:$B$1209,[1]EXHIBITOR!$F$6:$F$1503)</f>
        <v>MIK</v>
      </c>
      <c r="H26" s="8">
        <f>LOOKUP($B26,[1]EXHIBITOR!$B$6:$B$1209,[1]EXHIBITOR!$G$6:$G$1503)</f>
        <v>26</v>
      </c>
      <c r="I26" s="8">
        <f>LOOKUP($B26,[1]EXHIBITOR!$B$6:$B$1209,[1]EXHIBITOR!$H$6:$H$1503)</f>
        <v>2017</v>
      </c>
    </row>
    <row r="27" spans="1:9">
      <c r="A27" s="11" t="s">
        <v>37</v>
      </c>
      <c r="B27" s="37">
        <v>742</v>
      </c>
      <c r="C27" s="9"/>
      <c r="D27" s="9" t="str">
        <f>LOOKUP($B27,[1]EXHIBITOR!$B$6:$B$1209,[1]EXHIBITOR!$C$6:$C$1503)</f>
        <v>MICK MCCOWN</v>
      </c>
      <c r="E27" s="9" t="str">
        <f>LOOKUP($B27,[1]EXHIBITOR!$B$6:$B$1209,[1]EXHIBITOR!$D$6:$D$1503)</f>
        <v>TEXAS CLEARBODY GREEN</v>
      </c>
      <c r="F27" s="8" t="str">
        <f>LOOKUP($B27,[1]EXHIBITOR!$B$6:$B$1209,[1]EXHIBITOR!$E$6:$E$1503)</f>
        <v>H</v>
      </c>
      <c r="G27" s="8" t="str">
        <f>LOOKUP($B27,[1]EXHIBITOR!$B$6:$B$1209,[1]EXHIBITOR!$F$6:$F$1503)</f>
        <v>MIK</v>
      </c>
      <c r="H27" s="8">
        <f>LOOKUP($B27,[1]EXHIBITOR!$B$6:$B$1209,[1]EXHIBITOR!$G$6:$G$1503)</f>
        <v>30</v>
      </c>
      <c r="I27" s="8">
        <f>LOOKUP($B27,[1]EXHIBITOR!$B$6:$B$1209,[1]EXHIBITOR!$H$6:$H$1503)</f>
        <v>2017</v>
      </c>
    </row>
    <row r="28" spans="1:9">
      <c r="A28" s="11" t="s">
        <v>38</v>
      </c>
      <c r="B28" s="37">
        <v>751</v>
      </c>
      <c r="C28" s="9"/>
      <c r="D28" s="9" t="str">
        <f>LOOKUP($B28,[1]EXHIBITOR!$B$6:$B$1209,[1]EXHIBITOR!$C$6:$C$1503)</f>
        <v>SUNDANCE AVIARY</v>
      </c>
      <c r="E28" s="9" t="str">
        <f>LOOKUP($B28,[1]EXHIBITOR!$B$6:$B$1209,[1]EXHIBITOR!$D$6:$D$1503)</f>
        <v>GREY</v>
      </c>
      <c r="F28" s="8" t="str">
        <f>LOOKUP($B28,[1]EXHIBITOR!$B$6:$B$1209,[1]EXHIBITOR!$E$6:$E$1503)</f>
        <v>C</v>
      </c>
      <c r="G28" s="8" t="str">
        <f>LOOKUP($B28,[1]EXHIBITOR!$B$6:$B$1209,[1]EXHIBITOR!$F$6:$F$1503)</f>
        <v>JVL</v>
      </c>
      <c r="H28" s="8">
        <f>LOOKUP($B28,[1]EXHIBITOR!$B$6:$B$1209,[1]EXHIBITOR!$G$6:$G$1503)</f>
        <v>45</v>
      </c>
      <c r="I28" s="8">
        <f>LOOKUP($B28,[1]EXHIBITOR!$B$6:$B$1209,[1]EXHIBITOR!$H$6:$H$1503)</f>
        <v>2011</v>
      </c>
    </row>
    <row r="29" spans="1:9">
      <c r="A29" s="11" t="s">
        <v>39</v>
      </c>
      <c r="B29" s="37">
        <v>712</v>
      </c>
      <c r="C29" s="9"/>
      <c r="D29" s="9" t="str">
        <f>LOOKUP($B29,[1]EXHIBITOR!$B$6:$B$1209,[1]EXHIBITOR!$C$6:$C$1503)</f>
        <v>MICK MCCOWN</v>
      </c>
      <c r="E29" s="9" t="str">
        <f>LOOKUP($B29,[1]EXHIBITOR!$B$6:$B$1209,[1]EXHIBITOR!$D$6:$D$1503)</f>
        <v>SKY</v>
      </c>
      <c r="F29" s="8" t="str">
        <f>LOOKUP($B29,[1]EXHIBITOR!$B$6:$B$1209,[1]EXHIBITOR!$E$6:$E$1503)</f>
        <v>C</v>
      </c>
      <c r="G29" s="8" t="str">
        <f>LOOKUP($B29,[1]EXHIBITOR!$B$6:$B$1209,[1]EXHIBITOR!$F$6:$F$1503)</f>
        <v>MIK</v>
      </c>
      <c r="H29" s="8">
        <f>LOOKUP($B29,[1]EXHIBITOR!$B$6:$B$1209,[1]EXHIBITOR!$G$6:$G$1503)</f>
        <v>117</v>
      </c>
      <c r="I29" s="8">
        <f>LOOKUP($B29,[1]EXHIBITOR!$B$6:$B$1209,[1]EXHIBITOR!$H$6:$H$1503)</f>
        <v>2014</v>
      </c>
    </row>
    <row r="30" spans="1:9">
      <c r="A30" s="11" t="s">
        <v>40</v>
      </c>
      <c r="B30" s="37">
        <v>714</v>
      </c>
      <c r="C30" s="9"/>
      <c r="D30" s="9" t="str">
        <f>LOOKUP($B30,[1]EXHIBITOR!$B$6:$B$1209,[1]EXHIBITOR!$C$6:$C$1503)</f>
        <v>MICK MCCOWN</v>
      </c>
      <c r="E30" s="9" t="str">
        <f>LOOKUP($B30,[1]EXHIBITOR!$B$6:$B$1209,[1]EXHIBITOR!$D$6:$D$1503)</f>
        <v>COBALT</v>
      </c>
      <c r="F30" s="8" t="str">
        <f>LOOKUP($B30,[1]EXHIBITOR!$B$6:$B$1209,[1]EXHIBITOR!$E$6:$E$1503)</f>
        <v>C</v>
      </c>
      <c r="G30" s="8" t="str">
        <f>LOOKUP($B30,[1]EXHIBITOR!$B$6:$B$1209,[1]EXHIBITOR!$F$6:$F$1503)</f>
        <v>MIK</v>
      </c>
      <c r="H30" s="8">
        <f>LOOKUP($B30,[1]EXHIBITOR!$B$6:$B$1209,[1]EXHIBITOR!$G$6:$G$1503)</f>
        <v>108</v>
      </c>
      <c r="I30" s="8">
        <f>LOOKUP($B30,[1]EXHIBITOR!$B$6:$B$1209,[1]EXHIBITOR!$H$6:$H$1503)</f>
        <v>2014</v>
      </c>
    </row>
    <row r="31" spans="1:9">
      <c r="A31" s="11" t="s">
        <v>41</v>
      </c>
      <c r="B31" s="37">
        <v>765</v>
      </c>
      <c r="C31" s="9"/>
      <c r="D31" s="9" t="str">
        <f>LOOKUP($B31,[1]EXHIBITOR!$B$6:$B$1209,[1]EXHIBITOR!$C$6:$C$1503)</f>
        <v>BILL MITTON</v>
      </c>
      <c r="E31" s="9" t="str">
        <f>LOOKUP($B31,[1]EXHIBITOR!$B$6:$B$1209,[1]EXHIBITOR!$D$6:$D$1503)</f>
        <v>LIGHT GREEN</v>
      </c>
      <c r="F31" s="8" t="str">
        <f>LOOKUP($B31,[1]EXHIBITOR!$B$6:$B$1209,[1]EXHIBITOR!$E$6:$E$1503)</f>
        <v>C</v>
      </c>
      <c r="G31" s="8" t="str">
        <f>LOOKUP($B31,[1]EXHIBITOR!$B$6:$B$1209,[1]EXHIBITOR!$F$6:$F$1503)</f>
        <v>33M</v>
      </c>
      <c r="H31" s="8">
        <f>LOOKUP($B31,[1]EXHIBITOR!$B$6:$B$1209,[1]EXHIBITOR!$G$6:$G$1503)</f>
        <v>141</v>
      </c>
      <c r="I31" s="8">
        <f>LOOKUP($B31,[1]EXHIBITOR!$B$6:$B$1209,[1]EXHIBITOR!$H$6:$H$1503)</f>
        <v>2015</v>
      </c>
    </row>
    <row r="32" spans="1:9">
      <c r="A32" s="11" t="s">
        <v>42</v>
      </c>
      <c r="B32" s="37">
        <v>746</v>
      </c>
      <c r="C32" s="9"/>
      <c r="D32" s="9" t="str">
        <f>LOOKUP($B32,[1]EXHIBITOR!$B$6:$B$1209,[1]EXHIBITOR!$C$6:$C$1503)</f>
        <v>SUNDANCE AVIARY</v>
      </c>
      <c r="E32" s="9" t="str">
        <f>LOOKUP($B32,[1]EXHIBITOR!$B$6:$B$1209,[1]EXHIBITOR!$D$6:$D$1503)</f>
        <v>LIGHT GREEN</v>
      </c>
      <c r="F32" s="8" t="str">
        <f>LOOKUP($B32,[1]EXHIBITOR!$B$6:$B$1209,[1]EXHIBITOR!$E$6:$E$1503)</f>
        <v>C</v>
      </c>
      <c r="G32" s="8" t="str">
        <f>LOOKUP($B32,[1]EXHIBITOR!$B$6:$B$1209,[1]EXHIBITOR!$F$6:$F$1503)</f>
        <v>JDL</v>
      </c>
      <c r="H32" s="8">
        <f>LOOKUP($B32,[1]EXHIBITOR!$B$6:$B$1209,[1]EXHIBITOR!$G$6:$G$1503)</f>
        <v>94</v>
      </c>
      <c r="I32" s="8">
        <f>LOOKUP($B32,[1]EXHIBITOR!$B$6:$B$1209,[1]EXHIBITOR!$H$6:$H$1503)</f>
        <v>2014</v>
      </c>
    </row>
    <row r="33" spans="1:9">
      <c r="A33" s="11" t="s">
        <v>43</v>
      </c>
      <c r="B33" s="37">
        <v>725</v>
      </c>
      <c r="C33" s="9"/>
      <c r="D33" s="9" t="str">
        <f>LOOKUP($B33,[1]EXHIBITOR!$B$6:$B$1209,[1]EXHIBITOR!$C$6:$C$1503)</f>
        <v>MICK MCCOWN</v>
      </c>
      <c r="E33" s="9" t="str">
        <f>LOOKUP($B33,[1]EXHIBITOR!$B$6:$B$1209,[1]EXHIBITOR!$D$6:$D$1503)</f>
        <v>SPANGLE SKY</v>
      </c>
      <c r="F33" s="8" t="str">
        <f>LOOKUP($B33,[1]EXHIBITOR!$B$6:$B$1209,[1]EXHIBITOR!$E$6:$E$1503)</f>
        <v>H</v>
      </c>
      <c r="G33" s="8" t="str">
        <f>LOOKUP($B33,[1]EXHIBITOR!$B$6:$B$1209,[1]EXHIBITOR!$F$6:$F$1503)</f>
        <v>MIK</v>
      </c>
      <c r="H33" s="8">
        <f>LOOKUP($B33,[1]EXHIBITOR!$B$6:$B$1209,[1]EXHIBITOR!$G$6:$G$1503)</f>
        <v>51</v>
      </c>
      <c r="I33" s="8">
        <f>LOOKUP($B33,[1]EXHIBITOR!$B$6:$B$1209,[1]EXHIBITOR!$H$6:$H$1503)</f>
        <v>2016</v>
      </c>
    </row>
    <row r="34" spans="1:9">
      <c r="A34" s="11" t="s">
        <v>44</v>
      </c>
      <c r="B34" s="37">
        <v>722</v>
      </c>
      <c r="C34" s="9"/>
      <c r="D34" s="9" t="str">
        <f>LOOKUP($B34,[1]EXHIBITOR!$B$6:$B$1209,[1]EXHIBITOR!$C$6:$C$1503)</f>
        <v>MICK MCCOWN</v>
      </c>
      <c r="E34" s="9" t="str">
        <f>LOOKUP($B34,[1]EXHIBITOR!$B$6:$B$1209,[1]EXHIBITOR!$D$6:$D$1503)</f>
        <v>CINNAMON GRAY</v>
      </c>
      <c r="F34" s="8" t="str">
        <f>LOOKUP($B34,[1]EXHIBITOR!$B$6:$B$1209,[1]EXHIBITOR!$E$6:$E$1503)</f>
        <v>C</v>
      </c>
      <c r="G34" s="8" t="str">
        <f>LOOKUP($B34,[1]EXHIBITOR!$B$6:$B$1209,[1]EXHIBITOR!$F$6:$F$1503)</f>
        <v>MIK</v>
      </c>
      <c r="H34" s="8">
        <f>LOOKUP($B34,[1]EXHIBITOR!$B$6:$B$1209,[1]EXHIBITOR!$G$6:$G$1503)</f>
        <v>26</v>
      </c>
      <c r="I34" s="8">
        <f>LOOKUP($B34,[1]EXHIBITOR!$B$6:$B$1209,[1]EXHIBITOR!$H$6:$H$1503)</f>
        <v>2017</v>
      </c>
    </row>
    <row r="35" spans="1:9">
      <c r="A35" s="11" t="s">
        <v>45</v>
      </c>
      <c r="B35" s="37">
        <v>723</v>
      </c>
      <c r="C35" s="9"/>
      <c r="D35" s="9" t="str">
        <f>LOOKUP($B35,[1]EXHIBITOR!$B$6:$B$1209,[1]EXHIBITOR!$C$6:$C$1503)</f>
        <v>MICK MCCOWN</v>
      </c>
      <c r="E35" s="9" t="str">
        <f>LOOKUP($B35,[1]EXHIBITOR!$B$6:$B$1209,[1]EXHIBITOR!$D$6:$D$1503)</f>
        <v>SPANGLE OPALINE VIOLET</v>
      </c>
      <c r="F35" s="8" t="str">
        <f>LOOKUP($B35,[1]EXHIBITOR!$B$6:$B$1209,[1]EXHIBITOR!$E$6:$E$1503)</f>
        <v>C</v>
      </c>
      <c r="G35" s="8" t="str">
        <f>LOOKUP($B35,[1]EXHIBITOR!$B$6:$B$1209,[1]EXHIBITOR!$F$6:$F$1503)</f>
        <v>MIK</v>
      </c>
      <c r="H35" s="8">
        <f>LOOKUP($B35,[1]EXHIBITOR!$B$6:$B$1209,[1]EXHIBITOR!$G$6:$G$1503)</f>
        <v>146</v>
      </c>
      <c r="I35" s="8">
        <f>LOOKUP($B35,[1]EXHIBITOR!$B$6:$B$1209,[1]EXHIBITOR!$H$6:$H$1503)</f>
        <v>2014</v>
      </c>
    </row>
    <row r="36" spans="1:9">
      <c r="A36" s="11" t="s">
        <v>46</v>
      </c>
      <c r="B36" s="37">
        <v>152</v>
      </c>
      <c r="C36" s="9"/>
      <c r="D36" s="9" t="str">
        <f>LOOKUP($B36,[1]EXHIBITOR!$B$6:$B$1209,[1]EXHIBITOR!$C$6:$C$1503)</f>
        <v>ALECIA JOYNER</v>
      </c>
      <c r="E36" s="9" t="str">
        <f>LOOKUP($B36,[1]EXHIBITOR!$B$6:$B$1209,[1]EXHIBITOR!$D$6:$D$1503)</f>
        <v>LIGHT GREEN</v>
      </c>
      <c r="F36" s="8" t="str">
        <f>LOOKUP($B36,[1]EXHIBITOR!$B$6:$B$1209,[1]EXHIBITOR!$E$6:$E$1503)</f>
        <v>C</v>
      </c>
      <c r="G36" s="8" t="str">
        <f>LOOKUP($B36,[1]EXHIBITOR!$B$6:$B$1209,[1]EXHIBITOR!$F$6:$F$1503)</f>
        <v>ALJ</v>
      </c>
      <c r="H36" s="8">
        <f>LOOKUP($B36,[1]EXHIBITOR!$B$6:$B$1209,[1]EXHIBITOR!$G$6:$G$1503)</f>
        <v>8</v>
      </c>
      <c r="I36" s="8">
        <f>LOOKUP($B36,[1]EXHIBITOR!$B$6:$B$1209,[1]EXHIBITOR!$H$6:$H$1503)</f>
        <v>2016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37">
        <f>'[1]RARE FORM '!B12</f>
        <v>1124</v>
      </c>
      <c r="C39" s="9"/>
      <c r="D39" s="9" t="str">
        <f>LOOKUP($B39,[1]EXHIBITOR!$B$6:$B$1311,[1]EXHIBITOR!$C$6:$C$1311)</f>
        <v>MICK MCCOWN</v>
      </c>
      <c r="E39" s="9" t="str">
        <f>LOOKUP($B39,[1]EXHIBITOR!$B$6:$B$1311,[1]EXHIBITOR!$D$6:$D$1311)</f>
        <v>DUTCH PIED SKY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MIK</v>
      </c>
      <c r="H39" s="8">
        <f>LOOKUP($B39,[1]EXHIBITOR!$B$6:$B$1311,[1]EXHIBITOR!$G$6:$G$1311)</f>
        <v>75</v>
      </c>
      <c r="I39" s="8">
        <f>LOOKUP($B39,[1]EXHIBITOR!$B$6:$B$1311,[1]EXHIBITOR!$H$6:$H$1311)</f>
        <v>2016</v>
      </c>
    </row>
    <row r="40" spans="1:9">
      <c r="A40" s="11" t="s">
        <v>35</v>
      </c>
      <c r="B40" s="37">
        <f>'[1]RARE FORM '!B13</f>
        <v>1117</v>
      </c>
      <c r="C40" s="9"/>
      <c r="D40" s="9" t="str">
        <f>LOOKUP($B40,[1]EXHIBITOR!$B$6:$B$1311,[1]EXHIBITOR!$C$6:$C$1311)</f>
        <v>GEORGE HOLLINGSWORTH</v>
      </c>
      <c r="E40" s="9" t="str">
        <f>LOOKUP($B40,[1]EXHIBITOR!$B$6:$B$1311,[1]EXHIBITOR!$D$6:$D$1311)</f>
        <v>CLEARWING SKY</v>
      </c>
      <c r="F40" s="8" t="str">
        <f>LOOKUP($B40,[1]EXHIBITOR!$B$6:$B$1311,[1]EXHIBITOR!$E$6:$E$1311)</f>
        <v>H</v>
      </c>
      <c r="G40" s="8" t="str">
        <f>LOOKUP($B40,[1]EXHIBITOR!$B$6:$B$1311,[1]EXHIBITOR!$F$6:$F$1311)</f>
        <v>OBA</v>
      </c>
      <c r="H40" s="8">
        <f>LOOKUP($B40,[1]EXHIBITOR!$B$6:$B$1311,[1]EXHIBITOR!$G$6:$G$1311)</f>
        <v>406</v>
      </c>
      <c r="I40" s="8">
        <f>LOOKUP($B40,[1]EXHIBITOR!$B$6:$B$1311,[1]EXHIBITOR!$H$6:$H$1311)</f>
        <v>2016</v>
      </c>
    </row>
    <row r="41" spans="1:9">
      <c r="A41" s="11" t="s">
        <v>36</v>
      </c>
      <c r="B41" s="37">
        <f>'[1]RARE FORM '!B14</f>
        <v>1123</v>
      </c>
      <c r="C41" s="9"/>
      <c r="D41" s="9" t="str">
        <f>LOOKUP($B41,[1]EXHIBITOR!$B$6:$B$1311,[1]EXHIBITOR!$C$6:$C$1311)</f>
        <v>MICK MCCOWN</v>
      </c>
      <c r="E41" s="9" t="str">
        <f>LOOKUP($B41,[1]EXHIBITOR!$B$6:$B$1311,[1]EXHIBITOR!$D$6:$D$1311)</f>
        <v>GREYWING FBC LIGHT GREEN</v>
      </c>
      <c r="F41" s="8" t="str">
        <f>LOOKUP($B41,[1]EXHIBITOR!$B$6:$B$1311,[1]EXHIBITOR!$E$6:$E$1311)</f>
        <v>H</v>
      </c>
      <c r="G41" s="8" t="str">
        <f>LOOKUP($B41,[1]EXHIBITOR!$B$6:$B$1311,[1]EXHIBITOR!$F$6:$F$1311)</f>
        <v>MIK</v>
      </c>
      <c r="H41" s="8">
        <f>LOOKUP($B41,[1]EXHIBITOR!$B$6:$B$1311,[1]EXHIBITOR!$G$6:$G$1311)</f>
        <v>71</v>
      </c>
      <c r="I41" s="8">
        <f>LOOKUP($B41,[1]EXHIBITOR!$B$6:$B$1311,[1]EXHIBITOR!$H$6:$H$1311)</f>
        <v>2017</v>
      </c>
    </row>
    <row r="42" spans="1:9">
      <c r="A42" s="11" t="s">
        <v>37</v>
      </c>
      <c r="B42" s="37">
        <f>'[1]RARE FORM '!B15</f>
        <v>1119</v>
      </c>
      <c r="C42" s="9"/>
      <c r="D42" s="9" t="str">
        <f>LOOKUP($B42,[1]EXHIBITOR!$B$6:$B$1311,[1]EXHIBITOR!$C$6:$C$1311)</f>
        <v>GEORGE HOLLINGSWORTH</v>
      </c>
      <c r="E42" s="9" t="str">
        <f>LOOKUP($B42,[1]EXHIBITOR!$B$6:$B$1311,[1]EXHIBITOR!$D$6:$D$1311)</f>
        <v>GREYWING FBC LIGHT GREEN</v>
      </c>
      <c r="F42" s="8" t="str">
        <f>LOOKUP($B42,[1]EXHIBITOR!$B$6:$B$1311,[1]EXHIBITOR!$E$6:$E$1311)</f>
        <v>C</v>
      </c>
      <c r="G42" s="8" t="str">
        <f>LOOKUP($B42,[1]EXHIBITOR!$B$6:$B$1311,[1]EXHIBITOR!$F$6:$F$1311)</f>
        <v>OBA</v>
      </c>
      <c r="H42" s="8">
        <f>LOOKUP($B42,[1]EXHIBITOR!$B$6:$B$1311,[1]EXHIBITOR!$G$6:$G$1311)</f>
        <v>502</v>
      </c>
      <c r="I42" s="8">
        <f>LOOKUP($B42,[1]EXHIBITOR!$B$6:$B$1311,[1]EXHIBITOR!$H$6:$H$1311)</f>
        <v>2017</v>
      </c>
    </row>
    <row r="43" spans="1:9">
      <c r="A43" s="11" t="s">
        <v>38</v>
      </c>
      <c r="B43" s="37">
        <f>'[1]RARE FORM '!B16</f>
        <v>1125</v>
      </c>
      <c r="C43" s="9"/>
      <c r="D43" s="9" t="str">
        <f>LOOKUP($B43,[1]EXHIBITOR!$B$6:$B$1311,[1]EXHIBITOR!$C$6:$C$1311)</f>
        <v>MICK MCCOWN</v>
      </c>
      <c r="E43" s="9" t="str">
        <f>LOOKUP($B43,[1]EXHIBITOR!$B$6:$B$1311,[1]EXHIBITOR!$D$6:$D$1311)</f>
        <v>DUTCH PIED COBALT</v>
      </c>
      <c r="F43" s="8" t="str">
        <f>LOOKUP($B43,[1]EXHIBITOR!$B$6:$B$1311,[1]EXHIBITOR!$E$6:$E$1311)</f>
        <v>C</v>
      </c>
      <c r="G43" s="8" t="str">
        <f>LOOKUP($B43,[1]EXHIBITOR!$B$6:$B$1311,[1]EXHIBITOR!$F$6:$F$1311)</f>
        <v>MIK</v>
      </c>
      <c r="H43" s="8">
        <f>LOOKUP($B43,[1]EXHIBITOR!$B$6:$B$1311,[1]EXHIBITOR!$G$6:$G$1311)</f>
        <v>88</v>
      </c>
      <c r="I43" s="8">
        <f>LOOKUP($B43,[1]EXHIBITOR!$B$6:$B$1311,[1]EXHIBITOR!$H$6:$H$1311)</f>
        <v>2014</v>
      </c>
    </row>
    <row r="44" spans="1:9">
      <c r="A44" s="11" t="s">
        <v>39</v>
      </c>
      <c r="B44" s="37">
        <f>'[1]RARE FORM '!B17</f>
        <v>1117</v>
      </c>
      <c r="C44" s="9"/>
      <c r="D44" s="9" t="str">
        <f>LOOKUP($B44,[1]EXHIBITOR!$B$6:$B$1311,[1]EXHIBITOR!$C$6:$C$1311)</f>
        <v>GEORGE HOLLINGSWORTH</v>
      </c>
      <c r="E44" s="9" t="str">
        <f>LOOKUP($B44,[1]EXHIBITOR!$B$6:$B$1311,[1]EXHIBITOR!$D$6:$D$1311)</f>
        <v>CLEARWING SKY</v>
      </c>
      <c r="F44" s="8" t="str">
        <f>LOOKUP($B44,[1]EXHIBITOR!$B$6:$B$1311,[1]EXHIBITOR!$E$6:$E$1311)</f>
        <v>H</v>
      </c>
      <c r="G44" s="8" t="str">
        <f>LOOKUP($B44,[1]EXHIBITOR!$B$6:$B$1311,[1]EXHIBITOR!$F$6:$F$1311)</f>
        <v>OBA</v>
      </c>
      <c r="H44" s="8">
        <f>LOOKUP($B44,[1]EXHIBITOR!$B$6:$B$1311,[1]EXHIBITOR!$G$6:$G$1311)</f>
        <v>406</v>
      </c>
      <c r="I44" s="8">
        <f>LOOKUP($B44,[1]EXHIBITOR!$B$6:$B$1311,[1]EXHIBITOR!$H$6:$H$1311)</f>
        <v>2016</v>
      </c>
    </row>
    <row r="45" spans="1:9">
      <c r="A45" s="11" t="s">
        <v>40</v>
      </c>
      <c r="B45" s="37">
        <f>'[1]RARE FORM '!B18</f>
        <v>1123</v>
      </c>
      <c r="C45" s="9"/>
      <c r="D45" s="9" t="str">
        <f>LOOKUP($B45,[1]EXHIBITOR!$B$6:$B$1311,[1]EXHIBITOR!$C$6:$C$1311)</f>
        <v>MICK MCCOWN</v>
      </c>
      <c r="E45" s="9" t="str">
        <f>LOOKUP($B45,[1]EXHIBITOR!$B$6:$B$1311,[1]EXHIBITOR!$D$6:$D$1311)</f>
        <v>GREYWING FBC LIGHT GREEN</v>
      </c>
      <c r="F45" s="8" t="str">
        <f>LOOKUP($B45,[1]EXHIBITOR!$B$6:$B$1311,[1]EXHIBITOR!$E$6:$E$1311)</f>
        <v>H</v>
      </c>
      <c r="G45" s="8" t="str">
        <f>LOOKUP($B45,[1]EXHIBITOR!$B$6:$B$1311,[1]EXHIBITOR!$F$6:$F$1311)</f>
        <v>MIK</v>
      </c>
      <c r="H45" s="8">
        <f>LOOKUP($B45,[1]EXHIBITOR!$B$6:$B$1311,[1]EXHIBITOR!$G$6:$G$1311)</f>
        <v>71</v>
      </c>
      <c r="I45" s="8">
        <f>LOOKUP($B45,[1]EXHIBITOR!$B$6:$B$1311,[1]EXHIBITOR!$H$6:$H$1311)</f>
        <v>2017</v>
      </c>
    </row>
    <row r="46" spans="1:9">
      <c r="A46" s="11" t="s">
        <v>41</v>
      </c>
      <c r="B46" s="37">
        <f>'[1]RARE FORM '!B19</f>
        <v>1126</v>
      </c>
      <c r="C46" s="9"/>
      <c r="D46" s="9" t="str">
        <f>LOOKUP($B46,[1]EXHIBITOR!$B$6:$B$1311,[1]EXHIBITOR!$C$6:$C$1311)</f>
        <v>MICK MCCOWN</v>
      </c>
      <c r="E46" s="9" t="str">
        <f>LOOKUP($B46,[1]EXHIBITOR!$B$6:$B$1311,[1]EXHIBITOR!$D$6:$D$1311)</f>
        <v>DARK-EYED CLEAR WHITE</v>
      </c>
      <c r="F46" s="8" t="str">
        <f>LOOKUP($B46,[1]EXHIBITOR!$B$6:$B$1311,[1]EXHIBITOR!$E$6:$E$1311)</f>
        <v>H</v>
      </c>
      <c r="G46" s="8" t="str">
        <f>LOOKUP($B46,[1]EXHIBITOR!$B$6:$B$1311,[1]EXHIBITOR!$F$6:$F$1311)</f>
        <v>MIK</v>
      </c>
      <c r="H46" s="8">
        <f>LOOKUP($B46,[1]EXHIBITOR!$B$6:$B$1311,[1]EXHIBITOR!$G$6:$G$1311)</f>
        <v>35</v>
      </c>
      <c r="I46" s="8">
        <f>LOOKUP($B46,[1]EXHIBITOR!$B$6:$B$1311,[1]EXHIBITOR!$H$6:$H$1311)</f>
        <v>2017</v>
      </c>
    </row>
    <row r="47" spans="1:9">
      <c r="A47" s="11" t="s">
        <v>42</v>
      </c>
      <c r="B47" s="37">
        <f>'[1]RARE FORM '!B20</f>
        <v>1121</v>
      </c>
      <c r="C47" s="9"/>
      <c r="D47" s="9" t="str">
        <f>LOOKUP($B47,[1]EXHIBITOR!$B$6:$B$1311,[1]EXHIBITOR!$C$6:$C$1311)</f>
        <v>MICK MCCOWN</v>
      </c>
      <c r="E47" s="9" t="str">
        <f>LOOKUP($B47,[1]EXHIBITOR!$B$6:$B$1311,[1]EXHIBITOR!$D$6:$D$1311)</f>
        <v>CLEARWING LIGHT GREEN</v>
      </c>
      <c r="F47" s="8" t="str">
        <f>LOOKUP($B47,[1]EXHIBITOR!$B$6:$B$1311,[1]EXHIBITOR!$E$6:$E$1311)</f>
        <v>C</v>
      </c>
      <c r="G47" s="8" t="str">
        <f>LOOKUP($B47,[1]EXHIBITOR!$B$6:$B$1311,[1]EXHIBITOR!$F$6:$F$1311)</f>
        <v>MIK</v>
      </c>
      <c r="H47" s="8">
        <f>LOOKUP($B47,[1]EXHIBITOR!$B$6:$B$1311,[1]EXHIBITOR!$G$6:$G$1311)</f>
        <v>12</v>
      </c>
      <c r="I47" s="8">
        <f>LOOKUP($B47,[1]EXHIBITOR!$B$6:$B$1311,[1]EXHIBITOR!$H$6:$H$1311)</f>
        <v>2015</v>
      </c>
    </row>
    <row r="48" spans="1:9">
      <c r="A48" s="11" t="s">
        <v>43</v>
      </c>
      <c r="B48" s="37">
        <f>'[1]RARE FORM '!B21</f>
        <v>1115</v>
      </c>
      <c r="C48" s="9"/>
      <c r="D48" s="9" t="str">
        <f>LOOKUP($B48,[1]EXHIBITOR!$B$6:$B$1311,[1]EXHIBITOR!$C$6:$C$1311)</f>
        <v>J.W.DAWKINS</v>
      </c>
      <c r="E48" s="9" t="str">
        <f>LOOKUP($B48,[1]EXHIBITOR!$B$6:$B$1311,[1]EXHIBITOR!$D$6:$D$1311)</f>
        <v>CLEARWING LIGHT GREEN</v>
      </c>
      <c r="F48" s="8" t="str">
        <f>LOOKUP($B48,[1]EXHIBITOR!$B$6:$B$1311,[1]EXHIBITOR!$E$6:$E$1311)</f>
        <v>C</v>
      </c>
      <c r="G48" s="8" t="str">
        <f>LOOKUP($B48,[1]EXHIBITOR!$B$6:$B$1311,[1]EXHIBITOR!$F$6:$F$1311)</f>
        <v>JWD</v>
      </c>
      <c r="H48" s="8">
        <f>LOOKUP($B48,[1]EXHIBITOR!$B$6:$B$1311,[1]EXHIBITOR!$G$6:$G$1311)</f>
        <v>1</v>
      </c>
      <c r="I48" s="8">
        <f>LOOKUP($B48,[1]EXHIBITOR!$B$6:$B$1311,[1]EXHIBITOR!$H$6:$H$1311)</f>
        <v>2017</v>
      </c>
    </row>
    <row r="49" spans="1:9">
      <c r="A49" s="11" t="s">
        <v>44</v>
      </c>
      <c r="B49" s="37">
        <f>'[1]RARE FORM '!B22</f>
        <v>1120</v>
      </c>
      <c r="C49" s="9"/>
      <c r="D49" s="9" t="str">
        <f>LOOKUP($B49,[1]EXHIBITOR!$B$6:$B$1311,[1]EXHIBITOR!$C$6:$C$1311)</f>
        <v>GEORGE HOLLINGSWORTH</v>
      </c>
      <c r="E49" s="9" t="str">
        <f>LOOKUP($B49,[1]EXHIBITOR!$B$6:$B$1311,[1]EXHIBITOR!$D$6:$D$1311)</f>
        <v>GREYWING FBC LIGHT GREEN</v>
      </c>
      <c r="F49" s="8" t="str">
        <f>LOOKUP($B49,[1]EXHIBITOR!$B$6:$B$1311,[1]EXHIBITOR!$E$6:$E$1311)</f>
        <v>H</v>
      </c>
      <c r="G49" s="8" t="str">
        <f>LOOKUP($B49,[1]EXHIBITOR!$B$6:$B$1311,[1]EXHIBITOR!$F$6:$F$1311)</f>
        <v>OBA</v>
      </c>
      <c r="H49" s="8">
        <f>LOOKUP($B49,[1]EXHIBITOR!$B$6:$B$1311,[1]EXHIBITOR!$G$6:$G$1311)</f>
        <v>402</v>
      </c>
      <c r="I49" s="8">
        <f>LOOKUP($B49,[1]EXHIBITOR!$B$6:$B$1311,[1]EXHIBITOR!$H$6:$H$1311)</f>
        <v>2016</v>
      </c>
    </row>
    <row r="50" spans="1:9">
      <c r="A50" s="11" t="s">
        <v>45</v>
      </c>
      <c r="B50" s="37">
        <f>'[1]RARE FORM '!B23</f>
        <v>1119</v>
      </c>
      <c r="C50" s="9"/>
      <c r="D50" s="9" t="str">
        <f>LOOKUP($B50,[1]EXHIBITOR!$B$6:$B$1311,[1]EXHIBITOR!$C$6:$C$1311)</f>
        <v>GEORGE HOLLINGSWORTH</v>
      </c>
      <c r="E50" s="9" t="str">
        <f>LOOKUP($B50,[1]EXHIBITOR!$B$6:$B$1311,[1]EXHIBITOR!$D$6:$D$1311)</f>
        <v>GREYWING FBC LIGHT GREEN</v>
      </c>
      <c r="F50" s="8" t="str">
        <f>LOOKUP($B50,[1]EXHIBITOR!$B$6:$B$1311,[1]EXHIBITOR!$E$6:$E$1311)</f>
        <v>C</v>
      </c>
      <c r="G50" s="8" t="str">
        <f>LOOKUP($B50,[1]EXHIBITOR!$B$6:$B$1311,[1]EXHIBITOR!$F$6:$F$1311)</f>
        <v>OBA</v>
      </c>
      <c r="H50" s="8">
        <f>LOOKUP($B50,[1]EXHIBITOR!$B$6:$B$1311,[1]EXHIBITOR!$G$6:$G$1311)</f>
        <v>502</v>
      </c>
      <c r="I50" s="8">
        <f>LOOKUP($B50,[1]EXHIBITOR!$B$6:$B$1311,[1]EXHIBITOR!$H$6:$H$1311)</f>
        <v>2017</v>
      </c>
    </row>
    <row r="51" spans="1:9">
      <c r="A51" s="11" t="s">
        <v>46</v>
      </c>
      <c r="B51" s="37">
        <f>'[1]RARE FORM '!B24</f>
        <v>1129</v>
      </c>
      <c r="C51" s="9"/>
      <c r="D51" s="9" t="str">
        <f>LOOKUP($B51,[1]EXHIBITOR!$B$6:$B$1311,[1]EXHIBITOR!$C$6:$C$1311)</f>
        <v>JAGUAR</v>
      </c>
      <c r="E51" s="9" t="str">
        <f>LOOKUP($B51,[1]EXHIBITOR!$B$6:$B$1311,[1]EXHIBITOR!$D$6:$D$1311)</f>
        <v>CREST LIGHT GREEN</v>
      </c>
      <c r="F51" s="8" t="str">
        <f>LOOKUP($B51,[1]EXHIBITOR!$B$6:$B$1311,[1]EXHIBITOR!$E$6:$E$1311)</f>
        <v>H</v>
      </c>
      <c r="G51" s="8" t="str">
        <f>LOOKUP($B51,[1]EXHIBITOR!$B$6:$B$1311,[1]EXHIBITOR!$F$6:$F$1311)</f>
        <v>JAG</v>
      </c>
      <c r="H51" s="8">
        <f>LOOKUP($B51,[1]EXHIBITOR!$B$6:$B$1311,[1]EXHIBITOR!$G$6:$G$1311)</f>
        <v>40</v>
      </c>
      <c r="I51" s="8">
        <f>LOOKUP($B51,[1]EXHIBITOR!$B$6:$B$1311,[1]EXHIBITOR!$H$6:$H$1311)</f>
        <v>2017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37">
        <f>'[1]CHAMPION FORM'!B12</f>
        <v>717</v>
      </c>
      <c r="C59" s="9"/>
      <c r="D59" s="9" t="str">
        <f>LOOKUP($B59,[1]EXHIBITOR!$B$6:$B$1209,[1]EXHIBITOR!$C$6:$C$1503)</f>
        <v>MICK MCCOWN</v>
      </c>
      <c r="E59" s="9" t="str">
        <f>LOOKUP($B59,[1]EXHIBITOR!$B$6:$B$1209,[1]EXHIBITOR!$D$6:$D$1503)</f>
        <v>GRAY</v>
      </c>
      <c r="F59" s="8" t="str">
        <f>LOOKUP($B59,[1]EXHIBITOR!$B$6:$B$1209,[1]EXHIBITOR!$E$6:$E$1503)</f>
        <v>C</v>
      </c>
      <c r="G59" s="8" t="str">
        <f>LOOKUP($B59,[1]EXHIBITOR!$B$6:$B$1209,[1]EXHIBITOR!$F$6:$F$1503)</f>
        <v>MIK</v>
      </c>
      <c r="H59" s="8">
        <f>LOOKUP($B59,[1]EXHIBITOR!$B$6:$B$1209,[1]EXHIBITOR!$G$6:$G$1503)</f>
        <v>40</v>
      </c>
      <c r="I59" s="8">
        <f>LOOKUP($B59,[1]EXHIBITOR!$B$6:$B$1209,[1]EXHIBITOR!$H$6:$H$1503)</f>
        <v>2016</v>
      </c>
    </row>
    <row r="60" spans="1:9">
      <c r="A60" s="11" t="s">
        <v>50</v>
      </c>
      <c r="B60" s="37">
        <f>'[1]CHAMPION FORM'!B13</f>
        <v>725</v>
      </c>
      <c r="C60" s="9"/>
      <c r="D60" s="9" t="str">
        <f>LOOKUP($B60,[1]EXHIBITOR!$B$6:$B$1209,[1]EXHIBITOR!$C$6:$C$1503)</f>
        <v>MICK MCCOWN</v>
      </c>
      <c r="E60" s="9" t="str">
        <f>LOOKUP($B60,[1]EXHIBITOR!$B$6:$B$1209,[1]EXHIBITOR!$D$6:$D$1503)</f>
        <v>SPANGLE SKY</v>
      </c>
      <c r="F60" s="8" t="str">
        <f>LOOKUP($B60,[1]EXHIBITOR!$B$6:$B$1209,[1]EXHIBITOR!$E$6:$E$1503)</f>
        <v>H</v>
      </c>
      <c r="G60" s="8" t="str">
        <f>LOOKUP($B60,[1]EXHIBITOR!$B$6:$B$1209,[1]EXHIBITOR!$F$6:$F$1503)</f>
        <v>MIK</v>
      </c>
      <c r="H60" s="8">
        <f>LOOKUP($B60,[1]EXHIBITOR!$B$6:$B$1209,[1]EXHIBITOR!$G$6:$G$1503)</f>
        <v>51</v>
      </c>
      <c r="I60" s="8">
        <f>LOOKUP($B60,[1]EXHIBITOR!$B$6:$B$1209,[1]EXHIBITOR!$H$6:$H$1503)</f>
        <v>2016</v>
      </c>
    </row>
    <row r="61" customHeight="1" spans="1:9">
      <c r="A61" s="11" t="s">
        <v>36</v>
      </c>
      <c r="B61" s="37">
        <v>722</v>
      </c>
      <c r="C61" s="9"/>
      <c r="D61" s="9" t="str">
        <f>LOOKUP($B61,[1]EXHIBITOR!$B$6:$B$1209,[1]EXHIBITOR!$C$6:$C$1503)</f>
        <v>MICK MCCOWN</v>
      </c>
      <c r="E61" s="9" t="str">
        <f>LOOKUP($B61,[1]EXHIBITOR!$B$6:$B$1209,[1]EXHIBITOR!$D$6:$D$1503)</f>
        <v>CINNAMON GRAY</v>
      </c>
      <c r="F61" s="8" t="str">
        <f>LOOKUP($B61,[1]EXHIBITOR!$B$6:$B$1209,[1]EXHIBITOR!$E$6:$E$1503)</f>
        <v>C</v>
      </c>
      <c r="G61" s="8" t="str">
        <f>LOOKUP($B61,[1]EXHIBITOR!$B$6:$B$1209,[1]EXHIBITOR!$F$6:$F$1503)</f>
        <v>MIK</v>
      </c>
      <c r="H61" s="8">
        <f>LOOKUP($B61,[1]EXHIBITOR!$B$6:$B$1209,[1]EXHIBITOR!$G$6:$G$1503)</f>
        <v>26</v>
      </c>
      <c r="I61" s="8">
        <f>LOOKUP($B61,[1]EXHIBITOR!$B$6:$B$1209,[1]EXHIBITOR!$H$6:$H$1503)</f>
        <v>2017</v>
      </c>
    </row>
    <row r="62" customHeight="1" spans="1:9">
      <c r="A62" s="11" t="s">
        <v>37</v>
      </c>
      <c r="B62" s="37">
        <f>'[1]CHAMPION FORM'!B15</f>
        <v>742</v>
      </c>
      <c r="C62" s="9"/>
      <c r="D62" s="9" t="str">
        <f>LOOKUP($B62,[1]EXHIBITOR!$B$6:$B$1209,[1]EXHIBITOR!$C$6:$C$1503)</f>
        <v>MICK MCCOWN</v>
      </c>
      <c r="E62" s="9" t="str">
        <f>LOOKUP($B62,[1]EXHIBITOR!$B$6:$B$1209,[1]EXHIBITOR!$D$6:$D$1503)</f>
        <v>TEXAS CLEARBODY GREEN</v>
      </c>
      <c r="F62" s="8" t="str">
        <f>LOOKUP($B62,[1]EXHIBITOR!$B$6:$B$1209,[1]EXHIBITOR!$E$6:$E$1503)</f>
        <v>H</v>
      </c>
      <c r="G62" s="8" t="str">
        <f>LOOKUP($B62,[1]EXHIBITOR!$B$6:$B$1209,[1]EXHIBITOR!$F$6:$F$1503)</f>
        <v>MIK</v>
      </c>
      <c r="H62" s="8">
        <f>LOOKUP($B62,[1]EXHIBITOR!$B$6:$B$1209,[1]EXHIBITOR!$G$6:$G$1503)</f>
        <v>30</v>
      </c>
      <c r="I62" s="8">
        <f>LOOKUP($B62,[1]EXHIBITOR!$B$6:$B$1209,[1]EXHIBITOR!$H$6:$H$1503)</f>
        <v>2017</v>
      </c>
    </row>
    <row r="63" customHeight="1" spans="1:9">
      <c r="A63" s="11" t="s">
        <v>51</v>
      </c>
      <c r="B63" s="37">
        <f>'[1]CHAMPION FORM'!B16</f>
        <v>751</v>
      </c>
      <c r="C63" s="9"/>
      <c r="D63" s="9" t="str">
        <f>LOOKUP($B63,[1]EXHIBITOR!$B$6:$B$1209,[1]EXHIBITOR!$C$6:$C$1503)</f>
        <v>SUNDANCE AVIARY</v>
      </c>
      <c r="E63" s="9" t="str">
        <f>LOOKUP($B63,[1]EXHIBITOR!$B$6:$B$1209,[1]EXHIBITOR!$D$6:$D$1503)</f>
        <v>GREY</v>
      </c>
      <c r="F63" s="8" t="str">
        <f>LOOKUP($B63,[1]EXHIBITOR!$B$6:$B$1209,[1]EXHIBITOR!$E$6:$E$1503)</f>
        <v>C</v>
      </c>
      <c r="G63" s="8" t="str">
        <f>LOOKUP($B63,[1]EXHIBITOR!$B$6:$B$1209,[1]EXHIBITOR!$F$6:$F$1503)</f>
        <v>JVL</v>
      </c>
      <c r="H63" s="8">
        <f>LOOKUP($B63,[1]EXHIBITOR!$B$6:$B$1209,[1]EXHIBITOR!$G$6:$G$1503)</f>
        <v>45</v>
      </c>
      <c r="I63" s="8">
        <f>LOOKUP($B63,[1]EXHIBITOR!$B$6:$B$1209,[1]EXHIBITOR!$H$6:$H$1503)</f>
        <v>2011</v>
      </c>
    </row>
    <row r="64" customHeight="1" spans="1:9">
      <c r="A64" s="11" t="s">
        <v>52</v>
      </c>
      <c r="B64" s="37">
        <f>'[1]CHAMPION FORM'!B17</f>
        <v>712</v>
      </c>
      <c r="C64" s="9"/>
      <c r="D64" s="9" t="str">
        <f>LOOKUP($B64,[1]EXHIBITOR!$B$6:$B$1209,[1]EXHIBITOR!$C$6:$C$1503)</f>
        <v>MICK MCCOWN</v>
      </c>
      <c r="E64" s="9" t="str">
        <f>LOOKUP($B64,[1]EXHIBITOR!$B$6:$B$1209,[1]EXHIBITOR!$D$6:$D$1503)</f>
        <v>SKY</v>
      </c>
      <c r="F64" s="8" t="str">
        <f>LOOKUP($B64,[1]EXHIBITOR!$B$6:$B$1209,[1]EXHIBITOR!$E$6:$E$1503)</f>
        <v>C</v>
      </c>
      <c r="G64" s="8" t="str">
        <f>LOOKUP($B64,[1]EXHIBITOR!$B$6:$B$1209,[1]EXHIBITOR!$F$6:$F$1503)</f>
        <v>MIK</v>
      </c>
      <c r="H64" s="8">
        <f>LOOKUP($B64,[1]EXHIBITOR!$B$6:$B$1209,[1]EXHIBITOR!$G$6:$G$1503)</f>
        <v>117</v>
      </c>
      <c r="I64" s="8">
        <f>LOOKUP($B64,[1]EXHIBITOR!$B$6:$B$1209,[1]EXHIBITOR!$H$6:$H$1503)</f>
        <v>2014</v>
      </c>
    </row>
    <row r="65" customHeight="1" spans="1:9">
      <c r="A65" s="11" t="s">
        <v>53</v>
      </c>
      <c r="B65" s="37">
        <f>'[1]CHAMPION FORM'!B18</f>
        <v>714</v>
      </c>
      <c r="C65" s="9"/>
      <c r="D65" s="9" t="str">
        <f>LOOKUP($B65,[1]EXHIBITOR!$B$6:$B$1209,[1]EXHIBITOR!$C$6:$C$1503)</f>
        <v>MICK MCCOWN</v>
      </c>
      <c r="E65" s="9" t="str">
        <f>LOOKUP($B65,[1]EXHIBITOR!$B$6:$B$1209,[1]EXHIBITOR!$D$6:$D$1503)</f>
        <v>COBALT</v>
      </c>
      <c r="F65" s="8" t="str">
        <f>LOOKUP($B65,[1]EXHIBITOR!$B$6:$B$1209,[1]EXHIBITOR!$E$6:$E$1503)</f>
        <v>C</v>
      </c>
      <c r="G65" s="8" t="str">
        <f>LOOKUP($B65,[1]EXHIBITOR!$B$6:$B$1209,[1]EXHIBITOR!$F$6:$F$1503)</f>
        <v>MIK</v>
      </c>
      <c r="H65" s="8">
        <f>LOOKUP($B65,[1]EXHIBITOR!$B$6:$B$1209,[1]EXHIBITOR!$G$6:$G$1503)</f>
        <v>108</v>
      </c>
      <c r="I65" s="8">
        <f>LOOKUP($B65,[1]EXHIBITOR!$B$6:$B$1209,[1]EXHIBITOR!$H$6:$H$1503)</f>
        <v>2014</v>
      </c>
    </row>
    <row r="66" customHeight="1" spans="1:9">
      <c r="A66" s="11" t="s">
        <v>54</v>
      </c>
      <c r="B66" s="37">
        <f>'[1]CHAMPION FORM'!B19</f>
        <v>765</v>
      </c>
      <c r="C66" s="9"/>
      <c r="D66" s="9" t="str">
        <f>LOOKUP($B66,[1]EXHIBITOR!$B$6:$B$1209,[1]EXHIBITOR!$C$6:$C$1503)</f>
        <v>BILL MITTON</v>
      </c>
      <c r="E66" s="9" t="str">
        <f>LOOKUP($B66,[1]EXHIBITOR!$B$6:$B$1209,[1]EXHIBITOR!$D$6:$D$1503)</f>
        <v>LIGHT GREEN</v>
      </c>
      <c r="F66" s="8" t="str">
        <f>LOOKUP($B66,[1]EXHIBITOR!$B$6:$B$1209,[1]EXHIBITOR!$E$6:$E$1503)</f>
        <v>C</v>
      </c>
      <c r="G66" s="8" t="str">
        <f>LOOKUP($B66,[1]EXHIBITOR!$B$6:$B$1209,[1]EXHIBITOR!$F$6:$F$1503)</f>
        <v>33M</v>
      </c>
      <c r="H66" s="8">
        <f>LOOKUP($B66,[1]EXHIBITOR!$B$6:$B$1209,[1]EXHIBITOR!$G$6:$G$1503)</f>
        <v>141</v>
      </c>
      <c r="I66" s="8">
        <f>LOOKUP($B66,[1]EXHIBITOR!$B$6:$B$1209,[1]EXHIBITOR!$H$6:$H$1503)</f>
        <v>2015</v>
      </c>
    </row>
    <row r="67" customHeight="1" spans="1:9">
      <c r="A67" s="11" t="s">
        <v>55</v>
      </c>
      <c r="B67" s="37">
        <f>'[1]CHAMPION FORM'!B20</f>
        <v>746</v>
      </c>
      <c r="C67" s="9"/>
      <c r="D67" s="9" t="str">
        <f>LOOKUP($B67,[1]EXHIBITOR!$B$6:$B$1209,[1]EXHIBITOR!$C$6:$C$1503)</f>
        <v>SUNDANCE AVIARY</v>
      </c>
      <c r="E67" s="9" t="str">
        <f>LOOKUP($B67,[1]EXHIBITOR!$B$6:$B$1209,[1]EXHIBITOR!$D$6:$D$1503)</f>
        <v>LIGHT GREEN</v>
      </c>
      <c r="F67" s="8" t="str">
        <f>LOOKUP($B67,[1]EXHIBITOR!$B$6:$B$1209,[1]EXHIBITOR!$E$6:$E$1503)</f>
        <v>C</v>
      </c>
      <c r="G67" s="8" t="str">
        <f>LOOKUP($B67,[1]EXHIBITOR!$B$6:$B$1209,[1]EXHIBITOR!$F$6:$F$1503)</f>
        <v>JDL</v>
      </c>
      <c r="H67" s="8">
        <f>LOOKUP($B67,[1]EXHIBITOR!$B$6:$B$1209,[1]EXHIBITOR!$G$6:$G$1503)</f>
        <v>94</v>
      </c>
      <c r="I67" s="8">
        <f>LOOKUP($B67,[1]EXHIBITOR!$B$6:$B$1209,[1]EXHIBITOR!$H$6:$H$1503)</f>
        <v>2014</v>
      </c>
    </row>
    <row r="68" customHeight="1" spans="1:9">
      <c r="A68" s="11" t="s">
        <v>56</v>
      </c>
      <c r="B68" s="37">
        <f>'[1]CHAMPION FORM'!B21</f>
        <v>725</v>
      </c>
      <c r="C68" s="9"/>
      <c r="D68" s="9" t="str">
        <f>LOOKUP($B68,[1]EXHIBITOR!$B$6:$B$1209,[1]EXHIBITOR!$C$6:$C$1503)</f>
        <v>MICK MCCOWN</v>
      </c>
      <c r="E68" s="9" t="str">
        <f>LOOKUP($B68,[1]EXHIBITOR!$B$6:$B$1209,[1]EXHIBITOR!$D$6:$D$1503)</f>
        <v>SPANGLE SKY</v>
      </c>
      <c r="F68" s="8" t="str">
        <f>LOOKUP($B68,[1]EXHIBITOR!$B$6:$B$1209,[1]EXHIBITOR!$E$6:$E$1503)</f>
        <v>H</v>
      </c>
      <c r="G68" s="8" t="str">
        <f>LOOKUP($B68,[1]EXHIBITOR!$B$6:$B$1209,[1]EXHIBITOR!$F$6:$F$1503)</f>
        <v>MIK</v>
      </c>
      <c r="H68" s="8">
        <f>LOOKUP($B68,[1]EXHIBITOR!$B$6:$B$1209,[1]EXHIBITOR!$G$6:$G$1503)</f>
        <v>51</v>
      </c>
      <c r="I68" s="8">
        <f>LOOKUP($B68,[1]EXHIBITOR!$B$6:$B$1209,[1]EXHIBITOR!$H$6:$H$1503)</f>
        <v>2016</v>
      </c>
    </row>
    <row r="69" customHeight="1" spans="1:9">
      <c r="A69" s="11" t="s">
        <v>57</v>
      </c>
      <c r="B69" s="37">
        <f>'[1]CHAMPION FORM'!B22</f>
        <v>722</v>
      </c>
      <c r="C69" s="9"/>
      <c r="D69" s="9" t="str">
        <f>LOOKUP($B69,[1]EXHIBITOR!$B$6:$B$1209,[1]EXHIBITOR!$C$6:$C$1503)</f>
        <v>MICK MCCOWN</v>
      </c>
      <c r="E69" s="9" t="str">
        <f>LOOKUP($B69,[1]EXHIBITOR!$B$6:$B$1209,[1]EXHIBITOR!$D$6:$D$1503)</f>
        <v>CINNAMON GRAY</v>
      </c>
      <c r="F69" s="8" t="str">
        <f>LOOKUP($B69,[1]EXHIBITOR!$B$6:$B$1209,[1]EXHIBITOR!$E$6:$E$1503)</f>
        <v>C</v>
      </c>
      <c r="G69" s="8" t="str">
        <f>LOOKUP($B69,[1]EXHIBITOR!$B$6:$B$1209,[1]EXHIBITOR!$F$6:$F$1503)</f>
        <v>MIK</v>
      </c>
      <c r="H69" s="8">
        <f>LOOKUP($B69,[1]EXHIBITOR!$B$6:$B$1209,[1]EXHIBITOR!$G$6:$G$1503)</f>
        <v>26</v>
      </c>
      <c r="I69" s="8">
        <f>LOOKUP($B69,[1]EXHIBITOR!$B$6:$B$1209,[1]EXHIBITOR!$H$6:$H$1503)</f>
        <v>2017</v>
      </c>
    </row>
    <row r="70" customHeight="1" spans="1:9">
      <c r="A70" s="11" t="s">
        <v>58</v>
      </c>
      <c r="B70" s="37">
        <f>'[1]CHAMPION FORM'!B23</f>
        <v>723</v>
      </c>
      <c r="C70" s="9"/>
      <c r="D70" s="9" t="str">
        <f>LOOKUP($B70,[1]EXHIBITOR!$B$6:$B$1209,[1]EXHIBITOR!$C$6:$C$1503)</f>
        <v>MICK MCCOWN</v>
      </c>
      <c r="E70" s="9" t="str">
        <f>LOOKUP($B70,[1]EXHIBITOR!$B$6:$B$1209,[1]EXHIBITOR!$D$6:$D$1503)</f>
        <v>SPANGLE OPALINE VIOLET</v>
      </c>
      <c r="F70" s="8" t="str">
        <f>LOOKUP($B70,[1]EXHIBITOR!$B$6:$B$1209,[1]EXHIBITOR!$E$6:$E$1503)</f>
        <v>C</v>
      </c>
      <c r="G70" s="8" t="str">
        <f>LOOKUP($B70,[1]EXHIBITOR!$B$6:$B$1209,[1]EXHIBITOR!$F$6:$F$1503)</f>
        <v>MIK</v>
      </c>
      <c r="H70" s="8">
        <f>LOOKUP($B70,[1]EXHIBITOR!$B$6:$B$1209,[1]EXHIBITOR!$G$6:$G$1503)</f>
        <v>146</v>
      </c>
      <c r="I70" s="8">
        <f>LOOKUP($B70,[1]EXHIBITOR!$B$6:$B$1209,[1]EXHIBITOR!$H$6:$H$1503)</f>
        <v>2014</v>
      </c>
    </row>
    <row r="71" customHeight="1" spans="1:9">
      <c r="A71" s="11" t="s">
        <v>59</v>
      </c>
      <c r="B71" s="37">
        <f>'[1]CHAMPION FORM'!B24</f>
        <v>749</v>
      </c>
      <c r="C71" s="9"/>
      <c r="D71" s="9" t="str">
        <f>LOOKUP($B71,[1]EXHIBITOR!$B$6:$B$1311,[1]EXHIBITOR!$C$6:$C$1311)</f>
        <v>SUNDANCE AVIARY</v>
      </c>
      <c r="E71" s="9" t="str">
        <f>LOOKUP($B71,[1]EXHIBITOR!$B$6:$B$1311,[1]EXHIBITOR!$D$6:$D$1311)</f>
        <v>GREY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JDL</v>
      </c>
      <c r="H71" s="8">
        <f>LOOKUP($B71,[1]EXHIBITOR!$B$6:$B$1311,[1]EXHIBITOR!$G$6:$G$1311)</f>
        <v>6</v>
      </c>
      <c r="I71" s="8">
        <f>LOOKUP($B71,[1]EXHIBITOR!$B$6:$B$1311,[1]EXHIBITOR!$H$6:$H$1311)</f>
        <v>2016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37">
        <f>'[1]INTERMEDIATE FORM'!B12</f>
        <v>413</v>
      </c>
      <c r="C73" s="9"/>
      <c r="D73" s="9" t="str">
        <f>LOOKUP($B73,[1]EXHIBITOR!$B$6:$B$1209,[1]EXHIBITOR!$C$6:$C$1503)</f>
        <v>DEBBIE COLE</v>
      </c>
      <c r="E73" s="9" t="str">
        <f>LOOKUP($B73,[1]EXHIBITOR!$B$6:$B$1209,[1]EXHIBITOR!$D$6:$D$1503)</f>
        <v>CINN LT GREEN</v>
      </c>
      <c r="F73" s="8" t="str">
        <f>LOOKUP($B73,[1]EXHIBITOR!$B$6:$B$1209,[1]EXHIBITOR!$E$6:$E$1503)</f>
        <v>C</v>
      </c>
      <c r="G73" s="8" t="str">
        <f>LOOKUP($B73,[1]EXHIBITOR!$B$6:$B$1209,[1]EXHIBITOR!$F$6:$F$1503)</f>
        <v>CDC</v>
      </c>
      <c r="H73" s="8">
        <f>LOOKUP($B73,[1]EXHIBITOR!$B$6:$B$1209,[1]EXHIBITOR!$G$6:$G$1503)</f>
        <v>135</v>
      </c>
      <c r="I73" s="8">
        <f>LOOKUP($B73,[1]EXHIBITOR!$B$6:$B$1209,[1]EXHIBITOR!$H$6:$H$1503)</f>
        <v>3015</v>
      </c>
    </row>
    <row r="74" spans="1:9">
      <c r="A74" s="11" t="s">
        <v>50</v>
      </c>
      <c r="B74" s="37">
        <f>'[1]INTERMEDIATE FORM'!B13</f>
        <v>445</v>
      </c>
      <c r="C74" s="9"/>
      <c r="D74" s="9" t="str">
        <f>LOOKUP($B74,[1]EXHIBITOR!$B$6:$B$1209,[1]EXHIBITOR!$C$6:$C$1503)</f>
        <v>APRIL BIRD STIEGLITZ</v>
      </c>
      <c r="E74" s="9" t="str">
        <f>LOOKUP($B74,[1]EXHIBITOR!$B$6:$B$1209,[1]EXHIBITOR!$D$6:$D$1503)</f>
        <v>COBALT</v>
      </c>
      <c r="F74" s="8" t="str">
        <f>LOOKUP($B74,[1]EXHIBITOR!$B$6:$B$1209,[1]EXHIBITOR!$E$6:$E$1503)</f>
        <v>H</v>
      </c>
      <c r="G74" s="8" t="str">
        <f>LOOKUP($B74,[1]EXHIBITOR!$B$6:$B$1209,[1]EXHIBITOR!$F$6:$F$1503)</f>
        <v>ALB</v>
      </c>
      <c r="H74" s="8">
        <f>LOOKUP($B74,[1]EXHIBITOR!$B$6:$B$1209,[1]EXHIBITOR!$G$6:$G$1503)</f>
        <v>16</v>
      </c>
      <c r="I74" s="8">
        <f>LOOKUP($B74,[1]EXHIBITOR!$B$6:$B$1209,[1]EXHIBITOR!$H$6:$H$1503)</f>
        <v>2017</v>
      </c>
    </row>
    <row r="75" spans="1:9">
      <c r="A75" s="11" t="s">
        <v>36</v>
      </c>
      <c r="B75" s="37">
        <f>'[1]INTERMEDIATE FORM'!B14</f>
        <v>427</v>
      </c>
      <c r="C75" s="9"/>
      <c r="D75" s="9" t="str">
        <f>LOOKUP($B75,[1]EXHIBITOR!$B$6:$B$1209,[1]EXHIBITOR!$C$6:$C$1503)</f>
        <v>APRIL BIRD STIEGLITZ</v>
      </c>
      <c r="E75" s="9" t="str">
        <f>LOOKUP($B75,[1]EXHIBITOR!$B$6:$B$1209,[1]EXHIBITOR!$D$6:$D$1503)</f>
        <v>GRAY </v>
      </c>
      <c r="F75" s="8" t="str">
        <f>LOOKUP($B75,[1]EXHIBITOR!$B$6:$B$1209,[1]EXHIBITOR!$E$6:$E$1503)</f>
        <v>C</v>
      </c>
      <c r="G75" s="8" t="str">
        <f>LOOKUP($B75,[1]EXHIBITOR!$B$6:$B$1209,[1]EXHIBITOR!$F$6:$F$1503)</f>
        <v>ALB</v>
      </c>
      <c r="H75" s="8">
        <f>LOOKUP($B75,[1]EXHIBITOR!$B$6:$B$1209,[1]EXHIBITOR!$G$6:$G$1503)</f>
        <v>6</v>
      </c>
      <c r="I75" s="8">
        <f>LOOKUP($B75,[1]EXHIBITOR!$B$6:$B$1209,[1]EXHIBITOR!$H$6:$H$1503)</f>
        <v>2017</v>
      </c>
    </row>
    <row r="76" spans="1:9">
      <c r="A76" s="11" t="s">
        <v>37</v>
      </c>
      <c r="B76" s="37">
        <f>'[1]INTERMEDIATE FORM'!B15</f>
        <v>445</v>
      </c>
      <c r="C76" s="9"/>
      <c r="D76" s="9" t="str">
        <f>LOOKUP($B76,[1]EXHIBITOR!$B$6:$B$1209,[1]EXHIBITOR!$C$6:$C$1503)</f>
        <v>APRIL BIRD STIEGLITZ</v>
      </c>
      <c r="E76" s="9" t="str">
        <f>LOOKUP($B76,[1]EXHIBITOR!$B$6:$B$1209,[1]EXHIBITOR!$D$6:$D$1503)</f>
        <v>COBALT</v>
      </c>
      <c r="F76" s="8" t="str">
        <f>LOOKUP($B76,[1]EXHIBITOR!$B$6:$B$1209,[1]EXHIBITOR!$E$6:$E$1503)</f>
        <v>H</v>
      </c>
      <c r="G76" s="8" t="str">
        <f>LOOKUP($B76,[1]EXHIBITOR!$B$6:$B$1209,[1]EXHIBITOR!$F$6:$F$1503)</f>
        <v>ALB</v>
      </c>
      <c r="H76" s="8">
        <f>LOOKUP($B76,[1]EXHIBITOR!$B$6:$B$1209,[1]EXHIBITOR!$G$6:$G$1503)</f>
        <v>16</v>
      </c>
      <c r="I76" s="8">
        <f>LOOKUP($B76,[1]EXHIBITOR!$B$6:$B$1209,[1]EXHIBITOR!$H$6:$H$1503)</f>
        <v>2017</v>
      </c>
    </row>
    <row r="77" spans="1:9">
      <c r="A77" s="11" t="s">
        <v>51</v>
      </c>
      <c r="B77" s="37">
        <f>'[1]INTERMEDIATE FORM'!B16</f>
        <v>427</v>
      </c>
      <c r="C77" s="9"/>
      <c r="D77" s="9" t="str">
        <f>LOOKUP($B77,[1]EXHIBITOR!$B$6:$B$1209,[1]EXHIBITOR!$C$6:$C$1503)</f>
        <v>APRIL BIRD STIEGLITZ</v>
      </c>
      <c r="E77" s="9" t="str">
        <f>LOOKUP($B77,[1]EXHIBITOR!$B$6:$B$1209,[1]EXHIBITOR!$D$6:$D$1503)</f>
        <v>GRAY </v>
      </c>
      <c r="F77" s="8" t="str">
        <f>LOOKUP($B77,[1]EXHIBITOR!$B$6:$B$1209,[1]EXHIBITOR!$E$6:$E$1503)</f>
        <v>C</v>
      </c>
      <c r="G77" s="8" t="str">
        <f>LOOKUP($B77,[1]EXHIBITOR!$B$6:$B$1209,[1]EXHIBITOR!$F$6:$F$1503)</f>
        <v>ALB</v>
      </c>
      <c r="H77" s="8">
        <f>LOOKUP($B77,[1]EXHIBITOR!$B$6:$B$1209,[1]EXHIBITOR!$G$6:$G$1503)</f>
        <v>6</v>
      </c>
      <c r="I77" s="8">
        <f>LOOKUP($B77,[1]EXHIBITOR!$B$6:$B$1209,[1]EXHIBITOR!$H$6:$H$1503)</f>
        <v>2017</v>
      </c>
    </row>
    <row r="78" spans="1:9">
      <c r="A78" s="11" t="s">
        <v>52</v>
      </c>
      <c r="B78" s="37">
        <f>'[1]INTERMEDIATE FORM'!B17</f>
        <v>428</v>
      </c>
      <c r="C78" s="9"/>
      <c r="D78" s="9" t="str">
        <f>LOOKUP($B78,[1]EXHIBITOR!$B$6:$B$1209,[1]EXHIBITOR!$C$6:$C$1503)</f>
        <v>APRIL BIRD STIEGLITZ</v>
      </c>
      <c r="E78" s="9" t="str">
        <f>LOOKUP($B78,[1]EXHIBITOR!$B$6:$B$1209,[1]EXHIBITOR!$D$6:$D$1503)</f>
        <v>MAUVE</v>
      </c>
      <c r="F78" s="8" t="str">
        <f>LOOKUP($B78,[1]EXHIBITOR!$B$6:$B$1209,[1]EXHIBITOR!$E$6:$E$1503)</f>
        <v>C</v>
      </c>
      <c r="G78" s="8" t="str">
        <f>LOOKUP($B78,[1]EXHIBITOR!$B$6:$B$1209,[1]EXHIBITOR!$F$6:$F$1503)</f>
        <v>ALB</v>
      </c>
      <c r="H78" s="8">
        <f>LOOKUP($B78,[1]EXHIBITOR!$B$6:$B$1209,[1]EXHIBITOR!$G$6:$G$1503)</f>
        <v>54</v>
      </c>
      <c r="I78" s="8">
        <f>LOOKUP($B78,[1]EXHIBITOR!$B$6:$B$1209,[1]EXHIBITOR!$H$6:$H$1503)</f>
        <v>2017</v>
      </c>
    </row>
    <row r="79" spans="1:9">
      <c r="A79" s="11" t="s">
        <v>53</v>
      </c>
      <c r="B79" s="37">
        <f>'[1]INTERMEDIATE FORM'!B18</f>
        <v>423</v>
      </c>
      <c r="C79" s="9"/>
      <c r="D79" s="9" t="str">
        <f>LOOKUP($B79,[1]EXHIBITOR!$B$6:$B$1209,[1]EXHIBITOR!$C$6:$C$1503)</f>
        <v>APRIL BIRD STIEGLITZ</v>
      </c>
      <c r="E79" s="9" t="str">
        <f>LOOKUP($B79,[1]EXHIBITOR!$B$6:$B$1209,[1]EXHIBITOR!$D$6:$D$1503)</f>
        <v>DARK 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ALB</v>
      </c>
      <c r="H79" s="8">
        <f>LOOKUP($B79,[1]EXHIBITOR!$B$6:$B$1209,[1]EXHIBITOR!$G$6:$G$1503)</f>
        <v>50</v>
      </c>
      <c r="I79" s="8">
        <f>LOOKUP($B79,[1]EXHIBITOR!$B$6:$B$1209,[1]EXHIBITOR!$H$6:$H$1503)</f>
        <v>2016</v>
      </c>
    </row>
    <row r="80" spans="1:9">
      <c r="A80" s="11" t="s">
        <v>54</v>
      </c>
      <c r="B80" s="37">
        <f>'[1]INTERMEDIATE FORM'!B19</f>
        <v>438</v>
      </c>
      <c r="C80" s="9"/>
      <c r="D80" s="9" t="str">
        <f>LOOKUP($B80,[1]EXHIBITOR!$B$6:$B$1209,[1]EXHIBITOR!$C$6:$C$1503)</f>
        <v>APRIL BIRD STIEGLITZ</v>
      </c>
      <c r="E80" s="9" t="str">
        <f>LOOKUP($B80,[1]EXHIBITOR!$B$6:$B$1209,[1]EXHIBITOR!$D$6:$D$1503)</f>
        <v>YELLOW FACE GREY</v>
      </c>
      <c r="F80" s="8" t="str">
        <f>LOOKUP($B80,[1]EXHIBITOR!$B$6:$B$1209,[1]EXHIBITOR!$E$6:$E$1503)</f>
        <v>C</v>
      </c>
      <c r="G80" s="8" t="str">
        <f>LOOKUP($B80,[1]EXHIBITOR!$B$6:$B$1209,[1]EXHIBITOR!$F$6:$F$1503)</f>
        <v>ALB</v>
      </c>
      <c r="H80" s="8">
        <f>LOOKUP($B80,[1]EXHIBITOR!$B$6:$B$1209,[1]EXHIBITOR!$G$6:$G$1503)</f>
        <v>127</v>
      </c>
      <c r="I80" s="8">
        <f>LOOKUP($B80,[1]EXHIBITOR!$B$6:$B$1209,[1]EXHIBITOR!$H$6:$H$1503)</f>
        <v>2016</v>
      </c>
    </row>
    <row r="81" spans="1:9">
      <c r="A81" s="11" t="s">
        <v>55</v>
      </c>
      <c r="B81" s="37">
        <f>'[1]INTERMEDIATE FORM'!B20</f>
        <v>434</v>
      </c>
      <c r="C81" s="9"/>
      <c r="D81" s="9" t="str">
        <f>LOOKUP($B81,[1]EXHIBITOR!$B$6:$B$1209,[1]EXHIBITOR!$C$6:$C$1503)</f>
        <v>APRIL BIRD STIEGLITZ</v>
      </c>
      <c r="E81" s="9" t="str">
        <f>LOOKUP($B81,[1]EXHIBITOR!$B$6:$B$1209,[1]EXHIBITOR!$D$6:$D$1503)</f>
        <v>DOMINANT PIED GREY GREEN</v>
      </c>
      <c r="F81" s="8" t="str">
        <f>LOOKUP($B81,[1]EXHIBITOR!$B$6:$B$1209,[1]EXHIBITOR!$E$6:$E$1503)</f>
        <v>C</v>
      </c>
      <c r="G81" s="8" t="str">
        <f>LOOKUP($B81,[1]EXHIBITOR!$B$6:$B$1209,[1]EXHIBITOR!$F$6:$F$1503)</f>
        <v>ALB</v>
      </c>
      <c r="H81" s="8">
        <f>LOOKUP($B81,[1]EXHIBITOR!$B$6:$B$1209,[1]EXHIBITOR!$G$6:$G$1503)</f>
        <v>37</v>
      </c>
      <c r="I81" s="8">
        <f>LOOKUP($B81,[1]EXHIBITOR!$B$6:$B$1209,[1]EXHIBITOR!$H$6:$H$1503)</f>
        <v>2017</v>
      </c>
    </row>
    <row r="82" spans="1:9">
      <c r="A82" s="11" t="s">
        <v>56</v>
      </c>
      <c r="B82" s="37">
        <f>'[1]INTERMEDIATE FORM'!B21</f>
        <v>404</v>
      </c>
      <c r="C82" s="9"/>
      <c r="D82" s="9" t="str">
        <f>LOOKUP($B82,[1]EXHIBITOR!$B$6:$B$1209,[1]EXHIBITOR!$C$6:$C$1503)</f>
        <v>GEORGE HOLLINGSWORTH</v>
      </c>
      <c r="E82" s="9" t="str">
        <f>LOOKUP($B82,[1]EXHIBITOR!$B$6:$B$1209,[1]EXHIBITOR!$D$6:$D$1503)</f>
        <v>DOM PIED GREY GREEN </v>
      </c>
      <c r="F82" s="8" t="str">
        <f>LOOKUP($B82,[1]EXHIBITOR!$B$6:$B$1209,[1]EXHIBITOR!$E$6:$E$1503)</f>
        <v>C</v>
      </c>
      <c r="G82" s="8" t="str">
        <f>LOOKUP($B82,[1]EXHIBITOR!$B$6:$B$1209,[1]EXHIBITOR!$F$6:$F$1503)</f>
        <v>OBA</v>
      </c>
      <c r="H82" s="8">
        <f>LOOKUP($B82,[1]EXHIBITOR!$B$6:$B$1209,[1]EXHIBITOR!$G$6:$G$1503)</f>
        <v>314</v>
      </c>
      <c r="I82" s="8">
        <f>LOOKUP($B82,[1]EXHIBITOR!$B$6:$B$1209,[1]EXHIBITOR!$H$6:$H$1503)</f>
        <v>2014</v>
      </c>
    </row>
    <row r="83" spans="1:9">
      <c r="A83" s="11" t="s">
        <v>57</v>
      </c>
      <c r="B83" s="37">
        <f>'[1]INTERMEDIATE FORM'!B22</f>
        <v>415</v>
      </c>
      <c r="C83" s="9"/>
      <c r="D83" s="9" t="str">
        <f>LOOKUP($B83,[1]EXHIBITOR!$B$6:$B$1209,[1]EXHIBITOR!$C$6:$C$1503)</f>
        <v>DEBBIE COLE</v>
      </c>
      <c r="E83" s="9" t="str">
        <f>LOOKUP($B83,[1]EXHIBITOR!$B$6:$B$1209,[1]EXHIBITOR!$D$6:$D$1503)</f>
        <v>CINN GREY</v>
      </c>
      <c r="F83" s="8" t="str">
        <f>LOOKUP($B83,[1]EXHIBITOR!$B$6:$B$1209,[1]EXHIBITOR!$E$6:$E$1503)</f>
        <v>C</v>
      </c>
      <c r="G83" s="8" t="str">
        <f>LOOKUP($B83,[1]EXHIBITOR!$B$6:$B$1209,[1]EXHIBITOR!$F$6:$F$1503)</f>
        <v>CDC</v>
      </c>
      <c r="H83" s="8">
        <f>LOOKUP($B83,[1]EXHIBITOR!$B$6:$B$1209,[1]EXHIBITOR!$G$6:$G$1503)</f>
        <v>1</v>
      </c>
      <c r="I83" s="8">
        <f>LOOKUP($B83,[1]EXHIBITOR!$B$6:$B$1209,[1]EXHIBITOR!$H$6:$H$1503)</f>
        <v>2016</v>
      </c>
    </row>
    <row r="84" spans="1:9">
      <c r="A84" s="11" t="s">
        <v>58</v>
      </c>
      <c r="B84" s="37">
        <f>'[1]INTERMEDIATE FORM'!B23</f>
        <v>421</v>
      </c>
      <c r="C84" s="9"/>
      <c r="D84" s="9" t="str">
        <f>LOOKUP($B84,[1]EXHIBITOR!$B$6:$B$1209,[1]EXHIBITOR!$C$6:$C$1503)</f>
        <v>APRIL BIRD STIEGLITZ</v>
      </c>
      <c r="E84" s="9" t="str">
        <f>LOOKUP($B84,[1]EXHIBITOR!$B$6:$B$1209,[1]EXHIBITOR!$D$6:$D$1503)</f>
        <v>LIGHT GREEN</v>
      </c>
      <c r="F84" s="8" t="str">
        <f>LOOKUP($B84,[1]EXHIBITOR!$B$6:$B$1209,[1]EXHIBITOR!$E$6:$E$1503)</f>
        <v>C</v>
      </c>
      <c r="G84" s="8" t="str">
        <f>LOOKUP($B84,[1]EXHIBITOR!$B$6:$B$1209,[1]EXHIBITOR!$F$6:$F$1503)</f>
        <v>ALB</v>
      </c>
      <c r="H84" s="8">
        <f>LOOKUP($B84,[1]EXHIBITOR!$B$6:$B$1209,[1]EXHIBITOR!$G$6:$G$1503)</f>
        <v>9</v>
      </c>
      <c r="I84" s="8">
        <f>LOOKUP($B84,[1]EXHIBITOR!$B$6:$B$1209,[1]EXHIBITOR!$H$6:$H$1503)</f>
        <v>2017</v>
      </c>
    </row>
    <row r="85" spans="1:9">
      <c r="A85" s="11" t="s">
        <v>59</v>
      </c>
      <c r="B85" s="37">
        <f>'[1]INTERMEDIATE FORM'!B24</f>
        <v>445</v>
      </c>
      <c r="C85" s="9"/>
      <c r="D85" s="9" t="str">
        <f>LOOKUP($B85,[1]EXHIBITOR!$B$6:$B$1209,[1]EXHIBITOR!$C$6:$C$1503)</f>
        <v>APRIL BIRD STIEGLITZ</v>
      </c>
      <c r="E85" s="9" t="str">
        <f>LOOKUP($B85,[1]EXHIBITOR!$B$6:$B$1209,[1]EXHIBITOR!$D$6:$D$1503)</f>
        <v>COBALT</v>
      </c>
      <c r="F85" s="8" t="str">
        <f>LOOKUP($B85,[1]EXHIBITOR!$B$6:$B$1209,[1]EXHIBITOR!$E$6:$E$1503)</f>
        <v>H</v>
      </c>
      <c r="G85" s="8" t="str">
        <f>LOOKUP($B85,[1]EXHIBITOR!$B$6:$B$1209,[1]EXHIBITOR!$F$6:$F$1503)</f>
        <v>ALB</v>
      </c>
      <c r="H85" s="8">
        <f>LOOKUP($B85,[1]EXHIBITOR!$B$6:$B$1209,[1]EXHIBITOR!$G$6:$G$1503)</f>
        <v>16</v>
      </c>
      <c r="I85" s="8">
        <f>LOOKUP($B85,[1]EXHIBITOR!$B$6:$B$1209,[1]EXHIBITOR!$H$6:$H$1503)</f>
        <v>2017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37">
        <f>'[1]NOVICE FORM'!B12</f>
        <v>152</v>
      </c>
      <c r="C87" s="9"/>
      <c r="D87" s="9" t="str">
        <f>LOOKUP($B87,[1]EXHIBITOR!$B$6:$B$1209,[1]EXHIBITOR!$C$6:$C$1503)</f>
        <v>ALECIA JOYNER</v>
      </c>
      <c r="E87" s="9" t="str">
        <f>LOOKUP($B87,[1]EXHIBITOR!$B$6:$B$1209,[1]EXHIBITOR!$D$6:$D$1503)</f>
        <v>LIGHT GREEN</v>
      </c>
      <c r="F87" s="8" t="str">
        <f>LOOKUP($B87,[1]EXHIBITOR!$B$6:$B$1209,[1]EXHIBITOR!$E$6:$E$1503)</f>
        <v>C</v>
      </c>
      <c r="G87" s="8" t="str">
        <f>LOOKUP($B87,[1]EXHIBITOR!$B$6:$B$1209,[1]EXHIBITOR!$F$6:$F$1503)</f>
        <v>ALJ</v>
      </c>
      <c r="H87" s="8">
        <f>LOOKUP($B87,[1]EXHIBITOR!$B$6:$B$1209,[1]EXHIBITOR!$G$6:$G$1503)</f>
        <v>8</v>
      </c>
      <c r="I87" s="8">
        <f>LOOKUP($B87,[1]EXHIBITOR!$B$6:$B$1209,[1]EXHIBITOR!$H$6:$H$1503)</f>
        <v>2016</v>
      </c>
    </row>
    <row r="88" spans="1:9">
      <c r="A88" s="11" t="s">
        <v>50</v>
      </c>
      <c r="B88" s="37">
        <f>'[1]NOVICE FORM'!B13</f>
        <v>144</v>
      </c>
      <c r="C88" s="9"/>
      <c r="D88" s="9" t="str">
        <f>LOOKUP($B88,[1]EXHIBITOR!$B$6:$B$1209,[1]EXHIBITOR!$C$6:$C$1503)</f>
        <v>JOE DOWNS</v>
      </c>
      <c r="E88" s="9" t="str">
        <f>LOOKUP($B88,[1]EXHIBITOR!$B$6:$B$1209,[1]EXHIBITOR!$D$6:$D$1503)</f>
        <v>DOMINANT PIED GREY GREEN</v>
      </c>
      <c r="F88" s="8" t="str">
        <f>LOOKUP($B88,[1]EXHIBITOR!$B$6:$B$1209,[1]EXHIBITOR!$E$6:$E$1503)</f>
        <v>H</v>
      </c>
      <c r="G88" s="8" t="str">
        <f>LOOKUP($B88,[1]EXHIBITOR!$B$6:$B$1209,[1]EXHIBITOR!$F$6:$F$1503)</f>
        <v>JDP2</v>
      </c>
      <c r="H88" s="8">
        <f>LOOKUP($B88,[1]EXHIBITOR!$B$6:$B$1209,[1]EXHIBITOR!$G$6:$G$1503)</f>
        <v>2095</v>
      </c>
      <c r="I88" s="8">
        <f>LOOKUP($B88,[1]EXHIBITOR!$B$6:$B$1209,[1]EXHIBITOR!$H$6:$H$1503)</f>
        <v>2017</v>
      </c>
    </row>
    <row r="89" spans="1:9">
      <c r="A89" s="11" t="s">
        <v>36</v>
      </c>
      <c r="B89" s="37">
        <f>'[1]NOVICE FORM'!B14</f>
        <v>154</v>
      </c>
      <c r="C89" s="9"/>
      <c r="D89" s="9" t="str">
        <f>LOOKUP($B89,[1]EXHIBITOR!$B$6:$B$1209,[1]EXHIBITOR!$C$6:$C$1503)</f>
        <v>ALECIA JOYNER</v>
      </c>
      <c r="E89" s="9" t="str">
        <f>LOOKUP($B89,[1]EXHIBITOR!$B$6:$B$1209,[1]EXHIBITOR!$D$6:$D$1503)</f>
        <v>COBALT</v>
      </c>
      <c r="F89" s="8" t="str">
        <f>LOOKUP($B89,[1]EXHIBITOR!$B$6:$B$1209,[1]EXHIBITOR!$E$6:$E$1503)</f>
        <v>C</v>
      </c>
      <c r="G89" s="8" t="str">
        <f>LOOKUP($B89,[1]EXHIBITOR!$B$6:$B$1209,[1]EXHIBITOR!$F$6:$F$1503)</f>
        <v>ALJ</v>
      </c>
      <c r="H89" s="8">
        <f>LOOKUP($B89,[1]EXHIBITOR!$B$6:$B$1209,[1]EXHIBITOR!$G$6:$G$1503)</f>
        <v>2</v>
      </c>
      <c r="I89" s="8">
        <f>LOOKUP($B89,[1]EXHIBITOR!$B$6:$B$1209,[1]EXHIBITOR!$H$6:$H$1503)</f>
        <v>2017</v>
      </c>
    </row>
    <row r="90" spans="1:9">
      <c r="A90" s="11" t="s">
        <v>62</v>
      </c>
      <c r="B90" s="37">
        <f>'[1]NOVICE FORM'!B15</f>
        <v>144</v>
      </c>
      <c r="C90" s="9"/>
      <c r="D90" s="9" t="str">
        <f>LOOKUP($B90,[1]EXHIBITOR!$B$6:$B$1209,[1]EXHIBITOR!$C$6:$C$1503)</f>
        <v>JOE DOWNS</v>
      </c>
      <c r="E90" s="9" t="str">
        <f>LOOKUP($B90,[1]EXHIBITOR!$B$6:$B$1209,[1]EXHIBITOR!$D$6:$D$1503)</f>
        <v>DOMINANT PIED GREY GREEN</v>
      </c>
      <c r="F90" s="8" t="str">
        <f>LOOKUP($B90,[1]EXHIBITOR!$B$6:$B$1209,[1]EXHIBITOR!$E$6:$E$1503)</f>
        <v>H</v>
      </c>
      <c r="G90" s="8" t="str">
        <f>LOOKUP($B90,[1]EXHIBITOR!$B$6:$B$1209,[1]EXHIBITOR!$F$6:$F$1503)</f>
        <v>JDP2</v>
      </c>
      <c r="H90" s="8">
        <f>LOOKUP($B90,[1]EXHIBITOR!$B$6:$B$1209,[1]EXHIBITOR!$G$6:$G$1503)</f>
        <v>2095</v>
      </c>
      <c r="I90" s="8">
        <f>LOOKUP($B90,[1]EXHIBITOR!$B$6:$B$1209,[1]EXHIBITOR!$H$6:$H$1503)</f>
        <v>2017</v>
      </c>
    </row>
    <row r="91" spans="1:9">
      <c r="A91" s="11" t="s">
        <v>51</v>
      </c>
      <c r="B91" s="37">
        <f>'[1]NOVICE FORM'!B16</f>
        <v>155</v>
      </c>
      <c r="C91" s="9"/>
      <c r="D91" s="9" t="str">
        <f>LOOKUP($B91,[1]EXHIBITOR!$B$6:$B$1209,[1]EXHIBITOR!$C$6:$C$1503)</f>
        <v>ALECIA JOYNER</v>
      </c>
      <c r="E91" s="9" t="str">
        <f>LOOKUP($B91,[1]EXHIBITOR!$B$6:$B$1209,[1]EXHIBITOR!$D$6:$D$1503)</f>
        <v>SPANGLE LIGHT GREEN</v>
      </c>
      <c r="F91" s="8" t="str">
        <f>LOOKUP($B91,[1]EXHIBITOR!$B$6:$B$1209,[1]EXHIBITOR!$E$6:$E$1503)</f>
        <v>C</v>
      </c>
      <c r="G91" s="8" t="str">
        <f>LOOKUP($B91,[1]EXHIBITOR!$B$6:$B$1209,[1]EXHIBITOR!$F$6:$F$1503)</f>
        <v>ALJ</v>
      </c>
      <c r="H91" s="8">
        <f>LOOKUP($B91,[1]EXHIBITOR!$B$6:$B$1209,[1]EXHIBITOR!$G$6:$G$1503)</f>
        <v>3</v>
      </c>
      <c r="I91" s="8">
        <f>LOOKUP($B91,[1]EXHIBITOR!$B$6:$B$1209,[1]EXHIBITOR!$H$6:$H$1503)</f>
        <v>2015</v>
      </c>
    </row>
    <row r="92" spans="1:9">
      <c r="A92" s="11" t="s">
        <v>52</v>
      </c>
      <c r="B92" s="37">
        <f>'[1]NOVICE FORM'!B17</f>
        <v>154</v>
      </c>
      <c r="C92" s="9"/>
      <c r="D92" s="9" t="str">
        <f>LOOKUP($B92,[1]EXHIBITOR!$B$6:$B$1209,[1]EXHIBITOR!$C$6:$C$1503)</f>
        <v>ALECIA JOYNER</v>
      </c>
      <c r="E92" s="9" t="str">
        <f>LOOKUP($B92,[1]EXHIBITOR!$B$6:$B$1209,[1]EXHIBITOR!$D$6:$D$1503)</f>
        <v>COBALT</v>
      </c>
      <c r="F92" s="8" t="str">
        <f>LOOKUP($B92,[1]EXHIBITOR!$B$6:$B$1209,[1]EXHIBITOR!$E$6:$E$1503)</f>
        <v>C</v>
      </c>
      <c r="G92" s="8" t="str">
        <f>LOOKUP($B92,[1]EXHIBITOR!$B$6:$B$1209,[1]EXHIBITOR!$F$6:$F$1503)</f>
        <v>ALJ</v>
      </c>
      <c r="H92" s="8">
        <f>LOOKUP($B92,[1]EXHIBITOR!$B$6:$B$1209,[1]EXHIBITOR!$G$6:$G$1503)</f>
        <v>2</v>
      </c>
      <c r="I92" s="8">
        <f>LOOKUP($B92,[1]EXHIBITOR!$B$6:$B$1209,[1]EXHIBITOR!$H$6:$H$1503)</f>
        <v>2017</v>
      </c>
    </row>
    <row r="93" spans="1:9">
      <c r="A93" s="11" t="s">
        <v>53</v>
      </c>
      <c r="B93" s="37">
        <f>'[1]NOVICE FORM'!B18</f>
        <v>148</v>
      </c>
      <c r="C93" s="9"/>
      <c r="D93" s="9" t="str">
        <f>LOOKUP($B93,[1]EXHIBITOR!$B$6:$B$1209,[1]EXHIBITOR!$C$6:$C$1503)</f>
        <v>ALEC JOYNER</v>
      </c>
      <c r="E93" s="9" t="str">
        <f>LOOKUP($B93,[1]EXHIBITOR!$B$6:$B$1209,[1]EXHIBITOR!$D$6:$D$1503)</f>
        <v>LIGHT GREEN</v>
      </c>
      <c r="F93" s="8" t="str">
        <f>LOOKUP($B93,[1]EXHIBITOR!$B$6:$B$1209,[1]EXHIBITOR!$E$6:$E$1503)</f>
        <v>C</v>
      </c>
      <c r="G93" s="8" t="str">
        <f>LOOKUP($B93,[1]EXHIBITOR!$B$6:$B$1209,[1]EXHIBITOR!$F$6:$F$1503)</f>
        <v>AJJ</v>
      </c>
      <c r="H93" s="8">
        <f>LOOKUP($B93,[1]EXHIBITOR!$B$6:$B$1209,[1]EXHIBITOR!$G$6:$G$1503)</f>
        <v>2</v>
      </c>
      <c r="I93" s="8">
        <f>LOOKUP($B93,[1]EXHIBITOR!$B$6:$B$1209,[1]EXHIBITOR!$H$6:$H$1503)</f>
        <v>2017</v>
      </c>
    </row>
    <row r="94" spans="1:9">
      <c r="A94" s="11" t="s">
        <v>54</v>
      </c>
      <c r="B94" s="37">
        <f>'[1]NOVICE FORM'!B19</f>
        <v>147</v>
      </c>
      <c r="C94" s="9"/>
      <c r="D94" s="9" t="str">
        <f>LOOKUP($B94,[1]EXHIBITOR!$B$6:$B$1209,[1]EXHIBITOR!$C$6:$C$1503)</f>
        <v>ALEC JOYNER</v>
      </c>
      <c r="E94" s="9" t="str">
        <f>LOOKUP($B94,[1]EXHIBITOR!$B$6:$B$1209,[1]EXHIBITOR!$D$6:$D$1503)</f>
        <v>LIGHT GREEN</v>
      </c>
      <c r="F94" s="8" t="str">
        <f>LOOKUP($B94,[1]EXHIBITOR!$B$6:$B$1209,[1]EXHIBITOR!$E$6:$E$1503)</f>
        <v>C</v>
      </c>
      <c r="G94" s="8" t="str">
        <f>LOOKUP($B94,[1]EXHIBITOR!$B$6:$B$1209,[1]EXHIBITOR!$F$6:$F$1503)</f>
        <v>AJJ</v>
      </c>
      <c r="H94" s="8">
        <f>LOOKUP($B94,[1]EXHIBITOR!$B$6:$B$1209,[1]EXHIBITOR!$G$6:$G$1503)</f>
        <v>1</v>
      </c>
      <c r="I94" s="8">
        <f>LOOKUP($B94,[1]EXHIBITOR!$B$6:$B$1209,[1]EXHIBITOR!$H$6:$H$1503)</f>
        <v>2016</v>
      </c>
    </row>
    <row r="95" spans="1:9">
      <c r="A95" s="11" t="s">
        <v>55</v>
      </c>
      <c r="B95" s="37">
        <f>'[1]NOVICE FORM'!B20</f>
        <v>153</v>
      </c>
      <c r="C95" s="9"/>
      <c r="D95" s="9" t="str">
        <f>LOOKUP($B95,[1]EXHIBITOR!$B$6:$B$1209,[1]EXHIBITOR!$C$6:$C$1503)</f>
        <v>ALECIA JOYNER</v>
      </c>
      <c r="E95" s="9" t="str">
        <f>LOOKUP($B95,[1]EXHIBITOR!$B$6:$B$1209,[1]EXHIBITOR!$D$6:$D$1503)</f>
        <v>COBALT</v>
      </c>
      <c r="F95" s="8" t="str">
        <f>LOOKUP($B95,[1]EXHIBITOR!$B$6:$B$1209,[1]EXHIBITOR!$E$6:$E$1503)</f>
        <v>C</v>
      </c>
      <c r="G95" s="8" t="str">
        <f>LOOKUP($B95,[1]EXHIBITOR!$B$6:$B$1209,[1]EXHIBITOR!$F$6:$F$1503)</f>
        <v>ALJ</v>
      </c>
      <c r="H95" s="8">
        <f>LOOKUP($B95,[1]EXHIBITOR!$B$6:$B$1209,[1]EXHIBITOR!$G$6:$G$1503)</f>
        <v>4</v>
      </c>
      <c r="I95" s="8">
        <f>LOOKUP($B95,[1]EXHIBITOR!$B$6:$B$1209,[1]EXHIBITOR!$H$6:$H$1503)</f>
        <v>2015</v>
      </c>
    </row>
    <row r="96" spans="1:9">
      <c r="A96" s="11" t="s">
        <v>56</v>
      </c>
      <c r="B96" s="37">
        <f>'[1]NOVICE FORM'!B21</f>
        <v>150</v>
      </c>
      <c r="C96" s="9"/>
      <c r="D96" s="9" t="str">
        <f>LOOKUP($B96,[1]EXHIBITOR!$B$6:$B$1209,[1]EXHIBITOR!$C$6:$C$1503)</f>
        <v>ALEC JOYNER</v>
      </c>
      <c r="E96" s="9" t="str">
        <f>LOOKUP($B96,[1]EXHIBITOR!$B$6:$B$1209,[1]EXHIBITOR!$D$6:$D$1503)</f>
        <v>GREY</v>
      </c>
      <c r="F96" s="8" t="str">
        <f>LOOKUP($B96,[1]EXHIBITOR!$B$6:$B$1209,[1]EXHIBITOR!$E$6:$E$1503)</f>
        <v>C</v>
      </c>
      <c r="G96" s="8" t="str">
        <f>LOOKUP($B96,[1]EXHIBITOR!$B$6:$B$1209,[1]EXHIBITOR!$F$6:$F$1503)</f>
        <v>AJJ</v>
      </c>
      <c r="H96" s="8">
        <f>LOOKUP($B96,[1]EXHIBITOR!$B$6:$B$1209,[1]EXHIBITOR!$G$6:$G$1503)</f>
        <v>1</v>
      </c>
      <c r="I96" s="8">
        <f>LOOKUP($B96,[1]EXHIBITOR!$B$6:$B$1209,[1]EXHIBITOR!$H$6:$H$1503)</f>
        <v>2015</v>
      </c>
    </row>
    <row r="97" spans="1:9">
      <c r="A97" s="11" t="s">
        <v>57</v>
      </c>
      <c r="B97" s="37">
        <f>'[1]NOVICE FORM'!B22</f>
        <v>151</v>
      </c>
      <c r="C97" s="9"/>
      <c r="D97" s="9" t="str">
        <f>LOOKUP($B97,[1]EXHIBITOR!$B$6:$B$1209,[1]EXHIBITOR!$C$6:$C$1503)</f>
        <v>ALEC JOYNER</v>
      </c>
      <c r="E97" s="9" t="str">
        <f>LOOKUP($B97,[1]EXHIBITOR!$B$6:$B$1209,[1]EXHIBITOR!$D$6:$D$1503)</f>
        <v>CIN LIGHT GREEN</v>
      </c>
      <c r="F97" s="8" t="str">
        <f>LOOKUP($B97,[1]EXHIBITOR!$B$6:$B$1209,[1]EXHIBITOR!$E$6:$E$1503)</f>
        <v>C</v>
      </c>
      <c r="G97" s="8" t="str">
        <f>LOOKUP($B97,[1]EXHIBITOR!$B$6:$B$1209,[1]EXHIBITOR!$F$6:$F$1503)</f>
        <v>AJJ</v>
      </c>
      <c r="H97" s="8">
        <f>LOOKUP($B97,[1]EXHIBITOR!$B$6:$B$1209,[1]EXHIBITOR!$G$6:$G$1503)</f>
        <v>2</v>
      </c>
      <c r="I97" s="8">
        <f>LOOKUP($B97,[1]EXHIBITOR!$B$6:$B$1209,[1]EXHIBITOR!$H$6:$H$1503)</f>
        <v>1016</v>
      </c>
    </row>
    <row r="98" spans="1:9">
      <c r="A98" s="11" t="s">
        <v>58</v>
      </c>
      <c r="B98" s="37">
        <f>'[1]NOVICE FORM'!B23</f>
        <v>144</v>
      </c>
      <c r="C98" s="9"/>
      <c r="D98" s="9" t="str">
        <f>LOOKUP($B98,[1]EXHIBITOR!$B$6:$B$1209,[1]EXHIBITOR!$C$6:$C$1503)</f>
        <v>JOE DOWNS</v>
      </c>
      <c r="E98" s="9" t="str">
        <f>LOOKUP($B98,[1]EXHIBITOR!$B$6:$B$1209,[1]EXHIBITOR!$D$6:$D$1503)</f>
        <v>DOMINANT PIED GREY GREEN</v>
      </c>
      <c r="F98" s="8" t="str">
        <f>LOOKUP($B98,[1]EXHIBITOR!$B$6:$B$1209,[1]EXHIBITOR!$E$6:$E$1503)</f>
        <v>H</v>
      </c>
      <c r="G98" s="8" t="str">
        <f>LOOKUP($B98,[1]EXHIBITOR!$B$6:$B$1209,[1]EXHIBITOR!$F$6:$F$1503)</f>
        <v>JDP2</v>
      </c>
      <c r="H98" s="8">
        <f>LOOKUP($B98,[1]EXHIBITOR!$B$6:$B$1209,[1]EXHIBITOR!$G$6:$G$1503)</f>
        <v>2095</v>
      </c>
      <c r="I98" s="8">
        <f>LOOKUP($B98,[1]EXHIBITOR!$B$6:$B$1209,[1]EXHIBITOR!$H$6:$H$1503)</f>
        <v>2017</v>
      </c>
    </row>
    <row r="99" spans="1:9">
      <c r="A99" s="11" t="s">
        <v>59</v>
      </c>
      <c r="B99" s="37">
        <f>'[1]NOVICE FORM'!B24</f>
        <v>146</v>
      </c>
      <c r="C99" s="9"/>
      <c r="D99" s="9" t="str">
        <f>LOOKUP($B99,[1]EXHIBITOR!$B$6:$B$1209,[1]EXHIBITOR!$C$6:$C$1503)</f>
        <v>J.W.DAWKINS</v>
      </c>
      <c r="E99" s="9" t="str">
        <f>LOOKUP($B99,[1]EXHIBITOR!$B$6:$B$1209,[1]EXHIBITOR!$D$6:$D$1503)</f>
        <v>GREYWING LIGHT GREEN</v>
      </c>
      <c r="F99" s="8" t="str">
        <f>LOOKUP($B99,[1]EXHIBITOR!$B$6:$B$1209,[1]EXHIBITOR!$E$6:$E$1503)</f>
        <v>H</v>
      </c>
      <c r="G99" s="8" t="str">
        <f>LOOKUP($B99,[1]EXHIBITOR!$B$6:$B$1209,[1]EXHIBITOR!$F$6:$F$1503)</f>
        <v>JWD</v>
      </c>
      <c r="H99" s="8">
        <f>LOOKUP($B99,[1]EXHIBITOR!$B$6:$B$1209,[1]EXHIBITOR!$G$6:$G$1503)</f>
        <v>2</v>
      </c>
      <c r="I99" s="8">
        <f>LOOKUP($B99,[1]EXHIBITOR!$B$6:$B$1209,[1]EXHIBITOR!$H$6:$H$1503)</f>
        <v>2017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37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37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37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37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37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37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37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37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37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37">
        <f>'[1]JUNIOR FORM'!B21</f>
        <v>0</v>
      </c>
      <c r="C110" s="9"/>
      <c r="D110" s="9" t="e">
        <f>LOOKUP($B110,[1]EXHIBITOR!$B$6:$B$1209,[1]EXHIBITOR!$C$6:$C1503)</f>
        <v>#N/A</v>
      </c>
      <c r="E110" s="9" t="e">
        <f>LOOKUP($B110,[1]EXHIBITOR!$B$6:$B$1209,[1]EXHIBITOR!$D$6:$D1503)</f>
        <v>#N/A</v>
      </c>
      <c r="F110" s="8" t="e">
        <f>LOOKUP($B110,[1]EXHIBITOR!$B$6:$B$1209,[1]EXHIBITOR!$E$6:$E1503)</f>
        <v>#N/A</v>
      </c>
      <c r="G110" s="8" t="e">
        <f>LOOKUP($B110,[1]EXHIBITOR!$B$6:$B$1209,[1]EXHIBITOR!$F$6:$F1503)</f>
        <v>#N/A</v>
      </c>
      <c r="H110" s="8" t="e">
        <f>LOOKUP($B110,[1]EXHIBITOR!$B$6:$B$1209,[1]EXHIBITOR!$G$6:$G1503)</f>
        <v>#N/A</v>
      </c>
      <c r="I110" s="8" t="e">
        <f>LOOKUP($B110,[1]EXHIBITOR!$B$6:$B$1209,[1]EXHIBITOR!$H$6:$H1503)</f>
        <v>#N/A</v>
      </c>
    </row>
    <row r="111" spans="1:9">
      <c r="A111" s="11" t="s">
        <v>57</v>
      </c>
      <c r="B111" s="37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37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37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69</v>
      </c>
      <c r="B121" s="37">
        <f>'[1]SHOW REPORT FORM'!F2</f>
        <v>765</v>
      </c>
      <c r="C121" s="38" t="s">
        <v>70</v>
      </c>
      <c r="D121" s="9" t="str">
        <f>LOOKUP($B121,[1]EXHIBITOR!$B$6:$B$1209,[1]EXHIBITOR!$C$6:$C$1503)</f>
        <v>BILL MITTON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C</v>
      </c>
      <c r="G121" s="8" t="str">
        <f>LOOKUP($B121,[1]EXHIBITOR!$B$6:$B$1209,[1]EXHIBITOR!$F$6:$F$1503)</f>
        <v>33M</v>
      </c>
      <c r="H121" s="8">
        <f>LOOKUP($B121,[1]EXHIBITOR!$B$6:$B$1209,[1]EXHIBITOR!$G$6:$G$1503)</f>
        <v>141</v>
      </c>
      <c r="I121" s="8">
        <f>LOOKUP($B121,[1]EXHIBITOR!$B$6:$B$1209,[1]EXHIBITOR!$H$6:$H$1503)</f>
        <v>2015</v>
      </c>
      <c r="J121" s="39">
        <f>'[1]COMPOSITE FORM'!M4</f>
        <v>15</v>
      </c>
      <c r="K121" s="39">
        <v>8</v>
      </c>
    </row>
    <row r="122" spans="1:11">
      <c r="A122" s="11" t="s">
        <v>71</v>
      </c>
      <c r="B122" s="37">
        <f>'[1]SHOW REPORT FORM'!F12</f>
        <v>764</v>
      </c>
      <c r="C122" s="38" t="s">
        <v>70</v>
      </c>
      <c r="D122" s="9" t="str">
        <f>LOOKUP($B122,[1]EXHIBITOR!$B$6:$B$1209,[1]EXHIBITOR!$C$6:$C$1503)</f>
        <v>BILL MITTON</v>
      </c>
      <c r="E122" s="9" t="str">
        <f>LOOKUP($B122,[1]EXHIBITOR!$B$6:$B$1209,[1]EXHIBITOR!$D$6:$D$1503)</f>
        <v>DARK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33M</v>
      </c>
      <c r="H122" s="8">
        <f>LOOKUP($B122,[1]EXHIBITOR!$B$6:$B$1209,[1]EXHIBITOR!$G$6:$G$1503)</f>
        <v>17</v>
      </c>
      <c r="I122" s="8">
        <f>LOOKUP($B122,[1]EXHIBITOR!$B$6:$B$1209,[1]EXHIBITOR!$H$6:$H$1503)</f>
        <v>2016</v>
      </c>
      <c r="J122" s="39">
        <f>'[1]COMPOSITE FORM'!M5</f>
        <v>3</v>
      </c>
      <c r="K122" s="39">
        <f>'[1]COMPOSITE FORM'!N5</f>
        <v>3</v>
      </c>
    </row>
    <row r="123" spans="1:11">
      <c r="A123" s="11" t="s">
        <v>72</v>
      </c>
      <c r="B123" s="37">
        <f>'[1]SHOW REPORT FORM'!F22</f>
        <v>712</v>
      </c>
      <c r="C123" s="38" t="s">
        <v>27</v>
      </c>
      <c r="D123" s="9" t="str">
        <f>LOOKUP($B123,[1]EXHIBITOR!$B$6:$B$1209,[1]EXHIBITOR!$C$6:$C$1503)</f>
        <v>MICK MCCOWN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MIK</v>
      </c>
      <c r="H123" s="8">
        <f>LOOKUP($B123,[1]EXHIBITOR!$B$6:$B$1209,[1]EXHIBITOR!$G$6:$G$1503)</f>
        <v>117</v>
      </c>
      <c r="I123" s="8">
        <f>LOOKUP($B123,[1]EXHIBITOR!$B$6:$B$1209,[1]EXHIBITOR!$H$6:$H$1503)</f>
        <v>2014</v>
      </c>
      <c r="J123" s="39">
        <f>'[1]COMPOSITE FORM'!M6</f>
        <v>8</v>
      </c>
      <c r="K123" s="39">
        <f>'[1]COMPOSITE FORM'!N6</f>
        <v>5</v>
      </c>
    </row>
    <row r="124" spans="1:11">
      <c r="A124" s="11" t="s">
        <v>73</v>
      </c>
      <c r="B124" s="37">
        <f>'[1]SHOW REPORT FORM'!F32</f>
        <v>714</v>
      </c>
      <c r="C124" s="38" t="s">
        <v>27</v>
      </c>
      <c r="D124" s="9" t="str">
        <f>LOOKUP($B124,[1]EXHIBITOR!$B$6:$B$1209,[1]EXHIBITOR!$C$6:$C$1503)</f>
        <v>MICK MCCOWN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MIK</v>
      </c>
      <c r="H124" s="8">
        <f>LOOKUP($B124,[1]EXHIBITOR!$B$6:$B$1209,[1]EXHIBITOR!$G$6:$G$1503)</f>
        <v>108</v>
      </c>
      <c r="I124" s="8">
        <f>LOOKUP($B124,[1]EXHIBITOR!$B$6:$B$1209,[1]EXHIBITOR!$H$6:$H$1503)</f>
        <v>2014</v>
      </c>
      <c r="J124" s="39">
        <v>9</v>
      </c>
      <c r="K124" s="39">
        <f>'[1]COMPOSITE FORM'!N7</f>
        <v>6</v>
      </c>
    </row>
    <row r="125" spans="1:11">
      <c r="A125" s="11" t="s">
        <v>74</v>
      </c>
      <c r="B125" s="37">
        <f>'[1]SHOW REPORT FORM'!F42</f>
        <v>749</v>
      </c>
      <c r="C125" s="38" t="s">
        <v>27</v>
      </c>
      <c r="D125" s="9" t="str">
        <f>LOOKUP($B125,[1]EXHIBITOR!$B$6:$B$1209,[1]EXHIBITOR!$C$6:$C$1503)</f>
        <v>SUNDANCE AVIARY</v>
      </c>
      <c r="E125" s="9" t="str">
        <f>LOOKUP($B125,[1]EXHIBITOR!$B$6:$B$1209,[1]EXHIBITOR!$D$6:$D$1503)</f>
        <v>GREY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JDL</v>
      </c>
      <c r="H125" s="8">
        <f>LOOKUP($B125,[1]EXHIBITOR!$B$6:$B$1209,[1]EXHIBITOR!$G$6:$G$1503)</f>
        <v>6</v>
      </c>
      <c r="I125" s="8">
        <f>LOOKUP($B125,[1]EXHIBITOR!$B$6:$B$1209,[1]EXHIBITOR!$H$6:$H$1503)</f>
        <v>2016</v>
      </c>
      <c r="J125" s="39">
        <v>12</v>
      </c>
      <c r="K125" s="39">
        <f>'[1]COMPOSITE FORM'!N8</f>
        <v>7</v>
      </c>
    </row>
    <row r="126" spans="1:11">
      <c r="A126" s="11" t="s">
        <v>75</v>
      </c>
      <c r="B126" s="37">
        <f>'[1]SHOW REPORT FORM'!F52</f>
        <v>717</v>
      </c>
      <c r="C126" s="38" t="s">
        <v>27</v>
      </c>
      <c r="D126" s="9" t="str">
        <f>LOOKUP($B126,[1]EXHIBITOR!$B$6:$B$1209,[1]EXHIBITOR!$C$6:$C$1503)</f>
        <v>MICK MCCOWN</v>
      </c>
      <c r="E126" s="9" t="str">
        <f>LOOKUP($B126,[1]EXHIBITOR!$B$6:$B$1209,[1]EXHIBITOR!$D$6:$D$1503)</f>
        <v>GRAY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MIK</v>
      </c>
      <c r="H126" s="8">
        <f>LOOKUP($B126,[1]EXHIBITOR!$B$6:$B$1209,[1]EXHIBITOR!$G$6:$G$1503)</f>
        <v>40</v>
      </c>
      <c r="I126" s="8">
        <f>LOOKUP($B126,[1]EXHIBITOR!$B$6:$B$1209,[1]EXHIBITOR!$H$6:$H$1503)</f>
        <v>2016</v>
      </c>
      <c r="J126" s="39">
        <f>'[1]COMPOSITE FORM'!M9</f>
        <v>15</v>
      </c>
      <c r="K126" s="39">
        <f>'[1]COMPOSITE FORM'!N9</f>
        <v>8</v>
      </c>
    </row>
    <row r="127" spans="1:11">
      <c r="A127" s="11" t="s">
        <v>76</v>
      </c>
      <c r="B127" s="37">
        <f>'[1]SHOW REPORT FORM'!F62</f>
        <v>761</v>
      </c>
      <c r="C127" s="38" t="s">
        <v>27</v>
      </c>
      <c r="D127" s="9" t="str">
        <f>LOOKUP($B127,[1]EXHIBITOR!$B$6:$B$1209,[1]EXHIBITOR!$C$6:$C$1503)</f>
        <v>BILL MITTON</v>
      </c>
      <c r="E127" s="9" t="str">
        <f>LOOKUP($B127,[1]EXHIBITOR!$B$6:$B$1209,[1]EXHIBITOR!$D$6:$D$1503)</f>
        <v>OPALINE GREY GREEN</v>
      </c>
      <c r="F127" s="8" t="str">
        <f>LOOKUP($B127,[1]EXHIBITOR!$B$6:$B$1209,[1]EXHIBITOR!$E$6:$E$1503)</f>
        <v>C</v>
      </c>
      <c r="G127" s="8" t="str">
        <f>LOOKUP($B127,[1]EXHIBITOR!$B$6:$B$1209,[1]EXHIBITOR!$F$6:$F$1503)</f>
        <v>33M</v>
      </c>
      <c r="H127" s="8">
        <f>LOOKUP($B127,[1]EXHIBITOR!$B$6:$B$1209,[1]EXHIBITOR!$G$6:$G$1503)</f>
        <v>212</v>
      </c>
      <c r="I127" s="8">
        <f>LOOKUP($B127,[1]EXHIBITOR!$B$6:$B$1209,[1]EXHIBITOR!$H$6:$H$1503)</f>
        <v>2014</v>
      </c>
      <c r="J127" s="39">
        <v>2</v>
      </c>
      <c r="K127" s="39">
        <v>1</v>
      </c>
    </row>
    <row r="128" spans="1:11">
      <c r="A128" s="11" t="s">
        <v>77</v>
      </c>
      <c r="B128" s="37">
        <f>'[1]SHOW REPORT FORM'!F72</f>
        <v>721</v>
      </c>
      <c r="C128" s="38" t="s">
        <v>27</v>
      </c>
      <c r="D128" s="9" t="str">
        <f>LOOKUP($B128,[1]EXHIBITOR!$B$6:$B$1209,[1]EXHIBITOR!$C$6:$C$1503)</f>
        <v>MICK MCCOWN</v>
      </c>
      <c r="E128" s="9" t="str">
        <f>LOOKUP($B128,[1]EXHIBITOR!$B$6:$B$1209,[1]EXHIBITOR!$D$6:$D$1503)</f>
        <v>OPALINE BLUE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MIK</v>
      </c>
      <c r="H128" s="8">
        <f>LOOKUP($B128,[1]EXHIBITOR!$B$6:$B$1209,[1]EXHIBITOR!$G$6:$G$1503)</f>
        <v>60</v>
      </c>
      <c r="I128" s="8">
        <f>LOOKUP($B128,[1]EXHIBITOR!$B$6:$B$1209,[1]EXHIBITOR!$H$6:$H$1503)</f>
        <v>2016</v>
      </c>
      <c r="J128" s="39">
        <f>'[1]COMPOSITE FORM'!M11</f>
        <v>1</v>
      </c>
      <c r="K128" s="39">
        <f>'[1]COMPOSITE FORM'!N11</f>
        <v>1</v>
      </c>
    </row>
    <row r="129" spans="1:11">
      <c r="A129" s="11" t="s">
        <v>78</v>
      </c>
      <c r="B129" s="37">
        <f>'[1]SHOW REPORT FORM'!F82</f>
        <v>752</v>
      </c>
      <c r="C129" s="38" t="s">
        <v>27</v>
      </c>
      <c r="D129" s="9" t="str">
        <f>LOOKUP($B129,[1]EXHIBITOR!$B$6:$B$1209,[1]EXHIBITOR!$C$6:$C$1503)</f>
        <v>SUNDANCE AVIARY</v>
      </c>
      <c r="E129" s="9" t="str">
        <f>LOOKUP($B129,[1]EXHIBITOR!$B$6:$B$1209,[1]EXHIBITOR!$D$6:$D$1503)</f>
        <v>CINNAMON GREEN</v>
      </c>
      <c r="F129" s="8" t="str">
        <f>LOOKUP($B129,[1]EXHIBITOR!$B$6:$B$1209,[1]EXHIBITOR!$E$6:$E$1503)</f>
        <v>H</v>
      </c>
      <c r="G129" s="8" t="str">
        <f>LOOKUP($B129,[1]EXHIBITOR!$B$6:$B$1209,[1]EXHIBITOR!$F$6:$F$1503)</f>
        <v>JDL</v>
      </c>
      <c r="H129" s="8">
        <f>LOOKUP($B129,[1]EXHIBITOR!$B$6:$B$1209,[1]EXHIBITOR!$G$6:$G$1503)</f>
        <v>95</v>
      </c>
      <c r="I129" s="8">
        <f>LOOKUP($B129,[1]EXHIBITOR!$B$6:$B$1209,[1]EXHIBITOR!$H$6:$H$1503)</f>
        <v>2014</v>
      </c>
      <c r="J129" s="39">
        <v>5</v>
      </c>
      <c r="K129" s="39">
        <f>'[1]COMPOSITE FORM'!N12</f>
        <v>4</v>
      </c>
    </row>
    <row r="130" spans="1:11">
      <c r="A130" s="11" t="s">
        <v>79</v>
      </c>
      <c r="B130" s="37">
        <f>'[1]SHOW REPORT FORM'!F92</f>
        <v>722</v>
      </c>
      <c r="C130" s="38" t="s">
        <v>27</v>
      </c>
      <c r="D130" s="9" t="str">
        <f>LOOKUP($B130,[1]EXHIBITOR!$B$6:$B$1209,[1]EXHIBITOR!$C$6:$C$1503)</f>
        <v>MICK MCCOWN</v>
      </c>
      <c r="E130" s="9" t="str">
        <f>LOOKUP($B130,[1]EXHIBITOR!$B$6:$B$1209,[1]EXHIBITOR!$D$6:$D$1503)</f>
        <v>CINNAMON GRAY</v>
      </c>
      <c r="F130" s="8" t="str">
        <f>LOOKUP($B130,[1]EXHIBITOR!$B$6:$B$1209,[1]EXHIBITOR!$E$6:$E$1503)</f>
        <v>C</v>
      </c>
      <c r="G130" s="8" t="str">
        <f>LOOKUP($B130,[1]EXHIBITOR!$B$6:$B$1209,[1]EXHIBITOR!$F$6:$F$1503)</f>
        <v>MIK</v>
      </c>
      <c r="H130" s="8">
        <f>LOOKUP($B130,[1]EXHIBITOR!$B$6:$B$1209,[1]EXHIBITOR!$G$6:$G$1503)</f>
        <v>26</v>
      </c>
      <c r="I130" s="8">
        <f>LOOKUP($B130,[1]EXHIBITOR!$B$6:$B$1209,[1]EXHIBITOR!$H$6:$H$1503)</f>
        <v>2017</v>
      </c>
      <c r="J130" s="39">
        <f>'[1]COMPOSITE FORM'!M13</f>
        <v>7</v>
      </c>
      <c r="K130" s="39">
        <f>'[1]COMPOSITE FORM'!N13</f>
        <v>4</v>
      </c>
    </row>
    <row r="131" spans="1:11">
      <c r="A131" s="11" t="s">
        <v>80</v>
      </c>
      <c r="B131" s="37">
        <f>'[1]SHOW REPORT FORM'!F102</f>
        <v>0</v>
      </c>
      <c r="C131" s="38" t="s">
        <v>27</v>
      </c>
      <c r="D131" s="9" t="e">
        <f>LOOKUP($B131,[1]EXHIBITOR!$B$6:$B$1209,[1]EXHIBITOR!$C$6:$C$1503)</f>
        <v>#N/A</v>
      </c>
      <c r="E131" s="9" t="e">
        <f>LOOKUP($B131,[1]EXHIBITOR!$B$6:$B$1209,[1]EXHIBITOR!$D$6:$D$1503)</f>
        <v>#N/A</v>
      </c>
      <c r="F131" s="8" t="e">
        <f>LOOKUP($B131,[1]EXHIBITOR!$B$6:$B$1209,[1]EXHIBITOR!$E$6:$E$1503)</f>
        <v>#N/A</v>
      </c>
      <c r="G131" s="8" t="e">
        <f>LOOKUP($B131,[1]EXHIBITOR!$B$6:$B$1209,[1]EXHIBITOR!$F$6:$F$1503)</f>
        <v>#N/A</v>
      </c>
      <c r="H131" s="8" t="e">
        <f>LOOKUP($B131,[1]EXHIBITOR!$B$6:$B$1209,[1]EXHIBITOR!$G$6:$G$1503)</f>
        <v>#N/A</v>
      </c>
      <c r="I131" s="8" t="e">
        <f>LOOKUP($B131,[1]EXHIBITOR!$B$6:$B$1209,[1]EXHIBITOR!$H$6:$H$1503)</f>
        <v>#N/A</v>
      </c>
      <c r="J131" s="39">
        <f>'[1]COMPOSITE FORM'!M14</f>
        <v>0</v>
      </c>
      <c r="K131" s="39">
        <f>'[1]COMPOSITE FORM'!N14</f>
        <v>0</v>
      </c>
    </row>
    <row r="132" spans="1:11">
      <c r="A132" s="11" t="s">
        <v>81</v>
      </c>
      <c r="B132" s="37">
        <f>'[1]SHOW REPORT FORM'!F112</f>
        <v>778</v>
      </c>
      <c r="C132" s="38" t="s">
        <v>27</v>
      </c>
      <c r="D132" s="9" t="str">
        <f>LOOKUP($B132,[1]EXHIBITOR!$B$6:$B$1209,[1]EXHIBITOR!$C$6:$C$1503)</f>
        <v>BILL MITTON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H</v>
      </c>
      <c r="G132" s="8" t="str">
        <f>LOOKUP($B132,[1]EXHIBITOR!$B$6:$B$1209,[1]EXHIBITOR!$F$6:$F$1503)</f>
        <v>33M</v>
      </c>
      <c r="H132" s="8">
        <f>LOOKUP($B132,[1]EXHIBITOR!$B$6:$B$1209,[1]EXHIBITOR!$G$6:$G$1503)</f>
        <v>60</v>
      </c>
      <c r="I132" s="8">
        <f>LOOKUP($B132,[1]EXHIBITOR!$B$6:$B$1209,[1]EXHIBITOR!$H$6:$H$1503)</f>
        <v>2016</v>
      </c>
      <c r="J132" s="39">
        <f>'[1]COMPOSITE FORM'!M15</f>
        <v>1</v>
      </c>
      <c r="K132" s="39">
        <f>'[1]COMPOSITE FORM'!N15</f>
        <v>1</v>
      </c>
    </row>
    <row r="133" spans="1:11">
      <c r="A133" s="11" t="s">
        <v>82</v>
      </c>
      <c r="B133" s="37">
        <f>'[1]SHOW REPORT FORM'!F122</f>
        <v>0</v>
      </c>
      <c r="C133" s="38" t="s">
        <v>27</v>
      </c>
      <c r="D133" s="9" t="e">
        <f>LOOKUP($B133,[1]EXHIBITOR!$B$6:$B$1209,[1]EXHIBITOR!$C$6:$C$1503)</f>
        <v>#N/A</v>
      </c>
      <c r="E133" s="9" t="e">
        <f>LOOKUP($B133,[1]EXHIBITOR!$B$6:$B$1209,[1]EXHIBITOR!$D$6:$D$1503)</f>
        <v>#N/A</v>
      </c>
      <c r="F133" s="8" t="e">
        <f>LOOKUP($B133,[1]EXHIBITOR!$B$6:$B$1209,[1]EXHIBITOR!$E$6:$E$1503)</f>
        <v>#N/A</v>
      </c>
      <c r="G133" s="8" t="e">
        <f>LOOKUP($B133,[1]EXHIBITOR!$B$6:$B$1209,[1]EXHIBITOR!$F$6:$F$1503)</f>
        <v>#N/A</v>
      </c>
      <c r="H133" s="8" t="e">
        <f>LOOKUP($B133,[1]EXHIBITOR!$B$6:$B$1209,[1]EXHIBITOR!$G$6:$G$1503)</f>
        <v>#N/A</v>
      </c>
      <c r="I133" s="8" t="e">
        <f>LOOKUP($B133,[1]EXHIBITOR!$B$6:$B$1209,[1]EXHIBITOR!$H$6:$H$1503)</f>
        <v>#N/A</v>
      </c>
      <c r="J133" s="39">
        <f>'[1]COMPOSITE FORM'!M16</f>
        <v>0</v>
      </c>
      <c r="K133" s="39">
        <f>'[1]COMPOSITE FORM'!N16</f>
        <v>0</v>
      </c>
    </row>
    <row r="134" spans="1:11">
      <c r="A134" s="11" t="s">
        <v>83</v>
      </c>
      <c r="B134" s="37">
        <f>'[1]SHOW REPORT FORM'!F132</f>
        <v>0</v>
      </c>
      <c r="C134" s="38" t="s">
        <v>27</v>
      </c>
      <c r="D134" s="9" t="e">
        <f>LOOKUP($B134,[1]EXHIBITOR!$B$6:$B$1209,[1]EXHIBITOR!$C$6:$C$1503)</f>
        <v>#N/A</v>
      </c>
      <c r="E134" s="9" t="e">
        <f>LOOKUP($B134,[1]EXHIBITOR!$B$6:$B$1209,[1]EXHIBITOR!$D$6:$D$1503)</f>
        <v>#N/A</v>
      </c>
      <c r="F134" s="8" t="e">
        <f>LOOKUP($B134,[1]EXHIBITOR!$B$6:$B$1209,[1]EXHIBITOR!$E$6:$E$1503)</f>
        <v>#N/A</v>
      </c>
      <c r="G134" s="8" t="e">
        <f>LOOKUP($B134,[1]EXHIBITOR!$B$6:$B$1209,[1]EXHIBITOR!$F$6:$F$1503)</f>
        <v>#N/A</v>
      </c>
      <c r="H134" s="8" t="e">
        <f>LOOKUP($B134,[1]EXHIBITOR!$B$6:$B$1209,[1]EXHIBITOR!$G$6:$G$1503)</f>
        <v>#N/A</v>
      </c>
      <c r="I134" s="8" t="e">
        <f>LOOKUP($B134,[1]EXHIBITOR!$B$6:$B$1209,[1]EXHIBITOR!$H$6:$H$1503)</f>
        <v>#N/A</v>
      </c>
      <c r="J134" s="39">
        <f>'[1]COMPOSITE FORM'!M17</f>
        <v>0</v>
      </c>
      <c r="K134" s="39">
        <f>'[1]COMPOSITE FORM'!N17</f>
        <v>0</v>
      </c>
    </row>
    <row r="135" spans="1:11">
      <c r="A135" s="11" t="s">
        <v>84</v>
      </c>
      <c r="B135" s="37">
        <f>'[1]SHOW REPORT FORM'!F142</f>
        <v>725</v>
      </c>
      <c r="C135" s="38" t="s">
        <v>27</v>
      </c>
      <c r="D135" s="9" t="str">
        <f>LOOKUP($B135,[1]EXHIBITOR!$B$6:$B$1209,[1]EXHIBITOR!$C$6:$C$1503)</f>
        <v>MICK MCCOWN</v>
      </c>
      <c r="E135" s="9" t="str">
        <f>LOOKUP($B135,[1]EXHIBITOR!$B$6:$B$1209,[1]EXHIBITOR!$D$6:$D$1503)</f>
        <v>SPANGLE SKY</v>
      </c>
      <c r="F135" s="8" t="str">
        <f>LOOKUP($B135,[1]EXHIBITOR!$B$6:$B$1209,[1]EXHIBITOR!$E$6:$E$1503)</f>
        <v>H</v>
      </c>
      <c r="G135" s="8" t="str">
        <f>LOOKUP($B135,[1]EXHIBITOR!$B$6:$B$1209,[1]EXHIBITOR!$F$6:$F$1503)</f>
        <v>MIK</v>
      </c>
      <c r="H135" s="8">
        <f>LOOKUP($B135,[1]EXHIBITOR!$B$6:$B$1209,[1]EXHIBITOR!$G$6:$G$1503)</f>
        <v>51</v>
      </c>
      <c r="I135" s="8">
        <f>LOOKUP($B135,[1]EXHIBITOR!$B$6:$B$1209,[1]EXHIBITOR!$H$6:$H$1503)</f>
        <v>2016</v>
      </c>
      <c r="J135" s="39">
        <v>7</v>
      </c>
      <c r="K135" s="39">
        <f>'[1]COMPOSITE FORM'!N18</f>
        <v>4</v>
      </c>
    </row>
    <row r="136" spans="1:11">
      <c r="A136" s="11" t="s">
        <v>85</v>
      </c>
      <c r="B136" s="37">
        <f>'[1]SHOW REPORT FORM'!F152</f>
        <v>727</v>
      </c>
      <c r="C136" s="38" t="s">
        <v>27</v>
      </c>
      <c r="D136" s="9" t="str">
        <f>LOOKUP($B136,[1]EXHIBITOR!$B$6:$B$1209,[1]EXHIBITOR!$C$6:$C$1503)</f>
        <v>MICK MCCOWN</v>
      </c>
      <c r="E136" s="9" t="str">
        <f>LOOKUP($B136,[1]EXHIBITOR!$B$6:$B$1209,[1]EXHIBITOR!$D$6:$D$1503)</f>
        <v>DOUBLE FACTOR SPANGLE WHITE</v>
      </c>
      <c r="F136" s="8" t="str">
        <f>LOOKUP($B136,[1]EXHIBITOR!$B$6:$B$1209,[1]EXHIBITOR!$E$6:$E$1503)</f>
        <v>H</v>
      </c>
      <c r="G136" s="8" t="str">
        <f>LOOKUP($B136,[1]EXHIBITOR!$B$6:$B$1209,[1]EXHIBITOR!$F$6:$F$1503)</f>
        <v>MIK</v>
      </c>
      <c r="H136" s="8">
        <f>LOOKUP($B136,[1]EXHIBITOR!$B$6:$B$1209,[1]EXHIBITOR!$G$6:$G$1503)</f>
        <v>37</v>
      </c>
      <c r="I136" s="8">
        <f>LOOKUP($B136,[1]EXHIBITOR!$B$6:$B$1209,[1]EXHIBITOR!$H$6:$H$1503)</f>
        <v>2017</v>
      </c>
      <c r="J136" s="39">
        <v>2</v>
      </c>
      <c r="K136" s="39">
        <v>2</v>
      </c>
    </row>
    <row r="137" spans="1:11">
      <c r="A137" s="11" t="s">
        <v>86</v>
      </c>
      <c r="B137" s="37">
        <f>'[1]SHOW REPORT FORM'!F162</f>
        <v>729</v>
      </c>
      <c r="C137" s="38" t="s">
        <v>27</v>
      </c>
      <c r="D137" s="9" t="str">
        <f>LOOKUP($B137,[1]EXHIBITOR!$B$6:$B$1209,[1]EXHIBITOR!$C$6:$C$1503)</f>
        <v>MICK MCCOWN</v>
      </c>
      <c r="E137" s="9" t="str">
        <f>LOOKUP($B137,[1]EXHIBITOR!$B$6:$B$1209,[1]EXHIBITOR!$D$6:$D$1503)</f>
        <v>DOMINANT PIED GRAY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MIK</v>
      </c>
      <c r="H137" s="8">
        <f>LOOKUP($B137,[1]EXHIBITOR!$B$6:$B$1209,[1]EXHIBITOR!$G$6:$G$1503)</f>
        <v>104</v>
      </c>
      <c r="I137" s="8">
        <f>LOOKUP($B137,[1]EXHIBITOR!$B$6:$B$1209,[1]EXHIBITOR!$H$6:$H$1503)</f>
        <v>2016</v>
      </c>
      <c r="J137" s="39">
        <v>18</v>
      </c>
      <c r="K137" s="39">
        <v>6</v>
      </c>
    </row>
    <row r="138" spans="1:11">
      <c r="A138" s="11" t="s">
        <v>87</v>
      </c>
      <c r="B138" s="37">
        <f>'[1]SHOW REPORT FORM'!F172</f>
        <v>737</v>
      </c>
      <c r="C138" s="38" t="s">
        <v>27</v>
      </c>
      <c r="D138" s="9" t="str">
        <f>LOOKUP($B138,[1]EXHIBITOR!$B$6:$B$1209,[1]EXHIBITOR!$C$6:$C$1503)</f>
        <v>MICK MCCOWN</v>
      </c>
      <c r="E138" s="9" t="str">
        <f>LOOKUP($B138,[1]EXHIBITOR!$B$6:$B$1209,[1]EXHIBITOR!$D$6:$D$1503)</f>
        <v>RECESSIVE PIED COBALT</v>
      </c>
      <c r="F138" s="8" t="str">
        <f>LOOKUP($B138,[1]EXHIBITOR!$B$6:$B$1209,[1]EXHIBITOR!$E$6:$E$1503)</f>
        <v>H</v>
      </c>
      <c r="G138" s="8" t="str">
        <f>LOOKUP($B138,[1]EXHIBITOR!$B$6:$B$1209,[1]EXHIBITOR!$F$6:$F$1503)</f>
        <v>MIK</v>
      </c>
      <c r="H138" s="8">
        <f>LOOKUP($B138,[1]EXHIBITOR!$B$6:$B$1209,[1]EXHIBITOR!$G$6:$G$1503)</f>
        <v>24</v>
      </c>
      <c r="I138" s="8">
        <f>LOOKUP($B138,[1]EXHIBITOR!$B$6:$B$1209,[1]EXHIBITOR!$H$6:$H$1503)</f>
        <v>2017</v>
      </c>
      <c r="J138" s="39">
        <f>'[1]COMPOSITE FORM'!M21</f>
        <v>4</v>
      </c>
      <c r="K138" s="39">
        <v>2</v>
      </c>
    </row>
    <row r="139" spans="1:11">
      <c r="A139" s="11" t="s">
        <v>88</v>
      </c>
      <c r="B139" s="37">
        <f>'[1]SHOW REPORT FORM'!F182</f>
        <v>438</v>
      </c>
      <c r="C139" s="38" t="s">
        <v>27</v>
      </c>
      <c r="D139" s="9" t="str">
        <f>LOOKUP($B139,[1]EXHIBITOR!$B$6:$B$1209,[1]EXHIBITOR!$C$6:$C$1503)</f>
        <v>APRIL BIRD STIEGLITZ</v>
      </c>
      <c r="E139" s="9" t="str">
        <f>LOOKUP($B139,[1]EXHIBITOR!$B$6:$B$1209,[1]EXHIBITOR!$D$6:$D$1503)</f>
        <v>YELLOW FACE GREY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ALB</v>
      </c>
      <c r="H139" s="8">
        <f>LOOKUP($B139,[1]EXHIBITOR!$B$6:$B$1209,[1]EXHIBITOR!$G$6:$G$1503)</f>
        <v>127</v>
      </c>
      <c r="I139" s="8">
        <f>LOOKUP($B139,[1]EXHIBITOR!$B$6:$B$1209,[1]EXHIBITOR!$H$6:$H$1503)</f>
        <v>2016</v>
      </c>
      <c r="J139" s="39">
        <f>'[1]COMPOSITE FORM'!M22</f>
        <v>4</v>
      </c>
      <c r="K139" s="39">
        <f>'[1]COMPOSITE FORM'!N22</f>
        <v>2</v>
      </c>
    </row>
    <row r="140" spans="1:11">
      <c r="A140" s="11" t="s">
        <v>89</v>
      </c>
      <c r="B140" s="37">
        <f>'[1]SHOW REPORT FORM'!F192</f>
        <v>738</v>
      </c>
      <c r="C140" s="38" t="s">
        <v>27</v>
      </c>
      <c r="D140" s="9" t="str">
        <f>LOOKUP($B140,[1]EXHIBITOR!$B$6:$B$1209,[1]EXHIBITOR!$C$6:$C$1503)</f>
        <v>MICK MCCOWN</v>
      </c>
      <c r="E140" s="9" t="str">
        <f>LOOKUP($B140,[1]EXHIBITOR!$B$6:$B$1209,[1]EXHIBITOR!$D$6:$D$1503)</f>
        <v>GRAYWING GRAY GREEN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MIK</v>
      </c>
      <c r="H140" s="8">
        <f>LOOKUP($B140,[1]EXHIBITOR!$B$6:$B$1209,[1]EXHIBITOR!$G$6:$G$1503)</f>
        <v>195</v>
      </c>
      <c r="I140" s="8">
        <f>LOOKUP($B140,[1]EXHIBITOR!$B$6:$B$1209,[1]EXHIBITOR!$H$6:$H$1503)</f>
        <v>2015</v>
      </c>
      <c r="J140" s="39">
        <f>'[1]COMPOSITE FORM'!M23</f>
        <v>3</v>
      </c>
      <c r="K140" s="39">
        <f>'[1]COMPOSITE FORM'!N23</f>
        <v>2</v>
      </c>
    </row>
    <row r="141" spans="1:11">
      <c r="A141" s="11" t="s">
        <v>90</v>
      </c>
      <c r="B141" s="37">
        <f>'[1]SHOW REPORT FORM'!F202</f>
        <v>742</v>
      </c>
      <c r="C141" s="38" t="s">
        <v>27</v>
      </c>
      <c r="D141" s="9" t="str">
        <f>LOOKUP($B141,[1]EXHIBITOR!$B$6:$B$1209,[1]EXHIBITOR!$C$6:$C$1503)</f>
        <v>MICK MCCOWN</v>
      </c>
      <c r="E141" s="9" t="str">
        <f>LOOKUP($B141,[1]EXHIBITOR!$B$6:$B$1209,[1]EXHIBITOR!$D$6:$D$1503)</f>
        <v>TEXAS CLEARBODY GREEN</v>
      </c>
      <c r="F141" s="8" t="str">
        <f>LOOKUP($B141,[1]EXHIBITOR!$B$6:$B$1209,[1]EXHIBITOR!$E$6:$E$1503)</f>
        <v>H</v>
      </c>
      <c r="G141" s="8" t="str">
        <f>LOOKUP($B141,[1]EXHIBITOR!$B$6:$B$1209,[1]EXHIBITOR!$F$6:$F$1503)</f>
        <v>MIK</v>
      </c>
      <c r="H141" s="8">
        <f>LOOKUP($B141,[1]EXHIBITOR!$B$6:$B$1209,[1]EXHIBITOR!$G$6:$G$1503)</f>
        <v>30</v>
      </c>
      <c r="I141" s="8">
        <f>LOOKUP($B141,[1]EXHIBITOR!$B$6:$B$1209,[1]EXHIBITOR!$H$6:$H$1503)</f>
        <v>2017</v>
      </c>
      <c r="J141" s="39">
        <f>'[1]COMPOSITE FORM'!M24</f>
        <v>5</v>
      </c>
      <c r="K141" s="39">
        <f>'[1]COMPOSITE FORM'!N24</f>
        <v>3</v>
      </c>
    </row>
    <row r="142" spans="1:11">
      <c r="A142" s="11" t="s">
        <v>91</v>
      </c>
      <c r="B142" s="37">
        <f>'[1]SHOW REPORT FORM'!F212</f>
        <v>1122</v>
      </c>
      <c r="C142" s="38" t="s">
        <v>27</v>
      </c>
      <c r="D142" s="9" t="str">
        <f>LOOKUP($B142,[1]EXHIBITOR!$B$6:$B$1209,[1]EXHIBITOR!$C$6:$C$1503)</f>
        <v>MICK MCCOWN</v>
      </c>
      <c r="E142" s="9" t="str">
        <f>LOOKUP($B142,[1]EXHIBITOR!$B$6:$B$1209,[1]EXHIBITOR!$D$6:$D$1503)</f>
        <v>CLEARWING LIGHT GREEN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MIK</v>
      </c>
      <c r="H142" s="8">
        <f>LOOKUP($B142,[1]EXHIBITOR!$B$6:$B$1209,[1]EXHIBITOR!$G$6:$G$1503)</f>
        <v>57</v>
      </c>
      <c r="I142" s="8">
        <f>LOOKUP($B142,[1]EXHIBITOR!$B$6:$B$1209,[1]EXHIBITOR!$H$6:$H$1503)</f>
        <v>2017</v>
      </c>
      <c r="J142" s="39">
        <f>'[1]COMPOSITE FORM'!M25</f>
        <v>4</v>
      </c>
      <c r="K142" s="39">
        <f>'[1]COMPOSITE FORM'!N25</f>
        <v>3</v>
      </c>
    </row>
    <row r="143" spans="1:11">
      <c r="A143" s="11" t="s">
        <v>92</v>
      </c>
      <c r="B143" s="37">
        <f>'[1]SHOW REPORT FORM'!F222</f>
        <v>406</v>
      </c>
      <c r="C143" s="38" t="s">
        <v>27</v>
      </c>
      <c r="D143" s="9" t="str">
        <f>LOOKUP($B143,[1]EXHIBITOR!$B$6:$B$1209,[1]EXHIBITOR!$C$6:$C$1503)</f>
        <v>GEORGE HOLLINGSWORTH</v>
      </c>
      <c r="E143" s="9" t="str">
        <f>LOOKUP($B143,[1]EXHIBITOR!$B$6:$B$1209,[1]EXHIBITOR!$D$6:$D$1503)</f>
        <v>WHITE SKY</v>
      </c>
      <c r="F143" s="8" t="str">
        <f>LOOKUP($B143,[1]EXHIBITOR!$B$6:$B$1209,[1]EXHIBITOR!$E$6:$E$1503)</f>
        <v>C</v>
      </c>
      <c r="G143" s="8" t="str">
        <f>LOOKUP($B143,[1]EXHIBITOR!$B$6:$B$1209,[1]EXHIBITOR!$F$6:$F$1503)</f>
        <v>OBA</v>
      </c>
      <c r="H143" s="8">
        <f>LOOKUP($B143,[1]EXHIBITOR!$B$6:$B$1209,[1]EXHIBITOR!$G$6:$G$1503)</f>
        <v>523</v>
      </c>
      <c r="I143" s="8">
        <f>LOOKUP($B143,[1]EXHIBITOR!$B$6:$B$1209,[1]EXHIBITOR!$H$6:$H$1503)</f>
        <v>2017</v>
      </c>
      <c r="J143" s="39">
        <f>'[1]COMPOSITE FORM'!M26</f>
        <v>2</v>
      </c>
      <c r="K143" s="39">
        <f>'[1]COMPOSITE FORM'!N26</f>
        <v>2</v>
      </c>
    </row>
    <row r="144" spans="1:11">
      <c r="A144" s="11" t="s">
        <v>93</v>
      </c>
      <c r="B144" s="37">
        <f>'[1]SHOW REPORT FORM'!F232</f>
        <v>428</v>
      </c>
      <c r="C144" s="38" t="s">
        <v>27</v>
      </c>
      <c r="D144" s="9" t="str">
        <f>LOOKUP($B144,[1]EXHIBITOR!$B$6:$B$1209,[1]EXHIBITOR!$C$6:$C$1503)</f>
        <v>APRIL BIRD STIEGLITZ</v>
      </c>
      <c r="E144" s="9" t="str">
        <f>LOOKUP($B144,[1]EXHIBITOR!$B$6:$B$1209,[1]EXHIBITOR!$D$6:$D$1503)</f>
        <v>MAUVE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ALB</v>
      </c>
      <c r="H144" s="8">
        <f>LOOKUP($B144,[1]EXHIBITOR!$B$6:$B$1209,[1]EXHIBITOR!$G$6:$G$1503)</f>
        <v>54</v>
      </c>
      <c r="I144" s="8">
        <f>LOOKUP($B144,[1]EXHIBITOR!$B$6:$B$1209,[1]EXHIBITOR!$H$6:$H$1503)</f>
        <v>2017</v>
      </c>
      <c r="J144" s="39">
        <v>2</v>
      </c>
      <c r="K144" s="39">
        <f>'[1]COMPOSITE FORM'!N27</f>
        <v>1</v>
      </c>
    </row>
    <row r="145" ht="12" customHeight="1" spans="1:11">
      <c r="A145" s="11" t="s">
        <v>94</v>
      </c>
      <c r="B145" s="37">
        <f>'[1]SHOW REPORT FORM'!F242</f>
        <v>444</v>
      </c>
      <c r="C145" s="38" t="s">
        <v>27</v>
      </c>
      <c r="D145" s="9" t="str">
        <f>LOOKUP($B145,[1]EXHIBITOR!$B$6:$B$1209,[1]EXHIBITOR!$C$6:$C$1503)</f>
        <v>APRIL BIRD STIEGLITZ</v>
      </c>
      <c r="E145" s="9" t="str">
        <f>LOOKUP($B145,[1]EXHIBITOR!$B$6:$B$1209,[1]EXHIBITOR!$D$6:$D$1503)</f>
        <v>VIOLET</v>
      </c>
      <c r="F145" s="8" t="str">
        <f>LOOKUP($B145,[1]EXHIBITOR!$B$6:$B$1209,[1]EXHIBITOR!$E$6:$E$1503)</f>
        <v>H</v>
      </c>
      <c r="G145" s="8" t="str">
        <f>LOOKUP($B145,[1]EXHIBITOR!$B$6:$B$1209,[1]EXHIBITOR!$F$6:$F$1503)</f>
        <v>ALB</v>
      </c>
      <c r="H145" s="8">
        <f>LOOKUP($B145,[1]EXHIBITOR!$B$6:$B$1209,[1]EXHIBITOR!$G$6:$G$1503)</f>
        <v>2</v>
      </c>
      <c r="I145" s="8">
        <f>LOOKUP($B145,[1]EXHIBITOR!$B$6:$B$1209,[1]EXHIBITOR!$H$6:$H$1503)</f>
        <v>2017</v>
      </c>
      <c r="J145" s="39">
        <v>3</v>
      </c>
      <c r="K145" s="39">
        <f>'[1]COMPOSITE FORM'!N27</f>
        <v>1</v>
      </c>
    </row>
    <row r="146" spans="1:11">
      <c r="A146" s="11" t="s">
        <v>95</v>
      </c>
      <c r="B146" s="37">
        <f>'[1]SHOW REPORT FORM'!F252</f>
        <v>0</v>
      </c>
      <c r="C146" s="38" t="s">
        <v>27</v>
      </c>
      <c r="D146" s="9" t="e">
        <f>LOOKUP($B146,[1]EXHIBITOR!$B$6:$B$1209,[1]EXHIBITOR!$C$6:$C$1503)</f>
        <v>#N/A</v>
      </c>
      <c r="E146" s="9" t="e">
        <f>LOOKUP($B146,[1]EXHIBITOR!$B$6:$B$1209,[1]EXHIBITOR!$D$6:$D$1503)</f>
        <v>#N/A</v>
      </c>
      <c r="F146" s="8" t="e">
        <f>LOOKUP($B146,[1]EXHIBITOR!$B$6:$B$1209,[1]EXHIBITOR!$E$6:$E$1503)</f>
        <v>#N/A</v>
      </c>
      <c r="G146" s="8" t="e">
        <f>LOOKUP($B146,[1]EXHIBITOR!$B$6:$B$1209,[1]EXHIBITOR!$F$6:$F$1503)</f>
        <v>#N/A</v>
      </c>
      <c r="H146" s="8" t="e">
        <f>LOOKUP($B146,[1]EXHIBITOR!$B$6:$B$1209,[1]EXHIBITOR!$G$6:$G$1503)</f>
        <v>#N/A</v>
      </c>
      <c r="I146" s="8" t="e">
        <f>LOOKUP($B146,[1]EXHIBITOR!$B$6:$B$1209,[1]EXHIBITOR!$H$6:$H$1503)</f>
        <v>#N/A</v>
      </c>
      <c r="J146" s="39">
        <f>'[1]COMPOSITE FORM'!M29</f>
        <v>0</v>
      </c>
      <c r="K146" s="39">
        <f>'[1]COMPOSITE FORM'!N29</f>
        <v>0</v>
      </c>
    </row>
    <row r="147" spans="1:11">
      <c r="A147" s="11" t="s">
        <v>96</v>
      </c>
      <c r="B147" s="37">
        <f>'[1]SHOW REPORT FORM'!F262</f>
        <v>1129</v>
      </c>
      <c r="C147" s="38" t="s">
        <v>27</v>
      </c>
      <c r="D147" s="9" t="str">
        <f>LOOKUP($B147,[1]EXHIBITOR!$B$6:$B$1312,[1]EXHIBITOR!$C$6:$C$1503)</f>
        <v>JAGUAR</v>
      </c>
      <c r="E147" s="9" t="str">
        <f>LOOKUP($B147,[1]EXHIBITOR!$B$6:$B$1312,[1]EXHIBITOR!$D$6:$D$1503)</f>
        <v>CREST LIGHT GREEN</v>
      </c>
      <c r="F147" s="8" t="str">
        <f>LOOKUP($B147,[1]EXHIBITOR!$B$6:$B$1312,[1]EXHIBITOR!$E$6:$E$1503)</f>
        <v>H</v>
      </c>
      <c r="G147" s="8" t="str">
        <f>LOOKUP($B147,[1]EXHIBITOR!$B$6:$B$1312,[1]EXHIBITOR!$F$6:$F$1503)</f>
        <v>JAG</v>
      </c>
      <c r="H147" s="8">
        <f>LOOKUP($B147,[1]EXHIBITOR!$B$6:$B$1312,[1]EXHIBITOR!$G$6:$G$1503)</f>
        <v>40</v>
      </c>
      <c r="I147" s="8">
        <f>LOOKUP($B147,[1]EXHIBITOR!$B$6:$B$1312,[1]EXHIBITOR!$H$6:$H$1503)</f>
        <v>2017</v>
      </c>
      <c r="J147" s="39">
        <f>'[1]COMPOSITE FORM'!M30</f>
        <v>3</v>
      </c>
      <c r="K147" s="39">
        <f>'[1]COMPOSITE FORM'!N30</f>
        <v>1</v>
      </c>
    </row>
    <row r="148" spans="1:11">
      <c r="A148" s="11" t="s">
        <v>97</v>
      </c>
      <c r="B148" s="37">
        <f>'[1]SHOW REPORT FORM'!F272</f>
        <v>1117</v>
      </c>
      <c r="C148" s="38" t="s">
        <v>27</v>
      </c>
      <c r="D148" s="9" t="str">
        <f>LOOKUP($B148,[1]EXHIBITOR!$B$6:$B$1312,[1]EXHIBITOR!$C$6:$C$1503)</f>
        <v>GEORGE HOLLINGSWORTH</v>
      </c>
      <c r="E148" s="9" t="str">
        <f>LOOKUP($B148,[1]EXHIBITOR!$B$6:$B$1312,[1]EXHIBITOR!$D$6:$D$1503)</f>
        <v>CLEARWING SKY</v>
      </c>
      <c r="F148" s="8" t="str">
        <f>LOOKUP($B148,[1]EXHIBITOR!$B$6:$B$1312,[1]EXHIBITOR!$E$6:$E$1503)</f>
        <v>H</v>
      </c>
      <c r="G148" s="8" t="str">
        <f>LOOKUP($B148,[1]EXHIBITOR!$B$6:$B$1312,[1]EXHIBITOR!$F$6:$F$1503)</f>
        <v>OBA</v>
      </c>
      <c r="H148" s="8">
        <f>LOOKUP($B148,[1]EXHIBITOR!$B$6:$B$1312,[1]EXHIBITOR!$G$6:$G$1503)</f>
        <v>406</v>
      </c>
      <c r="I148" s="8">
        <f>LOOKUP($B148,[1]EXHIBITOR!$B$6:$B$1312,[1]EXHIBITOR!$H$6:$H$1503)</f>
        <v>2016</v>
      </c>
      <c r="J148" s="39">
        <f>'[1]COMPOSITE FORM'!M31</f>
        <v>6</v>
      </c>
      <c r="K148" s="39">
        <f>'[1]COMPOSITE FORM'!N31</f>
        <v>3</v>
      </c>
    </row>
    <row r="149" spans="1:11">
      <c r="A149" s="11" t="s">
        <v>98</v>
      </c>
      <c r="B149" s="37">
        <f>'[1]SHOW REPORT FORM'!F282</f>
        <v>1123</v>
      </c>
      <c r="C149" s="38" t="s">
        <v>27</v>
      </c>
      <c r="D149" s="9" t="str">
        <f>LOOKUP($B149,[1]EXHIBITOR!$B$6:$B$1312,[1]EXHIBITOR!$C$6:$C$1503)</f>
        <v>MICK MCCOWN</v>
      </c>
      <c r="E149" s="9" t="str">
        <f>LOOKUP($B149,[1]EXHIBITOR!$B$6:$B$1312,[1]EXHIBITOR!$D$6:$D$1503)</f>
        <v>GREYWING FBC LIGHT GREEN</v>
      </c>
      <c r="F149" s="8" t="str">
        <f>LOOKUP($B149,[1]EXHIBITOR!$B$6:$B$1312,[1]EXHIBITOR!$E$6:$E$1503)</f>
        <v>H</v>
      </c>
      <c r="G149" s="8" t="str">
        <f>LOOKUP($B149,[1]EXHIBITOR!$B$6:$B$1312,[1]EXHIBITOR!$F$6:$F$1503)</f>
        <v>MIK</v>
      </c>
      <c r="H149" s="8">
        <f>LOOKUP($B149,[1]EXHIBITOR!$B$6:$B$1312,[1]EXHIBITOR!$G$6:$G$1503)</f>
        <v>71</v>
      </c>
      <c r="I149" s="8">
        <f>LOOKUP($B149,[1]EXHIBITOR!$B$6:$B$1312,[1]EXHIBITOR!$H$6:$H$1503)</f>
        <v>2017</v>
      </c>
      <c r="J149" s="39">
        <f>'[1]COMPOSITE FORM'!M32</f>
        <v>3</v>
      </c>
      <c r="K149" s="39">
        <f>'[1]COMPOSITE FORM'!N32</f>
        <v>2</v>
      </c>
    </row>
    <row r="150" spans="1:11">
      <c r="A150" s="11" t="s">
        <v>99</v>
      </c>
      <c r="B150" s="37">
        <f>'[1]SHOW REPORT FORM'!F292</f>
        <v>0</v>
      </c>
      <c r="C150" s="38" t="s">
        <v>27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11" t="s">
        <v>100</v>
      </c>
      <c r="B151" s="37">
        <f>'[1]SHOW REPORT FORM'!F302</f>
        <v>0</v>
      </c>
      <c r="C151" s="38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101</v>
      </c>
      <c r="B152" s="37">
        <f>'[1]SHOW REPORT FORM'!F312</f>
        <v>0</v>
      </c>
      <c r="C152" s="38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11" t="s">
        <v>102</v>
      </c>
      <c r="B153" s="37">
        <f>'[1]SHOW REPORT FORM'!F322</f>
        <v>0</v>
      </c>
      <c r="C153" s="38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103</v>
      </c>
      <c r="B154" s="37">
        <f>'[1]SHOW REPORT FORM'!F332</f>
        <v>1124</v>
      </c>
      <c r="C154" s="1" t="s">
        <v>27</v>
      </c>
      <c r="D154" s="9" t="str">
        <f>LOOKUP($B154,[1]EXHIBITOR!$B$6:$B$1312,[1]EXHIBITOR!$C$6:$C$1503)</f>
        <v>MICK MCCOWN</v>
      </c>
      <c r="E154" s="9" t="str">
        <f>LOOKUP($B154,[1]EXHIBITOR!$B$6:$B$1312,[1]EXHIBITOR!$D$6:$D$1503)</f>
        <v>DUTCH PIED SKY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MIK</v>
      </c>
      <c r="H154" s="8">
        <f>LOOKUP($B154,[1]EXHIBITOR!$B$6:$B$1312,[1]EXHIBITOR!$G$6:$G$1503)</f>
        <v>75</v>
      </c>
      <c r="I154" s="8">
        <f>LOOKUP($B154,[1]EXHIBITOR!$B$6:$B$1312,[1]EXHIBITOR!$H$6:$H$1503)</f>
        <v>2016</v>
      </c>
      <c r="J154" s="39">
        <f>'[1]COMPOSITE FORM'!M37</f>
        <v>2</v>
      </c>
      <c r="K154" s="39">
        <f>'[1]COMPOSITE FORM'!N37</f>
        <v>1</v>
      </c>
    </row>
    <row r="155" spans="1:11">
      <c r="A155" s="11" t="s">
        <v>104</v>
      </c>
      <c r="B155" s="37">
        <f>'[1]SHOW REPORT FORM'!F342</f>
        <v>1126</v>
      </c>
      <c r="C155" s="38" t="s">
        <v>27</v>
      </c>
      <c r="D155" s="9" t="str">
        <f>LOOKUP($B155,[1]EXHIBITOR!$B$6:$B$1312,[1]EXHIBITOR!$C$6:$C$1503)</f>
        <v>MICK MCCOWN</v>
      </c>
      <c r="E155" s="9" t="str">
        <f>LOOKUP($B155,[1]EXHIBITOR!$B$6:$B$1312,[1]EXHIBITOR!$D$6:$D$1503)</f>
        <v>DARK-EYED CLEAR WHITE</v>
      </c>
      <c r="F155" s="8" t="str">
        <f>LOOKUP($B155,[1]EXHIBITOR!$B$6:$B$1312,[1]EXHIBITOR!$E$6:$E$1503)</f>
        <v>H</v>
      </c>
      <c r="G155" s="8" t="str">
        <f>LOOKUP($B155,[1]EXHIBITOR!$B$6:$B$1312,[1]EXHIBITOR!$F$6:$F$1503)</f>
        <v>MIK</v>
      </c>
      <c r="H155" s="8">
        <f>LOOKUP($B155,[1]EXHIBITOR!$B$6:$B$1312,[1]EXHIBITOR!$G$6:$G$1503)</f>
        <v>35</v>
      </c>
      <c r="I155" s="8">
        <f>LOOKUP($B155,[1]EXHIBITOR!$B$6:$B$1312,[1]EXHIBITOR!$H$6:$H$1503)</f>
        <v>2017</v>
      </c>
      <c r="J155" s="39">
        <f>'[1]COMPOSITE FORM'!M38</f>
        <v>1</v>
      </c>
      <c r="K155" s="39">
        <f>'[1]COMPOSITE FORM'!N38</f>
        <v>1</v>
      </c>
    </row>
    <row r="156" spans="1:11">
      <c r="A156" s="11" t="s">
        <v>105</v>
      </c>
      <c r="B156" s="37">
        <f>'[1]SHOW REPORT FORM'!F352</f>
        <v>0</v>
      </c>
      <c r="C156" s="38" t="s">
        <v>27</v>
      </c>
      <c r="D156" s="9" t="e">
        <f>LOOKUP($B156,[1]EXHIBITOR!$B$6:$B$1312,[1]EXHIBITOR!$C$6:$C$1503)</f>
        <v>#N/A</v>
      </c>
      <c r="E156" s="9" t="e">
        <f>LOOKUP($B156,[1]EXHIBITOR!$B$6:$B$1312,[1]EXHIBITOR!$D$6:$D$1503)</f>
        <v>#N/A</v>
      </c>
      <c r="F156" s="8" t="e">
        <f>LOOKUP($B156,[1]EXHIBITOR!$B$6:$B$1312,[1]EXHIBITOR!$E$6:$E$1503)</f>
        <v>#N/A</v>
      </c>
      <c r="G156" s="8" t="e">
        <f>LOOKUP($B156,[1]EXHIBITOR!$B$6:$B$1312,[1]EXHIBITOR!$F$6:$F$1503)</f>
        <v>#N/A</v>
      </c>
      <c r="H156" s="8" t="e">
        <f>LOOKUP($B156,[1]EXHIBITOR!$B$6:$B$1312,[1]EXHIBITOR!$G$6:$G$1503)</f>
        <v>#N/A</v>
      </c>
      <c r="I156" s="8" t="e">
        <f>LOOKUP($B156,[1]EXHIBITOR!$B$6:$B$1312,[1]EXHIBITOR!$H$6:$H$1503)</f>
        <v>#N/A</v>
      </c>
      <c r="J156" s="39">
        <f>'[1]COMPOSITE FORM'!M39</f>
        <v>0</v>
      </c>
      <c r="K156" s="39">
        <f>'[1]COMPOSITE FORM'!N39</f>
        <v>0</v>
      </c>
    </row>
    <row r="157" spans="1:11">
      <c r="A157" s="11" t="s">
        <v>106</v>
      </c>
      <c r="B157" s="37">
        <f>'[1]SHOW REPORT FORM'!F362</f>
        <v>0</v>
      </c>
      <c r="C157" s="38"/>
      <c r="D157" s="9" t="e">
        <f>LOOKUP($B157,[1]EXHIBITOR!$B$6:$B$1312,[1]EXHIBITOR!$C$6:$C$1503)</f>
        <v>#N/A</v>
      </c>
      <c r="E157" s="9" t="e">
        <f>LOOKUP($B157,[1]EXHIBITOR!$B$6:$B$1312,[1]EXHIBITOR!$D$6:$D$1503)</f>
        <v>#N/A</v>
      </c>
      <c r="F157" s="8" t="e">
        <f>LOOKUP($B157,[1]EXHIBITOR!$B$6:$B$1312,[1]EXHIBITOR!$E$6:$E$1503)</f>
        <v>#N/A</v>
      </c>
      <c r="G157" s="8" t="e">
        <f>LOOKUP($B157,[1]EXHIBITOR!$B$6:$B$1312,[1]EXHIBITOR!$F$6:$F$1503)</f>
        <v>#N/A</v>
      </c>
      <c r="H157" s="8" t="e">
        <f>LOOKUP($B157,[1]EXHIBITOR!$B$6:$B$1312,[1]EXHIBITOR!$G$6:$G$1503)</f>
        <v>#N/A</v>
      </c>
      <c r="I157" s="8" t="e">
        <f>LOOKUP($B157,[1]EXHIBITOR!$B$6:$B$1312,[1]EXHIBITOR!$H$6:$H$1503)</f>
        <v>#N/A</v>
      </c>
      <c r="J157" s="39">
        <f>'[1]COMPOSITE FORM'!M40</f>
        <v>0</v>
      </c>
      <c r="K157" s="39">
        <f>'[1]COMPOSITE FORM'!N40</f>
        <v>0</v>
      </c>
    </row>
    <row r="158" spans="1:11">
      <c r="A158" s="11"/>
      <c r="B158" s="37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107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outbackbirds@cox.net"/>
  </hyperlinks>
  <pageMargins left="0.629861111111111" right="0.539583333333333" top="0.689583333333333" bottom="1" header="0.489583333333333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Joshua Anthony</cp:lastModifiedBy>
  <dcterms:created xsi:type="dcterms:W3CDTF">2019-05-01T21:11:41Z</dcterms:created>
  <dcterms:modified xsi:type="dcterms:W3CDTF">2019-05-01T21:12:29Z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1033-10.2.0.6020</vt:lpwstr>
  </property>
</Properties>
</file>