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50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<sst xmlns="http://schemas.openxmlformats.org/spreadsheetml/2006/main" count="107">
  <si>
    <t>Budgerigar Association of America</t>
  </si>
  <si>
    <t>Page</t>
  </si>
  <si>
    <t># 1</t>
  </si>
  <si>
    <t>Official Show Report</t>
  </si>
  <si>
    <t xml:space="preserve">   Affiliate:     </t>
  </si>
  <si>
    <t>NOBS</t>
  </si>
  <si>
    <t xml:space="preserve">   Judge:  </t>
  </si>
  <si>
    <t>Pablo Ortiz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</si>
  <si>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</si>
  <si>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</si>
  <si>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</si>
  <si>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</si>
  <si>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</si>
  <si>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</si>
  <si>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</si>
  <si>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</si>
  <si>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</si>
  <si>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</si>
  <si>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Deville, La 71328</t>
  </si>
  <si>
    <t xml:space="preserve">  Novice:</t>
  </si>
  <si>
    <t xml:space="preserve">  Junior</t>
  </si>
  <si>
    <t>Phone:</t>
  </si>
  <si>
    <t xml:space="preserve">  Endangered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</si>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</sst>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6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24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NOBS%202017%20Day%2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ELIANA FLOYD</v>
          </cell>
          <cell r="D6" t="str">
            <v>SPANGLE GREY GREEN</v>
          </cell>
          <cell r="E6" t="str">
            <v>C</v>
          </cell>
          <cell r="F6" t="str">
            <v>EMF</v>
          </cell>
          <cell r="G6">
            <v>2</v>
          </cell>
          <cell r="H6">
            <v>2015</v>
          </cell>
        </row>
        <row r="7">
          <cell r="B7">
            <v>2</v>
          </cell>
          <cell r="C7" t="str">
            <v>ELIANA FLOYD</v>
          </cell>
          <cell r="D7" t="str">
            <v>SPANGLE GREY GREEN</v>
          </cell>
          <cell r="E7" t="str">
            <v>C</v>
          </cell>
          <cell r="F7" t="str">
            <v>EMF</v>
          </cell>
          <cell r="G7">
            <v>36</v>
          </cell>
          <cell r="H7">
            <v>2017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  <cell r="C161" t="str">
            <v>GREG LOVELL</v>
          </cell>
          <cell r="D161" t="str">
            <v>LIGHT GREEN </v>
          </cell>
          <cell r="E161" t="str">
            <v>H</v>
          </cell>
          <cell r="F161" t="str">
            <v>65L</v>
          </cell>
          <cell r="G161">
            <v>15</v>
          </cell>
          <cell r="H161">
            <v>2017</v>
          </cell>
        </row>
        <row r="162">
          <cell r="B162">
            <v>156</v>
          </cell>
          <cell r="C162" t="str">
            <v>GREG LOVELL</v>
          </cell>
          <cell r="D162" t="str">
            <v>SKY </v>
          </cell>
          <cell r="E162" t="str">
            <v>C</v>
          </cell>
          <cell r="F162" t="str">
            <v>65L </v>
          </cell>
          <cell r="G162">
            <v>50</v>
          </cell>
          <cell r="H162">
            <v>2016</v>
          </cell>
        </row>
        <row r="163">
          <cell r="B163">
            <v>157</v>
          </cell>
          <cell r="C163" t="str">
            <v>GREG LOVELL</v>
          </cell>
          <cell r="D163" t="str">
            <v>GREY GREEN</v>
          </cell>
          <cell r="E163" t="str">
            <v>C</v>
          </cell>
          <cell r="F163" t="str">
            <v>65L</v>
          </cell>
          <cell r="G163">
            <v>6</v>
          </cell>
          <cell r="H163">
            <v>2016</v>
          </cell>
        </row>
        <row r="164">
          <cell r="B164">
            <v>158</v>
          </cell>
          <cell r="C164" t="str">
            <v>GREG LOVELL</v>
          </cell>
          <cell r="D164" t="str">
            <v>GREY GREEN </v>
          </cell>
          <cell r="E164" t="str">
            <v>C</v>
          </cell>
          <cell r="F164" t="str">
            <v>65L</v>
          </cell>
          <cell r="G164">
            <v>15</v>
          </cell>
          <cell r="H164">
            <v>2016</v>
          </cell>
        </row>
        <row r="165">
          <cell r="B165">
            <v>159</v>
          </cell>
          <cell r="C165" t="str">
            <v>GREG LOVELL</v>
          </cell>
          <cell r="D165" t="str">
            <v>GREY GREEN</v>
          </cell>
          <cell r="E165" t="str">
            <v>C</v>
          </cell>
          <cell r="F165" t="str">
            <v>65L</v>
          </cell>
          <cell r="G165">
            <v>3</v>
          </cell>
          <cell r="H165">
            <v>2017</v>
          </cell>
        </row>
        <row r="166">
          <cell r="B166">
            <v>160</v>
          </cell>
          <cell r="C166" t="str">
            <v>GREG LOVELL</v>
          </cell>
          <cell r="D166" t="str">
            <v>LIGHT GREEN</v>
          </cell>
          <cell r="E166" t="str">
            <v>C</v>
          </cell>
          <cell r="F166" t="str">
            <v>65L</v>
          </cell>
          <cell r="G166">
            <v>17</v>
          </cell>
          <cell r="H166">
            <v>2017</v>
          </cell>
        </row>
        <row r="167">
          <cell r="B167">
            <v>161</v>
          </cell>
          <cell r="C167" t="str">
            <v>GREG LOVELL</v>
          </cell>
          <cell r="D167" t="str">
            <v>GREY</v>
          </cell>
          <cell r="E167" t="str">
            <v>C</v>
          </cell>
          <cell r="F167" t="str">
            <v>65L</v>
          </cell>
          <cell r="G167">
            <v>37</v>
          </cell>
          <cell r="H167">
            <v>2017</v>
          </cell>
        </row>
        <row r="168">
          <cell r="B168">
            <v>162</v>
          </cell>
          <cell r="C168" t="str">
            <v>GREG LOVELL</v>
          </cell>
          <cell r="D168" t="str">
            <v>OPALINE LIGHT GREEN</v>
          </cell>
          <cell r="E168" t="str">
            <v>H</v>
          </cell>
          <cell r="F168" t="str">
            <v>65L</v>
          </cell>
          <cell r="G168">
            <v>2</v>
          </cell>
          <cell r="H168">
            <v>2017</v>
          </cell>
        </row>
        <row r="169">
          <cell r="B169">
            <v>163</v>
          </cell>
          <cell r="C169" t="str">
            <v>GREG LOVELL</v>
          </cell>
          <cell r="D169" t="str">
            <v>LUTINO</v>
          </cell>
          <cell r="E169" t="str">
            <v>H</v>
          </cell>
          <cell r="F169" t="str">
            <v>65L</v>
          </cell>
          <cell r="G169">
            <v>3</v>
          </cell>
          <cell r="H169">
            <v>2016</v>
          </cell>
        </row>
        <row r="170">
          <cell r="B170">
            <v>164</v>
          </cell>
          <cell r="C170" t="str">
            <v>GREG LOVELL</v>
          </cell>
          <cell r="D170" t="str">
            <v>DOMINANT PIED LIGHT GREEN</v>
          </cell>
          <cell r="E170" t="str">
            <v>C</v>
          </cell>
          <cell r="F170" t="str">
            <v>65L</v>
          </cell>
          <cell r="G170">
            <v>13</v>
          </cell>
          <cell r="H170">
            <v>2017</v>
          </cell>
        </row>
        <row r="171">
          <cell r="B171">
            <v>165</v>
          </cell>
          <cell r="C171" t="str">
            <v>GREG LOVELL</v>
          </cell>
          <cell r="D171" t="str">
            <v>SPANGLE GREY</v>
          </cell>
          <cell r="E171" t="str">
            <v>H</v>
          </cell>
          <cell r="F171" t="str">
            <v>65L</v>
          </cell>
          <cell r="G171">
            <v>35</v>
          </cell>
          <cell r="H171">
            <v>2017</v>
          </cell>
        </row>
        <row r="172">
          <cell r="B172">
            <v>166</v>
          </cell>
          <cell r="C172" t="str">
            <v>GREG LOVELL</v>
          </cell>
          <cell r="D172" t="str">
            <v>LIGHT GREEN</v>
          </cell>
          <cell r="E172" t="str">
            <v>H</v>
          </cell>
          <cell r="F172" t="str">
            <v>65L</v>
          </cell>
          <cell r="G172">
            <v>18</v>
          </cell>
          <cell r="H172">
            <v>2017</v>
          </cell>
        </row>
        <row r="173">
          <cell r="B173">
            <v>167</v>
          </cell>
          <cell r="C173" t="str">
            <v>CHAD BABIN</v>
          </cell>
          <cell r="D173" t="str">
            <v>LIGHT GREEN</v>
          </cell>
          <cell r="E173" t="str">
            <v>C</v>
          </cell>
          <cell r="F173" t="str">
            <v>CB</v>
          </cell>
          <cell r="G173">
            <v>43</v>
          </cell>
          <cell r="H173">
            <v>2016</v>
          </cell>
        </row>
        <row r="174">
          <cell r="B174">
            <v>168</v>
          </cell>
          <cell r="C174" t="str">
            <v>CHAD BABIN</v>
          </cell>
          <cell r="D174" t="str">
            <v>LIGHT GREEN</v>
          </cell>
          <cell r="E174" t="str">
            <v>C</v>
          </cell>
          <cell r="F174" t="str">
            <v>CB</v>
          </cell>
          <cell r="G174">
            <v>24</v>
          </cell>
          <cell r="H174">
            <v>2017</v>
          </cell>
        </row>
        <row r="175">
          <cell r="B175">
            <v>169</v>
          </cell>
          <cell r="C175" t="str">
            <v>CHAD BABIN</v>
          </cell>
          <cell r="D175" t="str">
            <v>COBALT</v>
          </cell>
          <cell r="E175" t="str">
            <v>C</v>
          </cell>
          <cell r="F175" t="str">
            <v>CB</v>
          </cell>
          <cell r="G175">
            <v>34</v>
          </cell>
          <cell r="H175">
            <v>2017</v>
          </cell>
        </row>
        <row r="176">
          <cell r="B176">
            <v>170</v>
          </cell>
          <cell r="C176" t="str">
            <v>CHAD BABIN</v>
          </cell>
          <cell r="D176" t="str">
            <v>CINNAMON LIGHT GREEN</v>
          </cell>
          <cell r="E176" t="str">
            <v>C</v>
          </cell>
          <cell r="F176" t="str">
            <v>CB</v>
          </cell>
          <cell r="G176">
            <v>9</v>
          </cell>
          <cell r="H176">
            <v>2017</v>
          </cell>
        </row>
        <row r="177">
          <cell r="B177">
            <v>171</v>
          </cell>
          <cell r="C177" t="str">
            <v>CHAD BABIN</v>
          </cell>
          <cell r="D177" t="str">
            <v>CINNAMON GREY</v>
          </cell>
          <cell r="E177" t="str">
            <v>H</v>
          </cell>
          <cell r="F177" t="str">
            <v>CB</v>
          </cell>
          <cell r="G177">
            <v>46</v>
          </cell>
          <cell r="H177">
            <v>2017</v>
          </cell>
        </row>
        <row r="178">
          <cell r="B178">
            <v>172</v>
          </cell>
          <cell r="C178" t="str">
            <v>CHAD BABIN</v>
          </cell>
          <cell r="D178" t="str">
            <v>YELLOWFACE GREY</v>
          </cell>
          <cell r="E178" t="str">
            <v>C</v>
          </cell>
          <cell r="F178" t="str">
            <v>CB</v>
          </cell>
          <cell r="G178">
            <v>41</v>
          </cell>
          <cell r="H178">
            <v>2017</v>
          </cell>
        </row>
        <row r="179">
          <cell r="B179">
            <v>173</v>
          </cell>
          <cell r="C179" t="str">
            <v>CHAD BABIN</v>
          </cell>
          <cell r="D179" t="str">
            <v>YELLOW</v>
          </cell>
          <cell r="E179" t="str">
            <v>C</v>
          </cell>
          <cell r="F179" t="str">
            <v>CB</v>
          </cell>
          <cell r="G179">
            <v>30</v>
          </cell>
          <cell r="H179">
            <v>2017</v>
          </cell>
        </row>
        <row r="180">
          <cell r="B180">
            <v>174</v>
          </cell>
          <cell r="C180" t="str">
            <v>CHAD BABIN</v>
          </cell>
          <cell r="D180" t="str">
            <v>YELLOW</v>
          </cell>
          <cell r="E180" t="str">
            <v>C</v>
          </cell>
          <cell r="F180" t="str">
            <v>CB</v>
          </cell>
          <cell r="G180">
            <v>32</v>
          </cell>
          <cell r="H180">
            <v>2016</v>
          </cell>
        </row>
        <row r="181">
          <cell r="B181">
            <v>175</v>
          </cell>
          <cell r="C181" t="str">
            <v>DAN SISSON</v>
          </cell>
          <cell r="D181" t="str">
            <v>LIGHT GREEN</v>
          </cell>
          <cell r="E181" t="str">
            <v>C</v>
          </cell>
          <cell r="F181" t="str">
            <v>DFS</v>
          </cell>
          <cell r="G181">
            <v>13</v>
          </cell>
          <cell r="H181">
            <v>2016</v>
          </cell>
        </row>
        <row r="182">
          <cell r="B182">
            <v>176</v>
          </cell>
          <cell r="C182" t="str">
            <v>DAN SISSON</v>
          </cell>
          <cell r="D182" t="str">
            <v>LIGHT GREEN</v>
          </cell>
          <cell r="E182" t="str">
            <v>H</v>
          </cell>
          <cell r="F182" t="str">
            <v>DFS</v>
          </cell>
          <cell r="G182">
            <v>12</v>
          </cell>
          <cell r="H182">
            <v>2016</v>
          </cell>
        </row>
        <row r="183">
          <cell r="B183">
            <v>177</v>
          </cell>
          <cell r="C183" t="str">
            <v>DAN SISSON</v>
          </cell>
          <cell r="D183" t="str">
            <v>DARK GREEN</v>
          </cell>
          <cell r="E183" t="str">
            <v>C</v>
          </cell>
          <cell r="F183" t="str">
            <v>DFS</v>
          </cell>
          <cell r="G183">
            <v>23</v>
          </cell>
          <cell r="H183">
            <v>2016</v>
          </cell>
        </row>
        <row r="184">
          <cell r="B184">
            <v>178</v>
          </cell>
          <cell r="C184" t="str">
            <v>DAN SISSON</v>
          </cell>
          <cell r="D184" t="str">
            <v>CINNAMON SKY</v>
          </cell>
          <cell r="E184" t="str">
            <v>H</v>
          </cell>
          <cell r="F184" t="str">
            <v>DFS</v>
          </cell>
          <cell r="G184">
            <v>22</v>
          </cell>
          <cell r="H184">
            <v>2017</v>
          </cell>
        </row>
        <row r="185">
          <cell r="B185">
            <v>179</v>
          </cell>
          <cell r="C185" t="str">
            <v>DAN SISSON</v>
          </cell>
          <cell r="D185" t="str">
            <v>YELLOWFACE SKY</v>
          </cell>
          <cell r="E185" t="str">
            <v>C</v>
          </cell>
          <cell r="F185" t="str">
            <v>DFS</v>
          </cell>
          <cell r="G185">
            <v>41</v>
          </cell>
          <cell r="H185">
            <v>2016</v>
          </cell>
        </row>
        <row r="186">
          <cell r="B186">
            <v>180</v>
          </cell>
          <cell r="C186" t="str">
            <v>LEN BOURGEOIS</v>
          </cell>
          <cell r="D186" t="str">
            <v>LIGHT GREEN</v>
          </cell>
          <cell r="E186" t="str">
            <v>H</v>
          </cell>
          <cell r="F186" t="str">
            <v>LJB</v>
          </cell>
          <cell r="G186">
            <v>17</v>
          </cell>
          <cell r="H186">
            <v>2017</v>
          </cell>
        </row>
        <row r="187">
          <cell r="B187">
            <v>181</v>
          </cell>
          <cell r="C187" t="str">
            <v>LEN BOURGEOIS</v>
          </cell>
          <cell r="D187" t="str">
            <v>LIGHT GREEN</v>
          </cell>
          <cell r="E187" t="str">
            <v>C</v>
          </cell>
          <cell r="F187" t="str">
            <v>LJB</v>
          </cell>
          <cell r="G187">
            <v>15</v>
          </cell>
          <cell r="H187">
            <v>2017</v>
          </cell>
        </row>
        <row r="188">
          <cell r="B188">
            <v>182</v>
          </cell>
          <cell r="C188" t="str">
            <v>LEN BOURGEOIS</v>
          </cell>
          <cell r="D188" t="str">
            <v>DARK GREEN</v>
          </cell>
          <cell r="E188" t="str">
            <v>C</v>
          </cell>
          <cell r="F188" t="str">
            <v>LJB</v>
          </cell>
          <cell r="G188">
            <v>5</v>
          </cell>
          <cell r="H188">
            <v>2017</v>
          </cell>
        </row>
        <row r="189">
          <cell r="B189">
            <v>183</v>
          </cell>
          <cell r="C189" t="str">
            <v>LEN BOURGEOIS</v>
          </cell>
          <cell r="D189" t="str">
            <v>DARK GREEN</v>
          </cell>
          <cell r="E189" t="str">
            <v>C</v>
          </cell>
          <cell r="F189" t="str">
            <v>LJB</v>
          </cell>
          <cell r="G189">
            <v>26</v>
          </cell>
          <cell r="H189">
            <v>2017</v>
          </cell>
        </row>
        <row r="190">
          <cell r="B190">
            <v>184</v>
          </cell>
          <cell r="C190" t="str">
            <v>LEN BOURGEOIS</v>
          </cell>
          <cell r="D190" t="str">
            <v>GREY GREEN</v>
          </cell>
          <cell r="E190" t="str">
            <v>C</v>
          </cell>
          <cell r="F190" t="str">
            <v>LJB</v>
          </cell>
          <cell r="G190">
            <v>32</v>
          </cell>
          <cell r="H190">
            <v>2017</v>
          </cell>
        </row>
        <row r="191">
          <cell r="B191">
            <v>185</v>
          </cell>
          <cell r="C191" t="str">
            <v>LEN BOURGEOIS</v>
          </cell>
          <cell r="D191" t="str">
            <v>LUTINO</v>
          </cell>
          <cell r="E191" t="str">
            <v>H</v>
          </cell>
          <cell r="F191" t="str">
            <v>LJB</v>
          </cell>
          <cell r="G191">
            <v>24</v>
          </cell>
          <cell r="H191">
            <v>2017</v>
          </cell>
        </row>
        <row r="192">
          <cell r="B192">
            <v>186</v>
          </cell>
          <cell r="C192" t="str">
            <v>LEN BOURGEOIS</v>
          </cell>
          <cell r="D192" t="str">
            <v>SPANGLE GREY</v>
          </cell>
          <cell r="E192" t="str">
            <v>C</v>
          </cell>
          <cell r="F192" t="str">
            <v>LJB</v>
          </cell>
          <cell r="G192">
            <v>39</v>
          </cell>
          <cell r="H192">
            <v>2017</v>
          </cell>
        </row>
        <row r="193">
          <cell r="B193">
            <v>187</v>
          </cell>
          <cell r="C193" t="str">
            <v>LEN BOURGEOIS</v>
          </cell>
          <cell r="D193" t="str">
            <v>SPANGLE GREY GREEN</v>
          </cell>
          <cell r="E193" t="str">
            <v>C</v>
          </cell>
          <cell r="F193" t="str">
            <v>LJB</v>
          </cell>
          <cell r="G193">
            <v>16</v>
          </cell>
          <cell r="H193">
            <v>2017</v>
          </cell>
        </row>
        <row r="194">
          <cell r="B194">
            <v>188</v>
          </cell>
          <cell r="C194" t="str">
            <v>LEN BOURGEOIS</v>
          </cell>
          <cell r="D194" t="str">
            <v>SPANGLE GREY</v>
          </cell>
          <cell r="E194" t="str">
            <v>H</v>
          </cell>
          <cell r="F194" t="str">
            <v>LJB</v>
          </cell>
          <cell r="G194">
            <v>7</v>
          </cell>
          <cell r="H194">
            <v>2017</v>
          </cell>
        </row>
        <row r="195">
          <cell r="B195">
            <v>189</v>
          </cell>
          <cell r="C195" t="str">
            <v>NATHAN FLOYD</v>
          </cell>
          <cell r="D195" t="str">
            <v>SPANGLE GREY</v>
          </cell>
          <cell r="E195" t="str">
            <v>C</v>
          </cell>
          <cell r="F195" t="str">
            <v>NJF</v>
          </cell>
          <cell r="G195">
            <v>19</v>
          </cell>
          <cell r="H195">
            <v>2016</v>
          </cell>
        </row>
        <row r="196">
          <cell r="B196">
            <v>190</v>
          </cell>
          <cell r="C196" t="str">
            <v>NATHAN FLOYD</v>
          </cell>
          <cell r="D196" t="str">
            <v>SPANGLE SKY</v>
          </cell>
          <cell r="E196" t="str">
            <v>C</v>
          </cell>
          <cell r="F196" t="str">
            <v>NJF</v>
          </cell>
          <cell r="G196">
            <v>21</v>
          </cell>
          <cell r="H196">
            <v>2016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  <cell r="C348" t="str">
            <v>ANDREW JOHNSON</v>
          </cell>
          <cell r="D348" t="str">
            <v>DOMINANT PIED LIGHT GREEN</v>
          </cell>
          <cell r="E348" t="str">
            <v>C</v>
          </cell>
          <cell r="F348" t="str">
            <v>20T</v>
          </cell>
          <cell r="G348">
            <v>201</v>
          </cell>
          <cell r="H348">
            <v>2016</v>
          </cell>
        </row>
        <row r="349">
          <cell r="B349">
            <v>342</v>
          </cell>
          <cell r="C349" t="str">
            <v>JOSH ANTHONY</v>
          </cell>
          <cell r="D349" t="str">
            <v>DARK GREEN</v>
          </cell>
          <cell r="E349" t="str">
            <v>H</v>
          </cell>
          <cell r="F349" t="str">
            <v>JDA</v>
          </cell>
          <cell r="G349">
            <v>121</v>
          </cell>
          <cell r="H349">
            <v>2016</v>
          </cell>
        </row>
        <row r="350">
          <cell r="B350">
            <v>343</v>
          </cell>
          <cell r="C350" t="str">
            <v>JOSH ANTHONY</v>
          </cell>
          <cell r="D350" t="str">
            <v>SKY</v>
          </cell>
          <cell r="E350" t="str">
            <v>C</v>
          </cell>
          <cell r="F350" t="str">
            <v>JDA</v>
          </cell>
          <cell r="G350">
            <v>46</v>
          </cell>
          <cell r="H350">
            <v>2017</v>
          </cell>
        </row>
        <row r="351">
          <cell r="B351">
            <v>344</v>
          </cell>
          <cell r="C351" t="str">
            <v>JOSH ANTHONY</v>
          </cell>
          <cell r="D351" t="str">
            <v>CINNAMON GREY GREEN</v>
          </cell>
          <cell r="E351" t="str">
            <v>H</v>
          </cell>
          <cell r="F351" t="str">
            <v>JDA</v>
          </cell>
          <cell r="G351">
            <v>69</v>
          </cell>
          <cell r="H351">
            <v>2017</v>
          </cell>
        </row>
        <row r="352">
          <cell r="B352">
            <v>345</v>
          </cell>
          <cell r="C352" t="str">
            <v>JOSH ANTHONY</v>
          </cell>
          <cell r="D352" t="str">
            <v>DOMINANT PIED CIN LIGHT GREEN</v>
          </cell>
          <cell r="E352" t="str">
            <v>C</v>
          </cell>
          <cell r="F352" t="str">
            <v>JDA</v>
          </cell>
          <cell r="G352">
            <v>127</v>
          </cell>
          <cell r="H352">
            <v>2016</v>
          </cell>
        </row>
        <row r="353">
          <cell r="B353">
            <v>346</v>
          </cell>
          <cell r="C353" t="str">
            <v>JOSH ANTHONY</v>
          </cell>
          <cell r="D353" t="str">
            <v>RECESSIVE PIED GREY</v>
          </cell>
          <cell r="E353" t="str">
            <v>C</v>
          </cell>
          <cell r="F353" t="str">
            <v>JDA</v>
          </cell>
          <cell r="G353">
            <v>11</v>
          </cell>
          <cell r="H353">
            <v>2017</v>
          </cell>
        </row>
        <row r="354">
          <cell r="B354">
            <v>347</v>
          </cell>
          <cell r="C354" t="str">
            <v>JOSH ANTHONY</v>
          </cell>
          <cell r="D354" t="str">
            <v>YELLOWFACE CINNAMON SKY</v>
          </cell>
          <cell r="E354" t="str">
            <v>C</v>
          </cell>
          <cell r="F354" t="str">
            <v>JDA</v>
          </cell>
          <cell r="G354">
            <v>19</v>
          </cell>
          <cell r="H354">
            <v>2016</v>
          </cell>
        </row>
        <row r="355">
          <cell r="B355">
            <v>348</v>
          </cell>
          <cell r="C355" t="str">
            <v>JOSH ANTHONY</v>
          </cell>
          <cell r="D355" t="str">
            <v>YELLOWFACE COBALT</v>
          </cell>
          <cell r="E355" t="str">
            <v>H</v>
          </cell>
          <cell r="F355" t="str">
            <v>JDA</v>
          </cell>
          <cell r="G355">
            <v>93</v>
          </cell>
          <cell r="H355">
            <v>2017</v>
          </cell>
        </row>
        <row r="356">
          <cell r="B356">
            <v>349</v>
          </cell>
          <cell r="C356" t="str">
            <v>JOSH ANTHONY</v>
          </cell>
          <cell r="D356" t="str">
            <v>TEXAS CLEARBODY SKY</v>
          </cell>
          <cell r="E356" t="str">
            <v>C</v>
          </cell>
          <cell r="F356" t="str">
            <v>JDA</v>
          </cell>
          <cell r="G356">
            <v>46</v>
          </cell>
          <cell r="H356">
            <v>2016</v>
          </cell>
        </row>
        <row r="357">
          <cell r="B357">
            <v>350</v>
          </cell>
          <cell r="C357" t="str">
            <v>SUSAN &amp; AJ MCCORD</v>
          </cell>
          <cell r="D357" t="str">
            <v>CINNAMON VIOLET</v>
          </cell>
          <cell r="E357" t="str">
            <v>C</v>
          </cell>
          <cell r="F357" t="str">
            <v>AJMc</v>
          </cell>
          <cell r="G357">
            <v>49</v>
          </cell>
          <cell r="H357">
            <v>2014</v>
          </cell>
        </row>
        <row r="358">
          <cell r="B358">
            <v>351</v>
          </cell>
          <cell r="C358" t="str">
            <v>SUSAN &amp; AJ MCCORD</v>
          </cell>
          <cell r="D358" t="str">
            <v>DARK GREEN</v>
          </cell>
          <cell r="E358" t="str">
            <v>C</v>
          </cell>
          <cell r="F358" t="str">
            <v>AJMc</v>
          </cell>
          <cell r="G358">
            <v>11</v>
          </cell>
          <cell r="H358">
            <v>2015</v>
          </cell>
        </row>
        <row r="359">
          <cell r="B359">
            <v>352</v>
          </cell>
          <cell r="C359" t="str">
            <v>SUSAN &amp; AJ MCCORD</v>
          </cell>
          <cell r="D359" t="str">
            <v>COBALT</v>
          </cell>
          <cell r="E359" t="str">
            <v>C</v>
          </cell>
          <cell r="F359" t="str">
            <v>AJMc</v>
          </cell>
          <cell r="G359">
            <v>63</v>
          </cell>
          <cell r="H359">
            <v>2013</v>
          </cell>
        </row>
        <row r="360">
          <cell r="B360">
            <v>353</v>
          </cell>
          <cell r="C360" t="str">
            <v>SUSAN &amp; AJ MCCORD</v>
          </cell>
          <cell r="D360" t="str">
            <v>SKY SPANGLE</v>
          </cell>
          <cell r="E360" t="str">
            <v>C</v>
          </cell>
          <cell r="F360" t="str">
            <v>AJMc</v>
          </cell>
          <cell r="G360">
            <v>12</v>
          </cell>
          <cell r="H360">
            <v>2014</v>
          </cell>
        </row>
        <row r="361">
          <cell r="B361">
            <v>354</v>
          </cell>
          <cell r="C361" t="str">
            <v>SUSAN &amp; AJ MCCORD</v>
          </cell>
          <cell r="D361" t="str">
            <v>CINNAMON GREEN</v>
          </cell>
          <cell r="E361" t="str">
            <v>H</v>
          </cell>
          <cell r="F361" t="str">
            <v>AJMc</v>
          </cell>
          <cell r="G361">
            <v>4</v>
          </cell>
          <cell r="H361">
            <v>2017</v>
          </cell>
        </row>
        <row r="362">
          <cell r="B362">
            <v>355</v>
          </cell>
          <cell r="C362" t="str">
            <v>SUSAN &amp; AJ MCCORD</v>
          </cell>
          <cell r="D362" t="str">
            <v>CINNAMON GREEN</v>
          </cell>
          <cell r="E362" t="str">
            <v>H</v>
          </cell>
          <cell r="F362" t="str">
            <v>AJMc</v>
          </cell>
          <cell r="G362">
            <v>12</v>
          </cell>
          <cell r="H362">
            <v>2017</v>
          </cell>
        </row>
        <row r="363">
          <cell r="B363">
            <v>356</v>
          </cell>
          <cell r="C363" t="str">
            <v>SUSAN &amp; AJ MCCORD</v>
          </cell>
          <cell r="D363" t="str">
            <v>CINNAMON GREEN</v>
          </cell>
          <cell r="E363" t="str">
            <v>C</v>
          </cell>
          <cell r="F363" t="str">
            <v>AJMc</v>
          </cell>
          <cell r="G363">
            <v>2</v>
          </cell>
          <cell r="H363">
            <v>2016</v>
          </cell>
        </row>
        <row r="364">
          <cell r="B364">
            <v>357</v>
          </cell>
          <cell r="C364" t="str">
            <v>SUSAN &amp; AJ MCCORD</v>
          </cell>
          <cell r="D364" t="str">
            <v>CINNAMON GREEN</v>
          </cell>
          <cell r="E364" t="str">
            <v>C</v>
          </cell>
          <cell r="F364" t="str">
            <v>AJMc</v>
          </cell>
          <cell r="G364">
            <v>5</v>
          </cell>
          <cell r="H364">
            <v>2016</v>
          </cell>
        </row>
        <row r="365">
          <cell r="B365">
            <v>358</v>
          </cell>
          <cell r="C365" t="str">
            <v>SUSAN &amp; AJ MCCORD</v>
          </cell>
          <cell r="D365" t="str">
            <v>YF ALBINO</v>
          </cell>
          <cell r="E365" t="str">
            <v>H</v>
          </cell>
          <cell r="F365" t="str">
            <v>AJMc</v>
          </cell>
          <cell r="G365">
            <v>100</v>
          </cell>
          <cell r="H365">
            <v>2017</v>
          </cell>
        </row>
        <row r="366">
          <cell r="B366">
            <v>359</v>
          </cell>
          <cell r="C366" t="str">
            <v>RICH WERNER</v>
          </cell>
          <cell r="D366" t="str">
            <v>LIGHT GREEN</v>
          </cell>
          <cell r="E366" t="str">
            <v>C</v>
          </cell>
          <cell r="F366" t="str">
            <v>REW</v>
          </cell>
          <cell r="G366">
            <v>4</v>
          </cell>
          <cell r="H366">
            <v>2017</v>
          </cell>
        </row>
        <row r="367">
          <cell r="B367">
            <v>360</v>
          </cell>
          <cell r="C367" t="str">
            <v>RICH WERNER</v>
          </cell>
          <cell r="D367" t="str">
            <v>YELLOWFACE GREY</v>
          </cell>
          <cell r="E367" t="str">
            <v>H</v>
          </cell>
          <cell r="F367" t="str">
            <v>REW</v>
          </cell>
          <cell r="G367">
            <v>3</v>
          </cell>
          <cell r="H367">
            <v>2017</v>
          </cell>
        </row>
        <row r="368">
          <cell r="B368">
            <v>361</v>
          </cell>
          <cell r="C368" t="str">
            <v>RICH WERNER</v>
          </cell>
          <cell r="D368" t="str">
            <v>GREY GREEN</v>
          </cell>
          <cell r="E368" t="str">
            <v>C</v>
          </cell>
          <cell r="F368" t="str">
            <v>REW</v>
          </cell>
          <cell r="G368">
            <v>71</v>
          </cell>
          <cell r="H368">
            <v>2017</v>
          </cell>
        </row>
        <row r="369">
          <cell r="B369">
            <v>362</v>
          </cell>
          <cell r="C369" t="str">
            <v>RICH WERNER</v>
          </cell>
          <cell r="D369" t="str">
            <v>GREY GREEN</v>
          </cell>
          <cell r="E369" t="str">
            <v>C</v>
          </cell>
          <cell r="F369" t="str">
            <v>REW</v>
          </cell>
          <cell r="G369">
            <v>17</v>
          </cell>
          <cell r="H369">
            <v>2017</v>
          </cell>
        </row>
        <row r="370">
          <cell r="B370">
            <v>363</v>
          </cell>
          <cell r="C370" t="str">
            <v>RICH WERNER</v>
          </cell>
          <cell r="D370" t="str">
            <v>CINNAMON LIGHT GREEN</v>
          </cell>
          <cell r="E370" t="str">
            <v>C</v>
          </cell>
          <cell r="F370" t="str">
            <v>REW</v>
          </cell>
          <cell r="G370">
            <v>15</v>
          </cell>
          <cell r="H370">
            <v>2017</v>
          </cell>
        </row>
        <row r="371">
          <cell r="B371">
            <v>364</v>
          </cell>
          <cell r="C371" t="str">
            <v>RICH WERNER</v>
          </cell>
          <cell r="D371" t="str">
            <v>SPANGLE GREY</v>
          </cell>
          <cell r="E371" t="str">
            <v>C</v>
          </cell>
          <cell r="F371" t="str">
            <v>REW</v>
          </cell>
          <cell r="G371">
            <v>22</v>
          </cell>
          <cell r="H371">
            <v>2017</v>
          </cell>
        </row>
        <row r="372">
          <cell r="B372">
            <v>365</v>
          </cell>
          <cell r="C372" t="str">
            <v>RICH WERNER</v>
          </cell>
          <cell r="D372" t="str">
            <v>DOMINANT PIED VIOLET </v>
          </cell>
          <cell r="E372" t="str">
            <v>C</v>
          </cell>
          <cell r="F372" t="str">
            <v>REW</v>
          </cell>
          <cell r="G372">
            <v>97</v>
          </cell>
          <cell r="H372">
            <v>2016</v>
          </cell>
        </row>
        <row r="373">
          <cell r="B373">
            <v>366</v>
          </cell>
          <cell r="C373" t="str">
            <v>RICH WERNER</v>
          </cell>
          <cell r="D373" t="str">
            <v>DOMINANT PIED VIOLET </v>
          </cell>
          <cell r="E373" t="str">
            <v>H</v>
          </cell>
          <cell r="F373" t="str">
            <v>REW</v>
          </cell>
          <cell r="G373">
            <v>41</v>
          </cell>
          <cell r="H373">
            <v>2016</v>
          </cell>
        </row>
        <row r="374">
          <cell r="B374">
            <v>367</v>
          </cell>
          <cell r="C374" t="str">
            <v>RICH WERNER</v>
          </cell>
          <cell r="D374" t="str">
            <v>YELLOWFACE OPALINE SKY</v>
          </cell>
          <cell r="E374" t="str">
            <v>C</v>
          </cell>
          <cell r="F374" t="str">
            <v>REW</v>
          </cell>
          <cell r="G374">
            <v>3</v>
          </cell>
          <cell r="H374">
            <v>2017</v>
          </cell>
        </row>
        <row r="375">
          <cell r="B375">
            <v>368</v>
          </cell>
          <cell r="C375" t="str">
            <v>DANIEL &amp; SOPHIE FLOYD</v>
          </cell>
          <cell r="D375" t="str">
            <v>SKY</v>
          </cell>
          <cell r="E375" t="str">
            <v>C</v>
          </cell>
          <cell r="F375" t="str">
            <v>DEF</v>
          </cell>
          <cell r="G375">
            <v>170</v>
          </cell>
          <cell r="H375">
            <v>2015</v>
          </cell>
        </row>
        <row r="376">
          <cell r="B376">
            <v>369</v>
          </cell>
          <cell r="C376" t="str">
            <v>DANIEL &amp; SOPHIE FLOYD</v>
          </cell>
          <cell r="D376" t="str">
            <v>GOLDENFACE SKY</v>
          </cell>
          <cell r="E376" t="str">
            <v>C</v>
          </cell>
          <cell r="F376" t="str">
            <v>DEF</v>
          </cell>
          <cell r="G376">
            <v>171</v>
          </cell>
          <cell r="H376">
            <v>2015</v>
          </cell>
        </row>
        <row r="377">
          <cell r="B377">
            <v>370</v>
          </cell>
          <cell r="C377" t="str">
            <v>DANIEL &amp; SOPHIE FLOYD</v>
          </cell>
          <cell r="D377" t="str">
            <v>GREY GREEN</v>
          </cell>
          <cell r="E377" t="str">
            <v>C</v>
          </cell>
          <cell r="F377" t="str">
            <v>DEF</v>
          </cell>
          <cell r="G377">
            <v>173</v>
          </cell>
          <cell r="H377">
            <v>2015</v>
          </cell>
        </row>
        <row r="378">
          <cell r="B378">
            <v>371</v>
          </cell>
          <cell r="C378" t="str">
            <v>DANIEL &amp; SOPHIE FLOYD</v>
          </cell>
          <cell r="D378" t="str">
            <v>SKY</v>
          </cell>
          <cell r="E378" t="str">
            <v>C</v>
          </cell>
          <cell r="F378" t="str">
            <v>DEF</v>
          </cell>
          <cell r="G378">
            <v>208</v>
          </cell>
          <cell r="H378">
            <v>2015</v>
          </cell>
        </row>
        <row r="379">
          <cell r="B379">
            <v>372</v>
          </cell>
          <cell r="C379" t="str">
            <v>DANIEL &amp; SOPHIE FLOYD</v>
          </cell>
          <cell r="D379" t="str">
            <v>GREY GREEN</v>
          </cell>
          <cell r="E379" t="str">
            <v>C</v>
          </cell>
          <cell r="F379" t="str">
            <v>DEF</v>
          </cell>
          <cell r="G379">
            <v>274</v>
          </cell>
          <cell r="H379">
            <v>2016</v>
          </cell>
        </row>
        <row r="380">
          <cell r="B380">
            <v>373</v>
          </cell>
          <cell r="C380" t="str">
            <v>DANIEL &amp; SOPHIE FLOYD</v>
          </cell>
          <cell r="D380" t="str">
            <v>CINNAMON GREY GREEN</v>
          </cell>
          <cell r="E380" t="str">
            <v>C</v>
          </cell>
          <cell r="F380" t="str">
            <v>DEF</v>
          </cell>
          <cell r="G380">
            <v>292</v>
          </cell>
          <cell r="H380">
            <v>2016</v>
          </cell>
        </row>
        <row r="381">
          <cell r="B381">
            <v>374</v>
          </cell>
          <cell r="C381" t="str">
            <v>DANIEL &amp; SOPHIE FLOYD</v>
          </cell>
          <cell r="D381" t="str">
            <v>OPALINE SKY</v>
          </cell>
          <cell r="E381" t="str">
            <v>H</v>
          </cell>
          <cell r="F381" t="str">
            <v>DEF</v>
          </cell>
          <cell r="G381">
            <v>293</v>
          </cell>
          <cell r="H381">
            <v>2016</v>
          </cell>
        </row>
        <row r="382">
          <cell r="B382">
            <v>375</v>
          </cell>
          <cell r="C382" t="str">
            <v>DANIEL &amp; SOPHIE FLOYD</v>
          </cell>
          <cell r="D382" t="str">
            <v>SPANGLE YELLOWFACE GREY</v>
          </cell>
          <cell r="E382" t="str">
            <v>C</v>
          </cell>
          <cell r="F382" t="str">
            <v>DEF</v>
          </cell>
          <cell r="G382">
            <v>303</v>
          </cell>
          <cell r="H382">
            <v>2016</v>
          </cell>
        </row>
        <row r="383">
          <cell r="B383">
            <v>376</v>
          </cell>
          <cell r="C383" t="str">
            <v>DANIEL &amp; SOPHIE FLOYD</v>
          </cell>
          <cell r="D383" t="str">
            <v>GOLDENFACE COBALT</v>
          </cell>
          <cell r="E383" t="str">
            <v>C</v>
          </cell>
          <cell r="F383" t="str">
            <v>DEF</v>
          </cell>
          <cell r="G383">
            <v>392</v>
          </cell>
          <cell r="H383">
            <v>2016</v>
          </cell>
        </row>
        <row r="384">
          <cell r="B384">
            <v>377</v>
          </cell>
          <cell r="C384" t="str">
            <v>DANIEL &amp; SOPHIE FLOYD</v>
          </cell>
          <cell r="D384" t="str">
            <v>SKY</v>
          </cell>
          <cell r="E384" t="str">
            <v>C</v>
          </cell>
          <cell r="F384" t="str">
            <v>DEF</v>
          </cell>
          <cell r="G384">
            <v>393</v>
          </cell>
          <cell r="H384">
            <v>2016</v>
          </cell>
        </row>
        <row r="385">
          <cell r="B385">
            <v>378</v>
          </cell>
          <cell r="C385" t="str">
            <v>DANIEL &amp; SOPHIE FLOYD</v>
          </cell>
          <cell r="D385" t="str">
            <v>GOLDENFACE SKY</v>
          </cell>
          <cell r="E385" t="str">
            <v>C</v>
          </cell>
          <cell r="F385" t="str">
            <v>DEF</v>
          </cell>
          <cell r="G385">
            <v>411</v>
          </cell>
          <cell r="H385">
            <v>2017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  <cell r="C609" t="str">
            <v>JULIE WILLIS</v>
          </cell>
          <cell r="D609" t="str">
            <v>DARK GREEN</v>
          </cell>
          <cell r="E609" t="str">
            <v>C</v>
          </cell>
          <cell r="F609" t="str">
            <v>JEW</v>
          </cell>
          <cell r="G609">
            <v>163</v>
          </cell>
          <cell r="H609">
            <v>2015</v>
          </cell>
        </row>
        <row r="610">
          <cell r="B610">
            <v>602</v>
          </cell>
          <cell r="C610" t="str">
            <v>JULIE WILLIS</v>
          </cell>
          <cell r="D610" t="str">
            <v>SKY</v>
          </cell>
          <cell r="E610" t="str">
            <v>C</v>
          </cell>
          <cell r="F610" t="str">
            <v>JEW</v>
          </cell>
          <cell r="G610">
            <v>3</v>
          </cell>
          <cell r="H610">
            <v>2014</v>
          </cell>
        </row>
        <row r="611">
          <cell r="B611">
            <v>603</v>
          </cell>
          <cell r="C611" t="str">
            <v>JULIE WILLIS</v>
          </cell>
          <cell r="D611" t="str">
            <v>SKY</v>
          </cell>
          <cell r="E611" t="str">
            <v>C</v>
          </cell>
          <cell r="F611" t="str">
            <v>JEW</v>
          </cell>
          <cell r="G611">
            <v>138</v>
          </cell>
          <cell r="H611">
            <v>2016</v>
          </cell>
        </row>
        <row r="612">
          <cell r="B612">
            <v>604</v>
          </cell>
          <cell r="C612" t="str">
            <v>JULIE WILLIS</v>
          </cell>
          <cell r="D612" t="str">
            <v>GREY GREEN</v>
          </cell>
          <cell r="E612" t="str">
            <v>C</v>
          </cell>
          <cell r="F612" t="str">
            <v>JEW</v>
          </cell>
          <cell r="G612">
            <v>161</v>
          </cell>
          <cell r="H612">
            <v>2015</v>
          </cell>
        </row>
        <row r="613">
          <cell r="B613">
            <v>605</v>
          </cell>
          <cell r="C613" t="str">
            <v>JULIE WILLIS</v>
          </cell>
          <cell r="D613" t="str">
            <v>GREY </v>
          </cell>
          <cell r="E613" t="str">
            <v>C</v>
          </cell>
          <cell r="F613" t="str">
            <v>JEW</v>
          </cell>
          <cell r="G613">
            <v>64</v>
          </cell>
          <cell r="H613">
            <v>2016</v>
          </cell>
        </row>
        <row r="614">
          <cell r="B614">
            <v>606</v>
          </cell>
          <cell r="C614" t="str">
            <v>JULIE WILLIS</v>
          </cell>
          <cell r="D614" t="str">
            <v>GREY</v>
          </cell>
          <cell r="E614" t="str">
            <v>C</v>
          </cell>
          <cell r="F614" t="str">
            <v>JEW</v>
          </cell>
          <cell r="G614">
            <v>117</v>
          </cell>
          <cell r="H614">
            <v>2016</v>
          </cell>
        </row>
        <row r="615">
          <cell r="B615">
            <v>607</v>
          </cell>
          <cell r="C615" t="str">
            <v>JULIE WILLIS</v>
          </cell>
          <cell r="D615" t="str">
            <v>OPALINE LIGHT GREEN</v>
          </cell>
          <cell r="E615" t="str">
            <v>C</v>
          </cell>
          <cell r="F615" t="str">
            <v>JEW</v>
          </cell>
          <cell r="G615">
            <v>8</v>
          </cell>
          <cell r="H615">
            <v>2016</v>
          </cell>
        </row>
        <row r="616">
          <cell r="B616">
            <v>608</v>
          </cell>
          <cell r="C616" t="str">
            <v>JULIE WILLIS</v>
          </cell>
          <cell r="D616" t="str">
            <v>OPALINE SKY</v>
          </cell>
          <cell r="E616" t="str">
            <v>H</v>
          </cell>
          <cell r="F616" t="str">
            <v>JEW</v>
          </cell>
          <cell r="G616">
            <v>29</v>
          </cell>
          <cell r="H616">
            <v>2017</v>
          </cell>
        </row>
        <row r="617">
          <cell r="B617">
            <v>609</v>
          </cell>
          <cell r="C617" t="str">
            <v>JULIE WILLIS</v>
          </cell>
          <cell r="D617" t="str">
            <v>CINNAMON LIGHT GREEN</v>
          </cell>
          <cell r="E617" t="str">
            <v>C</v>
          </cell>
          <cell r="F617" t="str">
            <v>JEW</v>
          </cell>
          <cell r="G617">
            <v>92</v>
          </cell>
          <cell r="H617">
            <v>2016</v>
          </cell>
        </row>
        <row r="618">
          <cell r="B618">
            <v>610</v>
          </cell>
          <cell r="C618" t="str">
            <v>JULIE WILLIS</v>
          </cell>
          <cell r="D618" t="str">
            <v>CINNAMON GREY</v>
          </cell>
          <cell r="E618" t="str">
            <v>C</v>
          </cell>
          <cell r="F618" t="str">
            <v>JEW</v>
          </cell>
          <cell r="G618">
            <v>6</v>
          </cell>
          <cell r="H618">
            <v>2016</v>
          </cell>
        </row>
        <row r="619">
          <cell r="B619">
            <v>611</v>
          </cell>
          <cell r="C619" t="str">
            <v>JULIE WILLIS</v>
          </cell>
          <cell r="D619" t="str">
            <v>CINNAMON GREY</v>
          </cell>
          <cell r="E619" t="str">
            <v>C</v>
          </cell>
          <cell r="F619" t="str">
            <v>JEW</v>
          </cell>
          <cell r="G619">
            <v>7</v>
          </cell>
          <cell r="H619">
            <v>2017</v>
          </cell>
        </row>
        <row r="620">
          <cell r="B620">
            <v>612</v>
          </cell>
          <cell r="C620" t="str">
            <v>JULIE WILLIS</v>
          </cell>
          <cell r="D620" t="str">
            <v>OPALINE CINNAMON LIGHT GREEN</v>
          </cell>
          <cell r="E620" t="str">
            <v>H</v>
          </cell>
          <cell r="F620" t="str">
            <v>JEW</v>
          </cell>
          <cell r="G620">
            <v>27</v>
          </cell>
          <cell r="H620">
            <v>2017</v>
          </cell>
        </row>
        <row r="621">
          <cell r="B621">
            <v>613</v>
          </cell>
          <cell r="C621" t="str">
            <v>JULIE WILLIS</v>
          </cell>
          <cell r="D621" t="str">
            <v>DF SPANGLE WHITE</v>
          </cell>
          <cell r="E621" t="str">
            <v>C</v>
          </cell>
          <cell r="F621" t="str">
            <v>JEW</v>
          </cell>
          <cell r="G621">
            <v>45</v>
          </cell>
          <cell r="H621">
            <v>2016</v>
          </cell>
        </row>
        <row r="622">
          <cell r="B622">
            <v>614</v>
          </cell>
          <cell r="C622" t="str">
            <v>JULIE WILLIS</v>
          </cell>
          <cell r="D622" t="str">
            <v>DF SPANGLE WHITE</v>
          </cell>
          <cell r="E622" t="str">
            <v>H</v>
          </cell>
          <cell r="F622" t="str">
            <v>JEW</v>
          </cell>
          <cell r="G622">
            <v>86</v>
          </cell>
          <cell r="H622">
            <v>2015</v>
          </cell>
        </row>
        <row r="623">
          <cell r="B623">
            <v>615</v>
          </cell>
          <cell r="C623" t="str">
            <v>JULIE WILLIS</v>
          </cell>
          <cell r="D623" t="str">
            <v>YELLOW</v>
          </cell>
          <cell r="E623" t="str">
            <v>C</v>
          </cell>
          <cell r="F623" t="str">
            <v>JEW</v>
          </cell>
          <cell r="G623">
            <v>42</v>
          </cell>
          <cell r="H623">
            <v>2016</v>
          </cell>
        </row>
        <row r="624">
          <cell r="B624">
            <v>616</v>
          </cell>
          <cell r="C624" t="str">
            <v>JULIE WILLIS</v>
          </cell>
          <cell r="D624" t="str">
            <v>SPANGLE WHITE</v>
          </cell>
          <cell r="E624" t="str">
            <v>C</v>
          </cell>
          <cell r="F624" t="str">
            <v>JEW</v>
          </cell>
          <cell r="G624">
            <v>47</v>
          </cell>
          <cell r="H624">
            <v>2014</v>
          </cell>
        </row>
        <row r="625">
          <cell r="B625">
            <v>617</v>
          </cell>
          <cell r="C625" t="str">
            <v>JULIE WILLIS</v>
          </cell>
          <cell r="D625" t="str">
            <v>SPANGLE WHITE</v>
          </cell>
          <cell r="E625" t="str">
            <v>C</v>
          </cell>
          <cell r="F625" t="str">
            <v>JEW</v>
          </cell>
          <cell r="G625">
            <v>23</v>
          </cell>
          <cell r="H625">
            <v>2017</v>
          </cell>
        </row>
        <row r="626">
          <cell r="B626">
            <v>618</v>
          </cell>
          <cell r="C626" t="str">
            <v>STUART SACKS</v>
          </cell>
          <cell r="D626" t="str">
            <v>LIGHT GREEN</v>
          </cell>
          <cell r="E626" t="str">
            <v>C</v>
          </cell>
          <cell r="F626" t="str">
            <v>8S</v>
          </cell>
          <cell r="G626">
            <v>50</v>
          </cell>
          <cell r="H626">
            <v>2014</v>
          </cell>
        </row>
        <row r="627">
          <cell r="B627">
            <v>619</v>
          </cell>
          <cell r="C627" t="str">
            <v>STUART SACKS</v>
          </cell>
          <cell r="D627" t="str">
            <v>LIGHT GREEN</v>
          </cell>
          <cell r="E627" t="str">
            <v>C</v>
          </cell>
          <cell r="F627" t="str">
            <v>8S</v>
          </cell>
          <cell r="G627">
            <v>169</v>
          </cell>
          <cell r="H627">
            <v>2014</v>
          </cell>
        </row>
        <row r="628">
          <cell r="B628">
            <v>620</v>
          </cell>
          <cell r="C628" t="str">
            <v>STUART SACKS</v>
          </cell>
          <cell r="D628" t="str">
            <v>SKY</v>
          </cell>
          <cell r="E628" t="str">
            <v>C</v>
          </cell>
          <cell r="F628" t="str">
            <v>8S</v>
          </cell>
          <cell r="G628">
            <v>27</v>
          </cell>
          <cell r="H628">
            <v>2017</v>
          </cell>
        </row>
        <row r="629">
          <cell r="B629">
            <v>621</v>
          </cell>
          <cell r="C629" t="str">
            <v>STUART SACKS</v>
          </cell>
          <cell r="D629" t="str">
            <v>COBALT</v>
          </cell>
          <cell r="E629" t="str">
            <v>C</v>
          </cell>
          <cell r="F629" t="str">
            <v>8S</v>
          </cell>
          <cell r="G629">
            <v>60</v>
          </cell>
          <cell r="H629">
            <v>2017</v>
          </cell>
        </row>
        <row r="630">
          <cell r="B630">
            <v>622</v>
          </cell>
          <cell r="C630" t="str">
            <v>STUART SACKS</v>
          </cell>
          <cell r="D630" t="str">
            <v>GREY GREEN</v>
          </cell>
          <cell r="E630" t="str">
            <v>C</v>
          </cell>
          <cell r="F630" t="str">
            <v>8S</v>
          </cell>
          <cell r="G630">
            <v>43</v>
          </cell>
          <cell r="H630">
            <v>2016</v>
          </cell>
        </row>
        <row r="631">
          <cell r="B631">
            <v>623</v>
          </cell>
          <cell r="C631" t="str">
            <v>STUART SACKS</v>
          </cell>
          <cell r="D631" t="str">
            <v>GREY GREEN</v>
          </cell>
          <cell r="E631" t="str">
            <v>C</v>
          </cell>
          <cell r="F631" t="str">
            <v>8S</v>
          </cell>
          <cell r="G631">
            <v>9</v>
          </cell>
          <cell r="H631">
            <v>2017</v>
          </cell>
        </row>
        <row r="632">
          <cell r="B632">
            <v>624</v>
          </cell>
          <cell r="C632" t="str">
            <v>STUART SACKS</v>
          </cell>
          <cell r="D632" t="str">
            <v>GREY GREEN</v>
          </cell>
          <cell r="E632" t="str">
            <v>C</v>
          </cell>
          <cell r="F632" t="str">
            <v>8S</v>
          </cell>
          <cell r="G632">
            <v>23</v>
          </cell>
          <cell r="H632">
            <v>2017</v>
          </cell>
        </row>
        <row r="633">
          <cell r="B633">
            <v>625</v>
          </cell>
          <cell r="C633" t="str">
            <v>STUART SACKS</v>
          </cell>
          <cell r="D633" t="str">
            <v>GREY</v>
          </cell>
          <cell r="E633" t="str">
            <v>C</v>
          </cell>
          <cell r="F633" t="str">
            <v>8S</v>
          </cell>
          <cell r="G633">
            <v>76</v>
          </cell>
          <cell r="H633">
            <v>2013</v>
          </cell>
        </row>
        <row r="634">
          <cell r="B634">
            <v>626</v>
          </cell>
          <cell r="C634" t="str">
            <v>STUART SACKS</v>
          </cell>
          <cell r="D634" t="str">
            <v>GREY</v>
          </cell>
          <cell r="E634" t="str">
            <v>C</v>
          </cell>
          <cell r="F634" t="str">
            <v>8S</v>
          </cell>
          <cell r="G634">
            <v>76</v>
          </cell>
          <cell r="H634">
            <v>2014</v>
          </cell>
        </row>
        <row r="635">
          <cell r="B635">
            <v>627</v>
          </cell>
          <cell r="C635" t="str">
            <v>STUART SACKS</v>
          </cell>
          <cell r="D635" t="str">
            <v>GREY</v>
          </cell>
          <cell r="E635" t="str">
            <v>C</v>
          </cell>
          <cell r="F635" t="str">
            <v>8S</v>
          </cell>
          <cell r="G635">
            <v>56</v>
          </cell>
          <cell r="H635">
            <v>2017</v>
          </cell>
        </row>
        <row r="636">
          <cell r="B636">
            <v>628</v>
          </cell>
          <cell r="C636" t="str">
            <v>STUART SACKS</v>
          </cell>
          <cell r="D636" t="str">
            <v>CINNAMON GREY GREEN</v>
          </cell>
          <cell r="E636" t="str">
            <v>C</v>
          </cell>
          <cell r="F636" t="str">
            <v>8S</v>
          </cell>
          <cell r="G636">
            <v>60</v>
          </cell>
          <cell r="H636">
            <v>2015</v>
          </cell>
        </row>
        <row r="637">
          <cell r="B637">
            <v>629</v>
          </cell>
          <cell r="C637" t="str">
            <v>STUART SACKS</v>
          </cell>
          <cell r="D637" t="str">
            <v>CINNAMON GREY  </v>
          </cell>
          <cell r="E637" t="str">
            <v>C</v>
          </cell>
          <cell r="F637" t="str">
            <v>8S</v>
          </cell>
          <cell r="G637">
            <v>22</v>
          </cell>
          <cell r="H637">
            <v>2015</v>
          </cell>
        </row>
        <row r="638">
          <cell r="B638">
            <v>630</v>
          </cell>
          <cell r="C638" t="str">
            <v>STUART SACKS</v>
          </cell>
          <cell r="D638" t="str">
            <v>CINNAMON GREY  </v>
          </cell>
          <cell r="E638" t="str">
            <v>C</v>
          </cell>
          <cell r="F638" t="str">
            <v>8S</v>
          </cell>
          <cell r="G638">
            <v>8</v>
          </cell>
          <cell r="H638">
            <v>2017</v>
          </cell>
        </row>
        <row r="639">
          <cell r="B639">
            <v>631</v>
          </cell>
          <cell r="C639" t="str">
            <v>STUART SACKS</v>
          </cell>
          <cell r="D639" t="str">
            <v>SPANGLE GREY </v>
          </cell>
          <cell r="E639" t="str">
            <v>C</v>
          </cell>
          <cell r="F639" t="str">
            <v>8S</v>
          </cell>
          <cell r="G639">
            <v>62</v>
          </cell>
          <cell r="H639">
            <v>2015</v>
          </cell>
        </row>
        <row r="640">
          <cell r="B640">
            <v>632</v>
          </cell>
          <cell r="C640" t="str">
            <v>STUART SACKS</v>
          </cell>
          <cell r="D640" t="str">
            <v>SPANGLE GREY GREEN</v>
          </cell>
          <cell r="E640" t="str">
            <v>C</v>
          </cell>
          <cell r="F640" t="str">
            <v>8S</v>
          </cell>
          <cell r="G640">
            <v>21</v>
          </cell>
          <cell r="H640">
            <v>2015</v>
          </cell>
        </row>
        <row r="641">
          <cell r="B641">
            <v>633</v>
          </cell>
          <cell r="C641" t="str">
            <v>STUART SACKS</v>
          </cell>
          <cell r="D641" t="str">
            <v>DOMINANT PIED VIOLET</v>
          </cell>
          <cell r="E641" t="str">
            <v>C</v>
          </cell>
          <cell r="F641" t="str">
            <v>8S</v>
          </cell>
          <cell r="G641">
            <v>59</v>
          </cell>
          <cell r="H641">
            <v>2017</v>
          </cell>
        </row>
        <row r="642">
          <cell r="B642">
            <v>634</v>
          </cell>
          <cell r="C642" t="str">
            <v>DEWAYNE WELDON</v>
          </cell>
          <cell r="D642" t="str">
            <v>LIGHT GREEN</v>
          </cell>
          <cell r="E642" t="str">
            <v>C</v>
          </cell>
          <cell r="F642" t="str">
            <v>1W</v>
          </cell>
          <cell r="G642">
            <v>5</v>
          </cell>
          <cell r="H642">
            <v>2017</v>
          </cell>
        </row>
        <row r="643">
          <cell r="B643">
            <v>635</v>
          </cell>
          <cell r="C643" t="str">
            <v>DEWAYNE WELDON</v>
          </cell>
          <cell r="D643" t="str">
            <v>DARK GREEN</v>
          </cell>
          <cell r="E643" t="str">
            <v>C</v>
          </cell>
          <cell r="F643" t="str">
            <v>1W</v>
          </cell>
          <cell r="G643">
            <v>44</v>
          </cell>
          <cell r="H643">
            <v>2014</v>
          </cell>
        </row>
        <row r="644">
          <cell r="B644">
            <v>636</v>
          </cell>
          <cell r="C644" t="str">
            <v>DEWAYNE WELDON</v>
          </cell>
          <cell r="D644" t="str">
            <v>COBALT</v>
          </cell>
          <cell r="E644" t="str">
            <v>C</v>
          </cell>
          <cell r="F644" t="str">
            <v>1W</v>
          </cell>
          <cell r="G644">
            <v>60</v>
          </cell>
          <cell r="H644">
            <v>2016</v>
          </cell>
        </row>
        <row r="645">
          <cell r="B645">
            <v>637</v>
          </cell>
          <cell r="C645" t="str">
            <v>DEWAYNE WELDON</v>
          </cell>
          <cell r="D645" t="str">
            <v>GREY GREEN</v>
          </cell>
          <cell r="E645" t="str">
            <v>C</v>
          </cell>
          <cell r="F645" t="str">
            <v>1W</v>
          </cell>
          <cell r="G645">
            <v>86</v>
          </cell>
          <cell r="H645">
            <v>2016</v>
          </cell>
        </row>
        <row r="646">
          <cell r="B646">
            <v>638</v>
          </cell>
          <cell r="C646" t="str">
            <v>DEWAYNE WELDON</v>
          </cell>
          <cell r="D646" t="str">
            <v>GREY</v>
          </cell>
          <cell r="E646" t="str">
            <v>C</v>
          </cell>
          <cell r="F646" t="str">
            <v>1W</v>
          </cell>
          <cell r="G646">
            <v>13</v>
          </cell>
          <cell r="H646">
            <v>2014</v>
          </cell>
        </row>
        <row r="647">
          <cell r="B647">
            <v>639</v>
          </cell>
          <cell r="C647" t="str">
            <v>DEWAYNE WELDON</v>
          </cell>
          <cell r="D647" t="str">
            <v>CINNAMON LT. GREEN</v>
          </cell>
          <cell r="E647" t="str">
            <v>C</v>
          </cell>
          <cell r="F647" t="str">
            <v>1W</v>
          </cell>
          <cell r="G647">
            <v>160</v>
          </cell>
          <cell r="H647">
            <v>2013</v>
          </cell>
        </row>
        <row r="648">
          <cell r="B648">
            <v>640</v>
          </cell>
          <cell r="C648" t="str">
            <v>DEWAYNE WELDON</v>
          </cell>
          <cell r="D648" t="str">
            <v>CINNAMON GREY GREEN</v>
          </cell>
          <cell r="E648" t="str">
            <v>H</v>
          </cell>
          <cell r="F648" t="str">
            <v>1W</v>
          </cell>
          <cell r="G648">
            <v>47</v>
          </cell>
          <cell r="H648">
            <v>2013</v>
          </cell>
        </row>
        <row r="649">
          <cell r="B649">
            <v>641</v>
          </cell>
          <cell r="C649" t="str">
            <v>DEWAYNE WELDON</v>
          </cell>
          <cell r="D649" t="str">
            <v>SPANGLE DARK GREEN</v>
          </cell>
          <cell r="E649" t="str">
            <v>C</v>
          </cell>
          <cell r="F649" t="str">
            <v>1W</v>
          </cell>
          <cell r="G649">
            <v>41</v>
          </cell>
          <cell r="H649">
            <v>2016</v>
          </cell>
        </row>
        <row r="650">
          <cell r="B650">
            <v>642</v>
          </cell>
          <cell r="C650" t="str">
            <v>DEWAYNE WELDON</v>
          </cell>
          <cell r="D650" t="str">
            <v>SPANGLE GREY</v>
          </cell>
          <cell r="E650" t="str">
            <v>H</v>
          </cell>
          <cell r="F650" t="str">
            <v>1W</v>
          </cell>
          <cell r="G650">
            <v>59</v>
          </cell>
          <cell r="H650">
            <v>2017</v>
          </cell>
        </row>
        <row r="651">
          <cell r="B651">
            <v>643</v>
          </cell>
          <cell r="C651" t="str">
            <v>DEWAYNE WELDON</v>
          </cell>
          <cell r="D651" t="str">
            <v>DOMINANT PIED CINNAMON SKY</v>
          </cell>
          <cell r="E651" t="str">
            <v>H</v>
          </cell>
          <cell r="F651" t="str">
            <v>1W</v>
          </cell>
          <cell r="G651">
            <v>62</v>
          </cell>
          <cell r="H651">
            <v>2017</v>
          </cell>
        </row>
        <row r="652">
          <cell r="B652">
            <v>644</v>
          </cell>
          <cell r="C652" t="str">
            <v>DEWAYNE WELDON</v>
          </cell>
          <cell r="D652" t="str">
            <v>YELLOW FACE SKY CINNAMON</v>
          </cell>
          <cell r="E652" t="str">
            <v>C</v>
          </cell>
          <cell r="F652" t="str">
            <v>1W</v>
          </cell>
          <cell r="G652">
            <v>10</v>
          </cell>
          <cell r="H652">
            <v>2017</v>
          </cell>
        </row>
        <row r="653">
          <cell r="B653">
            <v>645</v>
          </cell>
          <cell r="C653" t="str">
            <v>DEWAYNE WELDON</v>
          </cell>
          <cell r="D653" t="str">
            <v>YELLOW </v>
          </cell>
          <cell r="E653" t="str">
            <v>C</v>
          </cell>
          <cell r="F653" t="str">
            <v>1W</v>
          </cell>
          <cell r="G653">
            <v>88</v>
          </cell>
          <cell r="H653">
            <v>2013</v>
          </cell>
        </row>
        <row r="654">
          <cell r="B654">
            <v>646</v>
          </cell>
          <cell r="C654" t="str">
            <v>DEWAYNE WELDON</v>
          </cell>
          <cell r="D654" t="str">
            <v>VIOLET</v>
          </cell>
          <cell r="E654" t="str">
            <v>C</v>
          </cell>
          <cell r="F654" t="str">
            <v>1W</v>
          </cell>
          <cell r="G654">
            <v>62</v>
          </cell>
          <cell r="H654">
            <v>2016</v>
          </cell>
        </row>
        <row r="655">
          <cell r="B655">
            <v>647</v>
          </cell>
          <cell r="C655" t="str">
            <v>DEWAYNE WELDON</v>
          </cell>
          <cell r="D655" t="str">
            <v>VIOLET</v>
          </cell>
          <cell r="E655" t="str">
            <v>H</v>
          </cell>
          <cell r="F655" t="str">
            <v>1W</v>
          </cell>
          <cell r="G655">
            <v>21</v>
          </cell>
          <cell r="H655">
            <v>2016</v>
          </cell>
        </row>
        <row r="656">
          <cell r="B656">
            <v>648</v>
          </cell>
          <cell r="C656" t="str">
            <v>DAVID EBERST</v>
          </cell>
          <cell r="D656" t="str">
            <v>GREY GREEN</v>
          </cell>
          <cell r="E656" t="str">
            <v>C</v>
          </cell>
          <cell r="F656" t="str">
            <v>44K</v>
          </cell>
          <cell r="G656">
            <v>39</v>
          </cell>
          <cell r="H656">
            <v>2014</v>
          </cell>
        </row>
        <row r="657">
          <cell r="B657">
            <v>649</v>
          </cell>
          <cell r="C657" t="str">
            <v>DAVID EBERST</v>
          </cell>
          <cell r="D657" t="str">
            <v>GREY</v>
          </cell>
          <cell r="E657" t="str">
            <v>C</v>
          </cell>
          <cell r="F657" t="str">
            <v>44K</v>
          </cell>
          <cell r="G657">
            <v>57</v>
          </cell>
          <cell r="H657">
            <v>2015</v>
          </cell>
        </row>
        <row r="658">
          <cell r="B658">
            <v>650</v>
          </cell>
          <cell r="C658" t="str">
            <v>DAVID EBERST</v>
          </cell>
          <cell r="D658" t="str">
            <v>DOUBLE FACTOR SPANGLE YELLOW</v>
          </cell>
          <cell r="E658" t="str">
            <v>C</v>
          </cell>
          <cell r="F658" t="str">
            <v>44K</v>
          </cell>
          <cell r="G658">
            <v>157</v>
          </cell>
          <cell r="H658">
            <v>2014</v>
          </cell>
        </row>
        <row r="659">
          <cell r="B659">
            <v>651</v>
          </cell>
          <cell r="C659" t="str">
            <v>DAVID EBERST</v>
          </cell>
          <cell r="D659" t="str">
            <v>DOMINANT PIED SKY</v>
          </cell>
          <cell r="E659" t="str">
            <v>C</v>
          </cell>
          <cell r="F659" t="str">
            <v>44K</v>
          </cell>
          <cell r="G659">
            <v>99</v>
          </cell>
          <cell r="H659">
            <v>2014</v>
          </cell>
        </row>
        <row r="660">
          <cell r="B660">
            <v>652</v>
          </cell>
          <cell r="C660" t="str">
            <v>DAVID EBERST</v>
          </cell>
          <cell r="D660" t="str">
            <v>TEXAS CLEARBODY SKY</v>
          </cell>
          <cell r="E660" t="str">
            <v>C</v>
          </cell>
          <cell r="F660" t="str">
            <v>44K</v>
          </cell>
          <cell r="G660">
            <v>25</v>
          </cell>
          <cell r="H660">
            <v>2017</v>
          </cell>
        </row>
        <row r="661">
          <cell r="B661">
            <v>653</v>
          </cell>
          <cell r="C661" t="str">
            <v>DAVID EBERST</v>
          </cell>
          <cell r="D661" t="str">
            <v>VIOLET</v>
          </cell>
          <cell r="E661" t="str">
            <v>C</v>
          </cell>
          <cell r="F661" t="str">
            <v>44K</v>
          </cell>
          <cell r="G661">
            <v>14</v>
          </cell>
          <cell r="H661">
            <v>2016</v>
          </cell>
        </row>
        <row r="662">
          <cell r="B662">
            <v>654</v>
          </cell>
          <cell r="C662" t="str">
            <v>HENRY TIMMES</v>
          </cell>
          <cell r="D662" t="str">
            <v>YF GREY</v>
          </cell>
          <cell r="E662" t="str">
            <v>C</v>
          </cell>
          <cell r="F662" t="str">
            <v>HJT</v>
          </cell>
          <cell r="G662">
            <v>16</v>
          </cell>
          <cell r="H662">
            <v>2016</v>
          </cell>
        </row>
        <row r="663">
          <cell r="B663">
            <v>655</v>
          </cell>
          <cell r="C663" t="str">
            <v>HENRY TIMMES</v>
          </cell>
          <cell r="D663" t="str">
            <v>YF GREY</v>
          </cell>
          <cell r="E663" t="str">
            <v>C</v>
          </cell>
          <cell r="F663" t="str">
            <v>HJT</v>
          </cell>
          <cell r="G663">
            <v>48</v>
          </cell>
          <cell r="H663">
            <v>2016</v>
          </cell>
        </row>
        <row r="664">
          <cell r="B664">
            <v>656</v>
          </cell>
          <cell r="C664" t="str">
            <v>HENRY TIMMES</v>
          </cell>
          <cell r="D664" t="str">
            <v>VIOLET</v>
          </cell>
          <cell r="E664" t="str">
            <v>C</v>
          </cell>
          <cell r="F664" t="str">
            <v>HJT</v>
          </cell>
          <cell r="G664">
            <v>108</v>
          </cell>
          <cell r="H664">
            <v>2015</v>
          </cell>
        </row>
        <row r="665">
          <cell r="B665">
            <v>657</v>
          </cell>
          <cell r="C665" t="str">
            <v>HENRY TIMMES</v>
          </cell>
          <cell r="D665" t="str">
            <v>GREY</v>
          </cell>
          <cell r="E665" t="str">
            <v>C</v>
          </cell>
          <cell r="F665" t="str">
            <v>HJT</v>
          </cell>
          <cell r="G665">
            <v>80</v>
          </cell>
          <cell r="H665">
            <v>2016</v>
          </cell>
        </row>
        <row r="666">
          <cell r="B666">
            <v>658</v>
          </cell>
          <cell r="C666" t="str">
            <v>HENRY TIMMES</v>
          </cell>
          <cell r="D666" t="str">
            <v>SKY</v>
          </cell>
          <cell r="E666" t="str">
            <v>C</v>
          </cell>
          <cell r="F666" t="str">
            <v>HJT</v>
          </cell>
          <cell r="G666">
            <v>119</v>
          </cell>
          <cell r="H666">
            <v>2016</v>
          </cell>
        </row>
        <row r="667">
          <cell r="B667">
            <v>659</v>
          </cell>
          <cell r="C667" t="str">
            <v>HENRY TIMMES</v>
          </cell>
          <cell r="D667" t="str">
            <v>SPANGLE GREY GREEN</v>
          </cell>
          <cell r="E667" t="str">
            <v>C</v>
          </cell>
          <cell r="F667" t="str">
            <v>HJT</v>
          </cell>
          <cell r="G667">
            <v>94</v>
          </cell>
          <cell r="H667">
            <v>2015</v>
          </cell>
        </row>
        <row r="668">
          <cell r="B668">
            <v>660</v>
          </cell>
          <cell r="C668" t="str">
            <v>HENRY TIMMES</v>
          </cell>
          <cell r="D668" t="str">
            <v>LIGHT GREEN</v>
          </cell>
          <cell r="E668" t="str">
            <v>C</v>
          </cell>
          <cell r="F668" t="str">
            <v>HJT</v>
          </cell>
          <cell r="G668">
            <v>363</v>
          </cell>
          <cell r="H668">
            <v>2016</v>
          </cell>
        </row>
        <row r="669">
          <cell r="B669">
            <v>661</v>
          </cell>
          <cell r="C669" t="str">
            <v>HENRY TIMMES</v>
          </cell>
          <cell r="D669" t="str">
            <v>DOMINANT PIED GREY</v>
          </cell>
          <cell r="E669" t="str">
            <v>C</v>
          </cell>
          <cell r="F669" t="str">
            <v>HJT</v>
          </cell>
          <cell r="G669">
            <v>31</v>
          </cell>
          <cell r="H669">
            <v>2016</v>
          </cell>
        </row>
        <row r="670">
          <cell r="B670">
            <v>662</v>
          </cell>
          <cell r="C670" t="str">
            <v>HENRY TIMMES</v>
          </cell>
          <cell r="D670" t="str">
            <v>GREY GREEN</v>
          </cell>
          <cell r="E670" t="str">
            <v>C</v>
          </cell>
          <cell r="F670" t="str">
            <v>HJT</v>
          </cell>
          <cell r="G670">
            <v>9</v>
          </cell>
          <cell r="H670">
            <v>2015</v>
          </cell>
        </row>
        <row r="671">
          <cell r="B671">
            <v>663</v>
          </cell>
          <cell r="C671" t="str">
            <v>HENRY TIMMES</v>
          </cell>
          <cell r="D671" t="str">
            <v>GREY</v>
          </cell>
          <cell r="E671" t="str">
            <v>C</v>
          </cell>
          <cell r="F671" t="str">
            <v>HJT</v>
          </cell>
          <cell r="G671">
            <v>79</v>
          </cell>
          <cell r="H671">
            <v>2015</v>
          </cell>
        </row>
        <row r="672">
          <cell r="B672">
            <v>664</v>
          </cell>
          <cell r="C672" t="str">
            <v>DEB LOWNSDALE</v>
          </cell>
          <cell r="D672" t="str">
            <v>COBALT</v>
          </cell>
          <cell r="E672" t="str">
            <v>H</v>
          </cell>
          <cell r="F672" t="str">
            <v>DLL</v>
          </cell>
          <cell r="G672">
            <v>46</v>
          </cell>
          <cell r="H672">
            <v>2017</v>
          </cell>
        </row>
        <row r="673">
          <cell r="B673">
            <v>665</v>
          </cell>
          <cell r="C673" t="str">
            <v>MARK GRAY</v>
          </cell>
          <cell r="D673" t="str">
            <v>OPALINE SKY</v>
          </cell>
          <cell r="E673" t="str">
            <v>C</v>
          </cell>
          <cell r="F673" t="str">
            <v>GAA</v>
          </cell>
          <cell r="G673">
            <v>44</v>
          </cell>
          <cell r="H673">
            <v>2017</v>
          </cell>
        </row>
        <row r="674">
          <cell r="B674">
            <v>666</v>
          </cell>
          <cell r="C674" t="str">
            <v>MARK GRAY</v>
          </cell>
          <cell r="D674" t="str">
            <v>LUTINO</v>
          </cell>
          <cell r="E674" t="str">
            <v>C</v>
          </cell>
          <cell r="F674" t="str">
            <v>GAA</v>
          </cell>
          <cell r="G674">
            <v>34</v>
          </cell>
          <cell r="H674">
            <v>2016</v>
          </cell>
        </row>
        <row r="675">
          <cell r="B675">
            <v>667</v>
          </cell>
          <cell r="C675" t="str">
            <v>MARK GRAY</v>
          </cell>
          <cell r="D675" t="str">
            <v>ALBINO</v>
          </cell>
          <cell r="E675" t="str">
            <v>H</v>
          </cell>
          <cell r="F675" t="str">
            <v>GAA</v>
          </cell>
          <cell r="G675">
            <v>66</v>
          </cell>
          <cell r="H675">
            <v>2016</v>
          </cell>
        </row>
        <row r="676">
          <cell r="B676">
            <v>668</v>
          </cell>
          <cell r="C676" t="str">
            <v>MARK GRAY</v>
          </cell>
          <cell r="D676" t="str">
            <v>RECESSIVE PIED VIOLET</v>
          </cell>
          <cell r="E676" t="str">
            <v>H</v>
          </cell>
          <cell r="F676" t="str">
            <v>GAA</v>
          </cell>
          <cell r="G676">
            <v>41</v>
          </cell>
          <cell r="H676">
            <v>2017</v>
          </cell>
        </row>
        <row r="677">
          <cell r="B677">
            <v>669</v>
          </cell>
          <cell r="C677" t="str">
            <v>MARK GRAY</v>
          </cell>
          <cell r="D677" t="str">
            <v>GREYWING DARK GREEN</v>
          </cell>
          <cell r="E677" t="str">
            <v>C</v>
          </cell>
          <cell r="F677" t="str">
            <v>GAA</v>
          </cell>
          <cell r="G677">
            <v>22</v>
          </cell>
          <cell r="H677">
            <v>2016</v>
          </cell>
        </row>
        <row r="678">
          <cell r="B678">
            <v>670</v>
          </cell>
          <cell r="C678" t="str">
            <v>MARK GRAY</v>
          </cell>
          <cell r="D678" t="str">
            <v>GREYWING YF SKY</v>
          </cell>
          <cell r="E678" t="str">
            <v>H</v>
          </cell>
          <cell r="F678" t="str">
            <v>44G</v>
          </cell>
          <cell r="G678">
            <v>9</v>
          </cell>
          <cell r="H678">
            <v>2015</v>
          </cell>
        </row>
        <row r="679">
          <cell r="B679">
            <v>671</v>
          </cell>
          <cell r="C679" t="str">
            <v>VIC LASSALLE</v>
          </cell>
          <cell r="D679" t="str">
            <v>DARK GREEN</v>
          </cell>
          <cell r="E679" t="str">
            <v>C</v>
          </cell>
          <cell r="F679" t="str">
            <v>VJL</v>
          </cell>
          <cell r="G679">
            <v>104</v>
          </cell>
          <cell r="H679">
            <v>2017</v>
          </cell>
        </row>
        <row r="680">
          <cell r="B680">
            <v>672</v>
          </cell>
          <cell r="C680" t="str">
            <v>VIC LASSALLE</v>
          </cell>
          <cell r="D680" t="str">
            <v>SKY</v>
          </cell>
          <cell r="E680" t="str">
            <v>C</v>
          </cell>
          <cell r="F680" t="str">
            <v>VJL</v>
          </cell>
          <cell r="G680">
            <v>28</v>
          </cell>
          <cell r="H680">
            <v>2017</v>
          </cell>
        </row>
        <row r="681">
          <cell r="B681">
            <v>673</v>
          </cell>
          <cell r="C681" t="str">
            <v>VIC LASSALLE</v>
          </cell>
          <cell r="D681" t="str">
            <v>CINNAMON DARK GREEN</v>
          </cell>
          <cell r="E681" t="str">
            <v>C</v>
          </cell>
          <cell r="F681" t="str">
            <v>VJL</v>
          </cell>
          <cell r="G681">
            <v>76</v>
          </cell>
          <cell r="H681">
            <v>2017</v>
          </cell>
        </row>
        <row r="682">
          <cell r="B682">
            <v>674</v>
          </cell>
          <cell r="C682" t="str">
            <v>VIC LASSALLE</v>
          </cell>
          <cell r="D682" t="str">
            <v>CINNAMON LIGHT GREEN</v>
          </cell>
          <cell r="E682" t="str">
            <v>C</v>
          </cell>
          <cell r="F682" t="str">
            <v>VJL</v>
          </cell>
          <cell r="G682">
            <v>36</v>
          </cell>
          <cell r="H682">
            <v>2017</v>
          </cell>
        </row>
        <row r="683">
          <cell r="B683">
            <v>675</v>
          </cell>
          <cell r="C683" t="str">
            <v>VIC LASSALLE</v>
          </cell>
          <cell r="D683" t="str">
            <v>GREYWING DARK GREEN</v>
          </cell>
          <cell r="E683" t="str">
            <v>C</v>
          </cell>
          <cell r="F683" t="str">
            <v>VJL</v>
          </cell>
          <cell r="G683">
            <v>58</v>
          </cell>
          <cell r="H683">
            <v>2017</v>
          </cell>
        </row>
        <row r="684">
          <cell r="B684">
            <v>676</v>
          </cell>
          <cell r="C684" t="str">
            <v>BOB TRAVNICEK</v>
          </cell>
          <cell r="D684" t="str">
            <v>GREY GREEN</v>
          </cell>
          <cell r="E684" t="str">
            <v>C</v>
          </cell>
          <cell r="F684" t="str">
            <v>TA476</v>
          </cell>
          <cell r="G684">
            <v>300</v>
          </cell>
          <cell r="H684">
            <v>2016</v>
          </cell>
        </row>
        <row r="685">
          <cell r="B685">
            <v>677</v>
          </cell>
          <cell r="C685" t="str">
            <v>BOB TRAVNICEK</v>
          </cell>
          <cell r="D685" t="str">
            <v>SPANGLE LIGHT GREEN</v>
          </cell>
          <cell r="E685" t="str">
            <v>C</v>
          </cell>
          <cell r="F685" t="str">
            <v>TA476</v>
          </cell>
          <cell r="G685">
            <v>93</v>
          </cell>
          <cell r="H685">
            <v>2015</v>
          </cell>
        </row>
        <row r="686">
          <cell r="B686">
            <v>678</v>
          </cell>
          <cell r="C686" t="str">
            <v>MAUREEN BRODERICK</v>
          </cell>
          <cell r="D686" t="str">
            <v>OPALINE GREY</v>
          </cell>
          <cell r="E686" t="str">
            <v>C</v>
          </cell>
          <cell r="F686" t="str">
            <v>MAB</v>
          </cell>
          <cell r="G686">
            <v>44</v>
          </cell>
          <cell r="H686">
            <v>2016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OPALINE COBALT</v>
          </cell>
          <cell r="E1011" t="str">
            <v>C</v>
          </cell>
          <cell r="F1011" t="str">
            <v>JEW</v>
          </cell>
          <cell r="G1011">
            <v>46</v>
          </cell>
          <cell r="H1011">
            <v>2015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47</v>
          </cell>
          <cell r="H1012">
            <v>2015</v>
          </cell>
        </row>
        <row r="1013">
          <cell r="B1013">
            <v>1003</v>
          </cell>
          <cell r="C1013" t="str">
            <v>DEWAYNE WELDON</v>
          </cell>
          <cell r="D1013" t="str">
            <v>LIGHT GREEN GERMAN FALLOW</v>
          </cell>
          <cell r="E1013" t="str">
            <v>C</v>
          </cell>
          <cell r="F1013" t="str">
            <v>1W</v>
          </cell>
          <cell r="G1013">
            <v>152</v>
          </cell>
          <cell r="H1013">
            <v>2017</v>
          </cell>
        </row>
        <row r="1014">
          <cell r="B1014">
            <v>1004</v>
          </cell>
          <cell r="C1014" t="str">
            <v>DEWAYNE WELDON</v>
          </cell>
          <cell r="D1014" t="str">
            <v>SKY GERMAN FALLOW</v>
          </cell>
          <cell r="E1014" t="str">
            <v>C</v>
          </cell>
          <cell r="F1014" t="str">
            <v>1W</v>
          </cell>
          <cell r="G1014">
            <v>44</v>
          </cell>
          <cell r="H1014">
            <v>2017</v>
          </cell>
        </row>
        <row r="1015">
          <cell r="B1015">
            <v>1005</v>
          </cell>
          <cell r="C1015" t="str">
            <v>DEWAYNE WELDON</v>
          </cell>
          <cell r="D1015" t="str">
            <v>SKY OPALINE EASLEY CB</v>
          </cell>
          <cell r="E1015" t="str">
            <v>C</v>
          </cell>
          <cell r="F1015" t="str">
            <v>1W</v>
          </cell>
          <cell r="G1015">
            <v>173</v>
          </cell>
          <cell r="H1015">
            <v>2015</v>
          </cell>
        </row>
        <row r="1016">
          <cell r="B1016">
            <v>1006</v>
          </cell>
          <cell r="C1016" t="str">
            <v>DEWAYNE WELDON</v>
          </cell>
          <cell r="D1016" t="str">
            <v>SKY OPALINE EASLEY CB</v>
          </cell>
          <cell r="E1016" t="str">
            <v>H</v>
          </cell>
          <cell r="F1016" t="str">
            <v>1W</v>
          </cell>
          <cell r="G1016">
            <v>67</v>
          </cell>
          <cell r="H1016">
            <v>2015</v>
          </cell>
        </row>
        <row r="1017">
          <cell r="B1017">
            <v>1007</v>
          </cell>
          <cell r="C1017" t="str">
            <v>DEWAYNE WELDON</v>
          </cell>
          <cell r="D1017" t="str">
            <v>LIGHT GREEN GREYWING OP. ECB</v>
          </cell>
          <cell r="E1017" t="str">
            <v>C</v>
          </cell>
          <cell r="F1017" t="str">
            <v>1W</v>
          </cell>
          <cell r="G1017">
            <v>84</v>
          </cell>
          <cell r="H1017">
            <v>2016</v>
          </cell>
        </row>
        <row r="1018">
          <cell r="B1018">
            <v>1008</v>
          </cell>
          <cell r="C1018" t="str">
            <v>DEWAYNE WELDON</v>
          </cell>
          <cell r="D1018" t="str">
            <v>LIGHT GREEN GREYWING OP. ECB</v>
          </cell>
          <cell r="E1018" t="str">
            <v>H</v>
          </cell>
          <cell r="F1018" t="str">
            <v>1W</v>
          </cell>
          <cell r="G1018">
            <v>80</v>
          </cell>
          <cell r="H1018">
            <v>2016</v>
          </cell>
        </row>
        <row r="1019">
          <cell r="B1019">
            <v>1009</v>
          </cell>
          <cell r="C1019" t="str">
            <v>DAVID EBERST</v>
          </cell>
          <cell r="D1019" t="str">
            <v>FROSTED PIED SKY</v>
          </cell>
          <cell r="E1019" t="str">
            <v>C</v>
          </cell>
          <cell r="F1019" t="str">
            <v>44K</v>
          </cell>
          <cell r="G1019">
            <v>172</v>
          </cell>
          <cell r="H1019">
            <v>2014</v>
          </cell>
        </row>
        <row r="1020">
          <cell r="B1020">
            <v>1010</v>
          </cell>
          <cell r="C1020" t="str">
            <v>HENRY TIMMES</v>
          </cell>
          <cell r="D1020" t="str">
            <v>CLEARFLIGHTED PIED COBALT</v>
          </cell>
          <cell r="E1020" t="str">
            <v>C</v>
          </cell>
          <cell r="F1020" t="str">
            <v>HJT</v>
          </cell>
          <cell r="G1020">
            <v>102</v>
          </cell>
          <cell r="H1020">
            <v>2016</v>
          </cell>
        </row>
        <row r="1021">
          <cell r="B1021">
            <v>1011</v>
          </cell>
          <cell r="C1021" t="str">
            <v>MARK GRAY</v>
          </cell>
          <cell r="D1021" t="str">
            <v>CLEARWING SPANGLE VIOLET</v>
          </cell>
          <cell r="E1021" t="str">
            <v>H</v>
          </cell>
          <cell r="F1021" t="str">
            <v>GAA</v>
          </cell>
          <cell r="G1021">
            <v>16</v>
          </cell>
          <cell r="H1021">
            <v>2015</v>
          </cell>
        </row>
        <row r="1022">
          <cell r="B1022">
            <v>1012</v>
          </cell>
          <cell r="C1022" t="str">
            <v>MARK GRAY</v>
          </cell>
          <cell r="D1022" t="str">
            <v>CLEARWING VIOLET</v>
          </cell>
          <cell r="E1022" t="str">
            <v>C</v>
          </cell>
          <cell r="F1022" t="str">
            <v>GAA</v>
          </cell>
          <cell r="G1022">
            <v>18</v>
          </cell>
          <cell r="H1022">
            <v>2015</v>
          </cell>
        </row>
        <row r="1023">
          <cell r="B1023">
            <v>1013</v>
          </cell>
          <cell r="C1023" t="str">
            <v>BOB TRAVNICEK</v>
          </cell>
          <cell r="D1023" t="str">
            <v>CLEARFLIGHTED PIED SKY</v>
          </cell>
          <cell r="E1023" t="str">
            <v>C</v>
          </cell>
          <cell r="F1023" t="str">
            <v>TA476</v>
          </cell>
          <cell r="G1023">
            <v>126</v>
          </cell>
          <cell r="H1023">
            <v>2016</v>
          </cell>
        </row>
        <row r="1024">
          <cell r="B1024">
            <v>1014</v>
          </cell>
          <cell r="C1024" t="str">
            <v>BOB TRAVNICEK</v>
          </cell>
          <cell r="D1024" t="str">
            <v>DARK EYED CLEAR WHITE</v>
          </cell>
          <cell r="E1024" t="str">
            <v>H</v>
          </cell>
          <cell r="F1024" t="str">
            <v>TA476</v>
          </cell>
          <cell r="G1024">
            <v>245</v>
          </cell>
          <cell r="H1024">
            <v>2016</v>
          </cell>
        </row>
        <row r="1025">
          <cell r="B1025">
            <v>1015</v>
          </cell>
          <cell r="C1025" t="str">
            <v>MAUREEN BRODERICK</v>
          </cell>
          <cell r="D1025" t="str">
            <v>CLEARWING LIGHT GREEN</v>
          </cell>
          <cell r="E1025" t="str">
            <v>C</v>
          </cell>
          <cell r="F1025" t="str">
            <v>MAB</v>
          </cell>
          <cell r="G1025">
            <v>4</v>
          </cell>
          <cell r="H1025">
            <v>2016</v>
          </cell>
        </row>
        <row r="1026">
          <cell r="B1026">
            <v>1016</v>
          </cell>
          <cell r="C1026" t="str">
            <v>MAUREEN BRODERICK</v>
          </cell>
          <cell r="D1026" t="str">
            <v>FBC GREYWING YF COBALT</v>
          </cell>
          <cell r="E1026" t="str">
            <v>C</v>
          </cell>
          <cell r="F1026" t="str">
            <v>MAB</v>
          </cell>
          <cell r="G1026">
            <v>2</v>
          </cell>
          <cell r="H1026">
            <v>2016</v>
          </cell>
        </row>
        <row r="1027">
          <cell r="B1027">
            <v>1017</v>
          </cell>
          <cell r="C1027" t="str">
            <v>MAUREEN BRODERICK</v>
          </cell>
          <cell r="D1027" t="str">
            <v>RAINBOW</v>
          </cell>
          <cell r="E1027" t="str">
            <v>C</v>
          </cell>
          <cell r="F1027" t="str">
            <v>MAB</v>
          </cell>
          <cell r="G1027">
            <v>32</v>
          </cell>
          <cell r="H1027">
            <v>2017</v>
          </cell>
        </row>
        <row r="1028">
          <cell r="B1028">
            <v>1018</v>
          </cell>
          <cell r="C1028" t="str">
            <v>NATHAN FLOYD</v>
          </cell>
          <cell r="D1028" t="str">
            <v>CLEARWING OPALINE SKY</v>
          </cell>
          <cell r="E1028" t="str">
            <v>H</v>
          </cell>
          <cell r="F1028" t="str">
            <v>NJF</v>
          </cell>
          <cell r="G1028">
            <v>27</v>
          </cell>
          <cell r="H1028">
            <v>2016</v>
          </cell>
        </row>
        <row r="1029">
          <cell r="B1029">
            <v>1019</v>
          </cell>
          <cell r="C1029" t="str">
            <v>DANIEL &amp; SOPHIE FLOYD</v>
          </cell>
          <cell r="D1029" t="str">
            <v>RAINBOW</v>
          </cell>
          <cell r="E1029" t="str">
            <v>C</v>
          </cell>
          <cell r="F1029" t="str">
            <v>DEF</v>
          </cell>
          <cell r="G1029">
            <v>419</v>
          </cell>
          <cell r="H1029">
            <v>2017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618</v>
          </cell>
        </row>
        <row r="12">
          <cell r="F12">
            <v>601</v>
          </cell>
        </row>
        <row r="22">
          <cell r="F22">
            <v>658</v>
          </cell>
        </row>
        <row r="32">
          <cell r="F32">
            <v>621</v>
          </cell>
        </row>
        <row r="42">
          <cell r="F42">
            <v>604</v>
          </cell>
        </row>
        <row r="52">
          <cell r="F52">
            <v>605</v>
          </cell>
        </row>
        <row r="62">
          <cell r="F62">
            <v>607</v>
          </cell>
        </row>
        <row r="72">
          <cell r="F72">
            <v>678</v>
          </cell>
        </row>
        <row r="82">
          <cell r="F82">
            <v>628</v>
          </cell>
        </row>
        <row r="92">
          <cell r="F92">
            <v>629</v>
          </cell>
        </row>
        <row r="102">
          <cell r="F102">
            <v>612</v>
          </cell>
        </row>
        <row r="112">
          <cell r="F112">
            <v>666</v>
          </cell>
        </row>
        <row r="122">
          <cell r="F122">
            <v>667</v>
          </cell>
        </row>
        <row r="142">
          <cell r="F142">
            <v>659</v>
          </cell>
        </row>
        <row r="152">
          <cell r="F152">
            <v>650</v>
          </cell>
        </row>
        <row r="162">
          <cell r="F162">
            <v>661</v>
          </cell>
        </row>
        <row r="172">
          <cell r="F172">
            <v>668</v>
          </cell>
        </row>
        <row r="182">
          <cell r="F182">
            <v>654</v>
          </cell>
        </row>
        <row r="192">
          <cell r="F192">
            <v>670</v>
          </cell>
        </row>
        <row r="202">
          <cell r="F202">
            <v>349</v>
          </cell>
        </row>
        <row r="212">
          <cell r="F212">
            <v>615</v>
          </cell>
        </row>
        <row r="242">
          <cell r="F242">
            <v>653</v>
          </cell>
        </row>
        <row r="252">
          <cell r="F252">
            <v>616</v>
          </cell>
        </row>
        <row r="272">
          <cell r="F272">
            <v>1015</v>
          </cell>
        </row>
        <row r="282">
          <cell r="F282">
            <v>1016</v>
          </cell>
        </row>
        <row r="292">
          <cell r="F292">
            <v>1019</v>
          </cell>
        </row>
        <row r="312">
          <cell r="F312">
            <v>1004</v>
          </cell>
        </row>
        <row r="332">
          <cell r="F332">
            <v>1013</v>
          </cell>
        </row>
        <row r="342">
          <cell r="F342">
            <v>1014</v>
          </cell>
        </row>
        <row r="352">
          <cell r="F352">
            <v>1002</v>
          </cell>
        </row>
        <row r="362">
          <cell r="F362">
            <v>1011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C25" sqref="C25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42924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5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14" t="s">
        <v>15</v>
      </c>
      <c r="H12" s="14"/>
      <c r="I12" s="14"/>
    </row>
    <row r="13" ht="15.75" customHeight="1" spans="1:9">
      <c r="A13" s="23" t="s">
        <v>16</v>
      </c>
      <c r="B13" s="24"/>
      <c r="C13" s="25">
        <v>80</v>
      </c>
      <c r="D13" s="26">
        <v>10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38</v>
      </c>
      <c r="D14" s="26">
        <v>5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31</v>
      </c>
      <c r="D15" s="26">
        <v>4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v>2</v>
      </c>
      <c r="D16" s="26">
        <v>1</v>
      </c>
      <c r="E16" s="13" t="s">
        <v>21</v>
      </c>
      <c r="F16" s="16">
        <v>601</v>
      </c>
      <c r="G16" s="14">
        <v>870</v>
      </c>
      <c r="H16" s="14">
        <v>4311</v>
      </c>
      <c r="I16" s="14"/>
    </row>
    <row r="17" ht="17.25" customHeight="1" spans="1:9">
      <c r="A17" s="30" t="s">
        <v>22</v>
      </c>
      <c r="B17" s="31"/>
      <c r="C17" s="32">
        <v>19</v>
      </c>
      <c r="D17" s="33">
        <v>9</v>
      </c>
      <c r="E17" s="3"/>
      <c r="F17" s="20"/>
      <c r="G17" s="5"/>
      <c r="H17" s="5"/>
      <c r="I17" s="5"/>
    </row>
    <row r="18" spans="1:9">
      <c r="A18" s="4" t="s">
        <v>23</v>
      </c>
      <c r="C18" s="7">
        <f>SUM(C13:C17)</f>
        <v>170</v>
      </c>
      <c r="D18" s="7">
        <f>SUM(D13:D16)</f>
        <v>20</v>
      </c>
      <c r="E18" s="13" t="s">
        <v>24</v>
      </c>
      <c r="F18" s="34" t="s">
        <v>25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26</v>
      </c>
      <c r="C20" s="7" t="s">
        <v>26</v>
      </c>
      <c r="D20" s="7" t="s">
        <v>26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27</v>
      </c>
      <c r="C22" s="36"/>
      <c r="D22" s="9" t="s">
        <v>28</v>
      </c>
      <c r="E22" s="9" t="s">
        <v>29</v>
      </c>
      <c r="F22" s="8" t="s">
        <v>30</v>
      </c>
      <c r="G22" s="8" t="s">
        <v>31</v>
      </c>
      <c r="H22" s="8"/>
      <c r="I22" s="8" t="s">
        <v>32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33</v>
      </c>
      <c r="B24" s="9">
        <v>658</v>
      </c>
      <c r="C24" s="9"/>
      <c r="D24" s="9" t="str">
        <f>LOOKUP($B24,[1]EXHIBITOR!$B$6:$B$1209,[1]EXHIBITOR!$C$6:$C$1503)</f>
        <v>HENRY TIMMES</v>
      </c>
      <c r="E24" s="9" t="str">
        <f>LOOKUP($B24,[1]EXHIBITOR!$B$6:$B$1209,[1]EXHIBITOR!$D$6:$D$1503)</f>
        <v>SKY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HJT</v>
      </c>
      <c r="H24" s="8">
        <f>LOOKUP($B24,[1]EXHIBITOR!$B$6:$B$1209,[1]EXHIBITOR!$G$6:$G$1503)</f>
        <v>119</v>
      </c>
      <c r="I24" s="8">
        <f>LOOKUP($B24,[1]EXHIBITOR!$B$6:$B$1209,[1]EXHIBITOR!$H$6:$H$1503)</f>
        <v>2016</v>
      </c>
    </row>
    <row r="25" spans="1:9">
      <c r="A25" s="11" t="s">
        <v>34</v>
      </c>
      <c r="B25" s="9">
        <v>614</v>
      </c>
      <c r="C25" s="9"/>
      <c r="D25" s="9" t="str">
        <f>LOOKUP($B25,[1]EXHIBITOR!$B$6:$B$1209,[1]EXHIBITOR!$C$6:$C$1503)</f>
        <v>JULIE WILLIS</v>
      </c>
      <c r="E25" s="9" t="str">
        <f>LOOKUP($B25,[1]EXHIBITOR!$B$6:$B$1209,[1]EXHIBITOR!$D$6:$D$1503)</f>
        <v>DF SPANGLE WHITE</v>
      </c>
      <c r="F25" s="8" t="str">
        <f>LOOKUP($B25,[1]EXHIBITOR!$B$6:$B$1209,[1]EXHIBITOR!$E$6:$E$1503)</f>
        <v>H</v>
      </c>
      <c r="G25" s="8" t="str">
        <f>LOOKUP($B25,[1]EXHIBITOR!$B$6:$B$1209,[1]EXHIBITOR!$F$6:$F$1503)</f>
        <v>JEW</v>
      </c>
      <c r="H25" s="8">
        <f>LOOKUP($B25,[1]EXHIBITOR!$B$6:$B$1209,[1]EXHIBITOR!$G$6:$G$1503)</f>
        <v>86</v>
      </c>
      <c r="I25" s="8">
        <f>LOOKUP($B25,[1]EXHIBITOR!$B$6:$B$1209,[1]EXHIBITOR!$H$6:$H$1503)</f>
        <v>2015</v>
      </c>
    </row>
    <row r="26" spans="1:9">
      <c r="A26" s="11" t="s">
        <v>35</v>
      </c>
      <c r="B26" s="9">
        <v>620</v>
      </c>
      <c r="C26" s="9"/>
      <c r="D26" s="9" t="str">
        <f>LOOKUP($B26,[1]EXHIBITOR!$B$6:$B$1209,[1]EXHIBITOR!$C$6:$C$1503)</f>
        <v>STUART SACKS</v>
      </c>
      <c r="E26" s="9" t="str">
        <f>LOOKUP($B26,[1]EXHIBITOR!$B$6:$B$1209,[1]EXHIBITOR!$D$6:$D$1503)</f>
        <v>SKY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8S</v>
      </c>
      <c r="H26" s="8">
        <f>LOOKUP($B26,[1]EXHIBITOR!$B$6:$B$1209,[1]EXHIBITOR!$G$6:$G$1503)</f>
        <v>27</v>
      </c>
      <c r="I26" s="8">
        <f>LOOKUP($B26,[1]EXHIBITOR!$B$6:$B$1209,[1]EXHIBITOR!$H$6:$H$1503)</f>
        <v>2017</v>
      </c>
    </row>
    <row r="27" spans="1:9">
      <c r="A27" s="11" t="s">
        <v>36</v>
      </c>
      <c r="B27" s="9">
        <v>643</v>
      </c>
      <c r="C27" s="9"/>
      <c r="D27" s="9" t="str">
        <f>LOOKUP($B27,[1]EXHIBITOR!$B$6:$B$1209,[1]EXHIBITOR!$C$6:$C$1503)</f>
        <v>DEWAYNE WELDON</v>
      </c>
      <c r="E27" s="9" t="str">
        <f>LOOKUP($B27,[1]EXHIBITOR!$B$6:$B$1209,[1]EXHIBITOR!$D$6:$D$1503)</f>
        <v>DOMINANT PIED CINNAMON SKY</v>
      </c>
      <c r="F27" s="8" t="str">
        <f>LOOKUP($B27,[1]EXHIBITOR!$B$6:$B$1209,[1]EXHIBITOR!$E$6:$E$1503)</f>
        <v>H</v>
      </c>
      <c r="G27" s="8" t="str">
        <f>LOOKUP($B27,[1]EXHIBITOR!$B$6:$B$1209,[1]EXHIBITOR!$F$6:$F$1503)</f>
        <v>1W</v>
      </c>
      <c r="H27" s="8">
        <f>LOOKUP($B27,[1]EXHIBITOR!$B$6:$B$1209,[1]EXHIBITOR!$G$6:$G$1503)</f>
        <v>62</v>
      </c>
      <c r="I27" s="8">
        <f>LOOKUP($B27,[1]EXHIBITOR!$B$6:$B$1209,[1]EXHIBITOR!$H$6:$H$1503)</f>
        <v>2017</v>
      </c>
    </row>
    <row r="28" spans="1:9">
      <c r="A28" s="11" t="s">
        <v>37</v>
      </c>
      <c r="B28" s="9">
        <v>602</v>
      </c>
      <c r="C28" s="9"/>
      <c r="D28" s="9" t="str">
        <f>LOOKUP($B28,[1]EXHIBITOR!$B$6:$B$1209,[1]EXHIBITOR!$C$6:$C$1503)</f>
        <v>JULIE WILLIS</v>
      </c>
      <c r="E28" s="9" t="str">
        <f>LOOKUP($B28,[1]EXHIBITOR!$B$6:$B$1209,[1]EXHIBITOR!$D$6:$D$1503)</f>
        <v>SKY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JEW</v>
      </c>
      <c r="H28" s="8">
        <f>LOOKUP($B28,[1]EXHIBITOR!$B$6:$B$1209,[1]EXHIBITOR!$G$6:$G$1503)</f>
        <v>3</v>
      </c>
      <c r="I28" s="8">
        <f>LOOKUP($B28,[1]EXHIBITOR!$B$6:$B$1209,[1]EXHIBITOR!$H$6:$H$1503)</f>
        <v>2014</v>
      </c>
    </row>
    <row r="29" spans="1:9">
      <c r="A29" s="11" t="s">
        <v>38</v>
      </c>
      <c r="B29" s="9">
        <v>654</v>
      </c>
      <c r="C29" s="9"/>
      <c r="D29" s="9" t="str">
        <f>LOOKUP($B29,[1]EXHIBITOR!$B$6:$B$1209,[1]EXHIBITOR!$C$6:$C$1503)</f>
        <v>HENRY TIMMES</v>
      </c>
      <c r="E29" s="9" t="str">
        <f>LOOKUP($B29,[1]EXHIBITOR!$B$6:$B$1209,[1]EXHIBITOR!$D$6:$D$1503)</f>
        <v>YF GREY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HJT</v>
      </c>
      <c r="H29" s="8">
        <f>LOOKUP($B29,[1]EXHIBITOR!$B$6:$B$1209,[1]EXHIBITOR!$G$6:$G$1503)</f>
        <v>16</v>
      </c>
      <c r="I29" s="8">
        <f>LOOKUP($B29,[1]EXHIBITOR!$B$6:$B$1209,[1]EXHIBITOR!$H$6:$H$1503)</f>
        <v>2016</v>
      </c>
    </row>
    <row r="30" spans="1:9">
      <c r="A30" s="11" t="s">
        <v>39</v>
      </c>
      <c r="B30" s="9">
        <v>615</v>
      </c>
      <c r="C30" s="9"/>
      <c r="D30" s="9" t="str">
        <f>LOOKUP($B30,[1]EXHIBITOR!$B$6:$B$1209,[1]EXHIBITOR!$C$6:$C$1503)</f>
        <v>JULIE WILLIS</v>
      </c>
      <c r="E30" s="9" t="str">
        <f>LOOKUP($B30,[1]EXHIBITOR!$B$6:$B$1209,[1]EXHIBITOR!$D$6:$D$1503)</f>
        <v>YELLOW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JEW</v>
      </c>
      <c r="H30" s="8">
        <f>LOOKUP($B30,[1]EXHIBITOR!$B$6:$B$1209,[1]EXHIBITOR!$G$6:$G$1503)</f>
        <v>42</v>
      </c>
      <c r="I30" s="8">
        <f>LOOKUP($B30,[1]EXHIBITOR!$B$6:$B$1209,[1]EXHIBITOR!$H$6:$H$1503)</f>
        <v>2016</v>
      </c>
    </row>
    <row r="31" spans="1:9">
      <c r="A31" s="11" t="s">
        <v>40</v>
      </c>
      <c r="B31" s="9">
        <v>661</v>
      </c>
      <c r="C31" s="9"/>
      <c r="D31" s="9" t="str">
        <f>LOOKUP($B31,[1]EXHIBITOR!$B$6:$B$1209,[1]EXHIBITOR!$C$6:$C$1503)</f>
        <v>HENRY TIMMES</v>
      </c>
      <c r="E31" s="9" t="str">
        <f>LOOKUP($B31,[1]EXHIBITOR!$B$6:$B$1209,[1]EXHIBITOR!$D$6:$D$1503)</f>
        <v>DOMINANT PIED GREY</v>
      </c>
      <c r="F31" s="8" t="str">
        <f>LOOKUP($B31,[1]EXHIBITOR!$B$6:$B$1209,[1]EXHIBITOR!$E$6:$E$1503)</f>
        <v>C</v>
      </c>
      <c r="G31" s="8" t="str">
        <f>LOOKUP($B31,[1]EXHIBITOR!$B$6:$B$1209,[1]EXHIBITOR!$F$6:$F$1503)</f>
        <v>HJT</v>
      </c>
      <c r="H31" s="8">
        <f>LOOKUP($B31,[1]EXHIBITOR!$B$6:$B$1209,[1]EXHIBITOR!$G$6:$G$1503)</f>
        <v>31</v>
      </c>
      <c r="I31" s="8">
        <f>LOOKUP($B31,[1]EXHIBITOR!$B$6:$B$1209,[1]EXHIBITOR!$H$6:$H$1503)</f>
        <v>2016</v>
      </c>
    </row>
    <row r="32" spans="1:9">
      <c r="A32" s="11" t="s">
        <v>41</v>
      </c>
      <c r="B32" s="9">
        <v>620</v>
      </c>
      <c r="C32" s="9"/>
      <c r="D32" s="9" t="str">
        <f>LOOKUP($B32,[1]EXHIBITOR!$B$6:$B$1209,[1]EXHIBITOR!$C$6:$C$1503)</f>
        <v>STUART SACKS</v>
      </c>
      <c r="E32" s="9" t="str">
        <f>LOOKUP($B32,[1]EXHIBITOR!$B$6:$B$1209,[1]EXHIBITOR!$D$6:$D$1503)</f>
        <v>SKY</v>
      </c>
      <c r="F32" s="8" t="str">
        <f>LOOKUP($B32,[1]EXHIBITOR!$B$6:$B$1209,[1]EXHIBITOR!$E$6:$E$1503)</f>
        <v>C</v>
      </c>
      <c r="G32" s="8" t="str">
        <f>LOOKUP($B32,[1]EXHIBITOR!$B$6:$B$1209,[1]EXHIBITOR!$F$6:$F$1503)</f>
        <v>8S</v>
      </c>
      <c r="H32" s="8">
        <f>LOOKUP($B32,[1]EXHIBITOR!$B$6:$B$1209,[1]EXHIBITOR!$G$6:$G$1503)</f>
        <v>27</v>
      </c>
      <c r="I32" s="8">
        <f>LOOKUP($B32,[1]EXHIBITOR!$B$6:$B$1209,[1]EXHIBITOR!$H$6:$H$1503)</f>
        <v>2017</v>
      </c>
    </row>
    <row r="33" spans="1:9">
      <c r="A33" s="11" t="s">
        <v>42</v>
      </c>
      <c r="B33" s="9">
        <v>605</v>
      </c>
      <c r="C33" s="9"/>
      <c r="D33" s="9" t="str">
        <f>LOOKUP($B33,[1]EXHIBITOR!$B$6:$B$1209,[1]EXHIBITOR!$C$6:$C$1503)</f>
        <v>JULIE WILLIS</v>
      </c>
      <c r="E33" s="9" t="str">
        <f>LOOKUP($B33,[1]EXHIBITOR!$B$6:$B$1209,[1]EXHIBITOR!$D$6:$D$1503)</f>
        <v>GREY </v>
      </c>
      <c r="F33" s="8" t="str">
        <f>LOOKUP($B33,[1]EXHIBITOR!$B$6:$B$1209,[1]EXHIBITOR!$E$6:$E$1503)</f>
        <v>C</v>
      </c>
      <c r="G33" s="8" t="str">
        <f>LOOKUP($B33,[1]EXHIBITOR!$B$6:$B$1209,[1]EXHIBITOR!$F$6:$F$1503)</f>
        <v>JEW</v>
      </c>
      <c r="H33" s="8">
        <f>LOOKUP($B33,[1]EXHIBITOR!$B$6:$B$1209,[1]EXHIBITOR!$G$6:$G$1503)</f>
        <v>64</v>
      </c>
      <c r="I33" s="8">
        <f>LOOKUP($B33,[1]EXHIBITOR!$B$6:$B$1209,[1]EXHIBITOR!$H$6:$H$1503)</f>
        <v>2016</v>
      </c>
    </row>
    <row r="34" spans="1:9">
      <c r="A34" s="11" t="s">
        <v>43</v>
      </c>
      <c r="B34" s="9">
        <v>604</v>
      </c>
      <c r="C34" s="9"/>
      <c r="D34" s="9" t="str">
        <f>LOOKUP($B34,[1]EXHIBITOR!$B$6:$B$1209,[1]EXHIBITOR!$C$6:$C$1503)</f>
        <v>JULIE WILLIS</v>
      </c>
      <c r="E34" s="9" t="str">
        <f>LOOKUP($B34,[1]EXHIBITOR!$B$6:$B$1209,[1]EXHIBITOR!$D$6:$D$1503)</f>
        <v>GREY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JEW</v>
      </c>
      <c r="H34" s="8">
        <f>LOOKUP($B34,[1]EXHIBITOR!$B$6:$B$1209,[1]EXHIBITOR!$G$6:$G$1503)</f>
        <v>161</v>
      </c>
      <c r="I34" s="8">
        <f>LOOKUP($B34,[1]EXHIBITOR!$B$6:$B$1209,[1]EXHIBITOR!$H$6:$H$1503)</f>
        <v>2015</v>
      </c>
    </row>
    <row r="35" spans="1:9">
      <c r="A35" s="11" t="s">
        <v>44</v>
      </c>
      <c r="B35" s="9">
        <v>627</v>
      </c>
      <c r="C35" s="9"/>
      <c r="D35" s="9" t="str">
        <f>LOOKUP($B35,[1]EXHIBITOR!$B$6:$B$1209,[1]EXHIBITOR!$C$6:$C$1503)</f>
        <v>STUART SACKS</v>
      </c>
      <c r="E35" s="9" t="str">
        <f>LOOKUP($B35,[1]EXHIBITOR!$B$6:$B$1209,[1]EXHIBITOR!$D$6:$D$1503)</f>
        <v>GREY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8S</v>
      </c>
      <c r="H35" s="8">
        <f>LOOKUP($B35,[1]EXHIBITOR!$B$6:$B$1209,[1]EXHIBITOR!$G$6:$G$1503)</f>
        <v>56</v>
      </c>
      <c r="I35" s="8">
        <f>LOOKUP($B35,[1]EXHIBITOR!$B$6:$B$1209,[1]EXHIBITOR!$H$6:$H$1503)</f>
        <v>2017</v>
      </c>
    </row>
    <row r="36" spans="1:9">
      <c r="A36" s="11" t="s">
        <v>45</v>
      </c>
      <c r="B36" s="9">
        <v>653</v>
      </c>
      <c r="C36" s="9"/>
      <c r="D36" s="9" t="str">
        <f>LOOKUP($B36,[1]EXHIBITOR!$B$6:$B$1209,[1]EXHIBITOR!$C$6:$C$1503)</f>
        <v>DAVID EBERST</v>
      </c>
      <c r="E36" s="9" t="str">
        <f>LOOKUP($B36,[1]EXHIBITOR!$B$6:$B$1209,[1]EXHIBITOR!$D$6:$D$1503)</f>
        <v>VIOLET</v>
      </c>
      <c r="F36" s="8" t="str">
        <f>LOOKUP($B36,[1]EXHIBITOR!$B$6:$B$1209,[1]EXHIBITOR!$E$6:$E$1503)</f>
        <v>C</v>
      </c>
      <c r="G36" s="8" t="str">
        <f>LOOKUP($B36,[1]EXHIBITOR!$B$6:$B$1209,[1]EXHIBITOR!$F$6:$F$1503)</f>
        <v>44K</v>
      </c>
      <c r="H36" s="8">
        <f>LOOKUP($B36,[1]EXHIBITOR!$B$6:$B$1209,[1]EXHIBITOR!$G$6:$G$1503)</f>
        <v>14</v>
      </c>
      <c r="I36" s="8">
        <f>LOOKUP($B36,[1]EXHIBITOR!$B$6:$B$1209,[1]EXHIBITOR!$H$6:$H$1503)</f>
        <v>2016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27</v>
      </c>
      <c r="C38" s="9"/>
      <c r="D38" s="9"/>
      <c r="E38" s="9"/>
      <c r="F38" s="8"/>
      <c r="G38" s="8"/>
      <c r="H38" s="8"/>
      <c r="I38" s="8"/>
    </row>
    <row r="39" spans="1:9">
      <c r="A39" s="9" t="s">
        <v>46</v>
      </c>
      <c r="B39" s="9">
        <v>1002</v>
      </c>
      <c r="C39" s="9"/>
      <c r="D39" s="9" t="str">
        <f>LOOKUP($B39,[1]EXHIBITOR!$B$6:$B$1311,[1]EXHIBITOR!$C$6:$C$1311)</f>
        <v>JULIE WILLIS</v>
      </c>
      <c r="E39" s="9" t="str">
        <f>LOOKUP($B39,[1]EXHIBITOR!$B$6:$B$1311,[1]EXHIBITOR!$D$6:$D$1311)</f>
        <v>ECB OPALINE COBALT</v>
      </c>
      <c r="F39" s="8" t="str">
        <f>LOOKUP($B39,[1]EXHIBITOR!$B$6:$B$1311,[1]EXHIBITOR!$E$6:$E$1311)</f>
        <v>C</v>
      </c>
      <c r="G39" s="8" t="str">
        <f>LOOKUP($B39,[1]EXHIBITOR!$B$6:$B$1311,[1]EXHIBITOR!$F$6:$F$1311)</f>
        <v>JEW</v>
      </c>
      <c r="H39" s="8">
        <f>LOOKUP($B39,[1]EXHIBITOR!$B$6:$B$1311,[1]EXHIBITOR!$G$6:$G$1311)</f>
        <v>47</v>
      </c>
      <c r="I39" s="8">
        <f>LOOKUP($B39,[1]EXHIBITOR!$B$6:$B$1311,[1]EXHIBITOR!$H$6:$H$1311)</f>
        <v>2015</v>
      </c>
    </row>
    <row r="40" spans="1:9">
      <c r="A40" s="11" t="s">
        <v>34</v>
      </c>
      <c r="B40" s="9">
        <v>1011</v>
      </c>
      <c r="C40" s="9"/>
      <c r="D40" s="9" t="str">
        <f>LOOKUP($B40,[1]EXHIBITOR!$B$6:$B$1311,[1]EXHIBITOR!$C$6:$C$1311)</f>
        <v>MARK GRAY</v>
      </c>
      <c r="E40" s="9" t="str">
        <f>LOOKUP($B40,[1]EXHIBITOR!$B$6:$B$1311,[1]EXHIBITOR!$D$6:$D$1311)</f>
        <v>CLEARWING SPANGLE VIOLET</v>
      </c>
      <c r="F40" s="8" t="str">
        <f>LOOKUP($B40,[1]EXHIBITOR!$B$6:$B$1311,[1]EXHIBITOR!$E$6:$E$1311)</f>
        <v>H</v>
      </c>
      <c r="G40" s="8" t="str">
        <f>LOOKUP($B40,[1]EXHIBITOR!$B$6:$B$1311,[1]EXHIBITOR!$F$6:$F$1311)</f>
        <v>GAA</v>
      </c>
      <c r="H40" s="8">
        <f>LOOKUP($B40,[1]EXHIBITOR!$B$6:$B$1311,[1]EXHIBITOR!$G$6:$G$1311)</f>
        <v>16</v>
      </c>
      <c r="I40" s="8">
        <f>LOOKUP($B40,[1]EXHIBITOR!$B$6:$B$1311,[1]EXHIBITOR!$H$6:$H$1311)</f>
        <v>2015</v>
      </c>
    </row>
    <row r="41" spans="1:9">
      <c r="A41" s="11" t="s">
        <v>35</v>
      </c>
      <c r="B41" s="9">
        <v>1019</v>
      </c>
      <c r="C41" s="9"/>
      <c r="D41" s="9" t="str">
        <f>LOOKUP($B41,[1]EXHIBITOR!$B$6:$B$1311,[1]EXHIBITOR!$C$6:$C$1311)</f>
        <v>DANIEL &amp; SOPHIE FLOYD</v>
      </c>
      <c r="E41" s="9" t="str">
        <f>LOOKUP($B41,[1]EXHIBITOR!$B$6:$B$1311,[1]EXHIBITOR!$D$6:$D$1311)</f>
        <v>RAINBOW</v>
      </c>
      <c r="F41" s="8" t="str">
        <f>LOOKUP($B41,[1]EXHIBITOR!$B$6:$B$1311,[1]EXHIBITOR!$E$6:$E$1311)</f>
        <v>C</v>
      </c>
      <c r="G41" s="8" t="str">
        <f>LOOKUP($B41,[1]EXHIBITOR!$B$6:$B$1311,[1]EXHIBITOR!$F$6:$F$1311)</f>
        <v>DEF</v>
      </c>
      <c r="H41" s="8">
        <f>LOOKUP($B41,[1]EXHIBITOR!$B$6:$B$1311,[1]EXHIBITOR!$G$6:$G$1311)</f>
        <v>419</v>
      </c>
      <c r="I41" s="8">
        <f>LOOKUP($B41,[1]EXHIBITOR!$B$6:$B$1311,[1]EXHIBITOR!$H$6:$H$1311)</f>
        <v>2017</v>
      </c>
    </row>
    <row r="42" spans="1:9">
      <c r="A42" s="11" t="s">
        <v>36</v>
      </c>
      <c r="B42" s="9">
        <f>'[1]RARE FORM '!B15</f>
        <v>0</v>
      </c>
      <c r="C42" s="9"/>
      <c r="D42" s="9" t="e">
        <f>LOOKUP($B42,[1]EXHIBITOR!$B$6:$B$1311,[1]EXHIBITOR!$C$6:$C$1311)</f>
        <v>#N/A</v>
      </c>
      <c r="E42" s="9" t="e">
        <f>LOOKUP($B42,[1]EXHIBITOR!$B$6:$B$1311,[1]EXHIBITOR!$D$6:$D$1311)</f>
        <v>#N/A</v>
      </c>
      <c r="F42" s="8" t="e">
        <f>LOOKUP($B42,[1]EXHIBITOR!$B$6:$B$1311,[1]EXHIBITOR!$E$6:$E$1311)</f>
        <v>#N/A</v>
      </c>
      <c r="G42" s="8" t="e">
        <f>LOOKUP($B42,[1]EXHIBITOR!$B$6:$B$1311,[1]EXHIBITOR!$F$6:$F$1311)</f>
        <v>#N/A</v>
      </c>
      <c r="H42" s="8" t="e">
        <f>LOOKUP($B42,[1]EXHIBITOR!$B$6:$B$1311,[1]EXHIBITOR!$G$6:$G$1311)</f>
        <v>#N/A</v>
      </c>
      <c r="I42" s="8" t="e">
        <f>LOOKUP($B42,[1]EXHIBITOR!$B$6:$B$1311,[1]EXHIBITOR!$H$6:$H$1311)</f>
        <v>#N/A</v>
      </c>
    </row>
    <row r="43" spans="1:9">
      <c r="A43" s="11" t="s">
        <v>37</v>
      </c>
      <c r="B43" s="9">
        <v>1011</v>
      </c>
      <c r="C43" s="9"/>
      <c r="D43" s="9" t="str">
        <f>LOOKUP($B43,[1]EXHIBITOR!$B$6:$B$1311,[1]EXHIBITOR!$C$6:$C$1311)</f>
        <v>MARK GRAY</v>
      </c>
      <c r="E43" s="9" t="str">
        <f>LOOKUP($B43,[1]EXHIBITOR!$B$6:$B$1311,[1]EXHIBITOR!$D$6:$D$1311)</f>
        <v>CLEARWING SPANGLE VIOLET</v>
      </c>
      <c r="F43" s="8" t="str">
        <f>LOOKUP($B43,[1]EXHIBITOR!$B$6:$B$1311,[1]EXHIBITOR!$E$6:$E$1311)</f>
        <v>H</v>
      </c>
      <c r="G43" s="8" t="str">
        <f>LOOKUP($B43,[1]EXHIBITOR!$B$6:$B$1311,[1]EXHIBITOR!$F$6:$F$1311)</f>
        <v>GAA</v>
      </c>
      <c r="H43" s="8">
        <f>LOOKUP($B43,[1]EXHIBITOR!$B$6:$B$1311,[1]EXHIBITOR!$G$6:$G$1311)</f>
        <v>16</v>
      </c>
      <c r="I43" s="8">
        <f>LOOKUP($B43,[1]EXHIBITOR!$B$6:$B$1311,[1]EXHIBITOR!$H$6:$H$1311)</f>
        <v>2015</v>
      </c>
    </row>
    <row r="44" spans="1:9">
      <c r="A44" s="11" t="s">
        <v>38</v>
      </c>
      <c r="B44" s="9">
        <v>1006</v>
      </c>
      <c r="C44" s="9"/>
      <c r="D44" s="9" t="str">
        <f>LOOKUP($B44,[1]EXHIBITOR!$B$6:$B$1311,[1]EXHIBITOR!$C$6:$C$1311)</f>
        <v>DEWAYNE WELDON</v>
      </c>
      <c r="E44" s="9" t="str">
        <f>LOOKUP($B44,[1]EXHIBITOR!$B$6:$B$1311,[1]EXHIBITOR!$D$6:$D$1311)</f>
        <v>SKY OPALINE EASLEY CB</v>
      </c>
      <c r="F44" s="8" t="str">
        <f>LOOKUP($B44,[1]EXHIBITOR!$B$6:$B$1311,[1]EXHIBITOR!$E$6:$E$1311)</f>
        <v>H</v>
      </c>
      <c r="G44" s="8" t="str">
        <f>LOOKUP($B44,[1]EXHIBITOR!$B$6:$B$1311,[1]EXHIBITOR!$F$6:$F$1311)</f>
        <v>1W</v>
      </c>
      <c r="H44" s="8">
        <f>LOOKUP($B44,[1]EXHIBITOR!$B$6:$B$1311,[1]EXHIBITOR!$G$6:$G$1311)</f>
        <v>67</v>
      </c>
      <c r="I44" s="8">
        <f>LOOKUP($B44,[1]EXHIBITOR!$B$6:$B$1311,[1]EXHIBITOR!$H$6:$H$1311)</f>
        <v>2015</v>
      </c>
    </row>
    <row r="45" spans="1:9">
      <c r="A45" s="11" t="s">
        <v>39</v>
      </c>
      <c r="B45" s="9">
        <v>1005</v>
      </c>
      <c r="C45" s="9"/>
      <c r="D45" s="9" t="str">
        <f>LOOKUP($B45,[1]EXHIBITOR!$B$6:$B$1311,[1]EXHIBITOR!$C$6:$C$1311)</f>
        <v>DEWAYNE WELDON</v>
      </c>
      <c r="E45" s="9" t="str">
        <f>LOOKUP($B45,[1]EXHIBITOR!$B$6:$B$1311,[1]EXHIBITOR!$D$6:$D$1311)</f>
        <v>SKY OPALINE EASLEY CB</v>
      </c>
      <c r="F45" s="8" t="str">
        <f>LOOKUP($B45,[1]EXHIBITOR!$B$6:$B$1311,[1]EXHIBITOR!$E$6:$E$1311)</f>
        <v>C</v>
      </c>
      <c r="G45" s="8" t="str">
        <f>LOOKUP($B45,[1]EXHIBITOR!$B$6:$B$1311,[1]EXHIBITOR!$F$6:$F$1311)</f>
        <v>1W</v>
      </c>
      <c r="H45" s="8">
        <f>LOOKUP($B45,[1]EXHIBITOR!$B$6:$B$1311,[1]EXHIBITOR!$G$6:$G$1311)</f>
        <v>173</v>
      </c>
      <c r="I45" s="8">
        <f>LOOKUP($B45,[1]EXHIBITOR!$B$6:$B$1311,[1]EXHIBITOR!$H$6:$H$1311)</f>
        <v>2015</v>
      </c>
    </row>
    <row r="46" spans="1:9">
      <c r="A46" s="11" t="s">
        <v>40</v>
      </c>
      <c r="B46" s="9">
        <v>1001</v>
      </c>
      <c r="C46" s="9"/>
      <c r="D46" s="9" t="str">
        <f>LOOKUP($B46,[1]EXHIBITOR!$B$6:$B$1311,[1]EXHIBITOR!$C$6:$C$1311)</f>
        <v>JULIE WILLIS</v>
      </c>
      <c r="E46" s="9" t="str">
        <f>LOOKUP($B46,[1]EXHIBITOR!$B$6:$B$1311,[1]EXHIBITOR!$D$6:$D$1311)</f>
        <v>ECB OPALINE COBALT</v>
      </c>
      <c r="F46" s="8" t="str">
        <f>LOOKUP($B46,[1]EXHIBITOR!$B$6:$B$1311,[1]EXHIBITOR!$E$6:$E$1311)</f>
        <v>C</v>
      </c>
      <c r="G46" s="8" t="str">
        <f>LOOKUP($B46,[1]EXHIBITOR!$B$6:$B$1311,[1]EXHIBITOR!$F$6:$F$1311)</f>
        <v>JEW</v>
      </c>
      <c r="H46" s="8">
        <f>LOOKUP($B46,[1]EXHIBITOR!$B$6:$B$1311,[1]EXHIBITOR!$G$6:$G$1311)</f>
        <v>46</v>
      </c>
      <c r="I46" s="8">
        <f>LOOKUP($B46,[1]EXHIBITOR!$B$6:$B$1311,[1]EXHIBITOR!$H$6:$H$1311)</f>
        <v>2015</v>
      </c>
    </row>
    <row r="47" spans="1:9">
      <c r="A47" s="11" t="s">
        <v>41</v>
      </c>
      <c r="B47" s="9">
        <v>1008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LIGHT GREEN GREYWING OP. ECB</v>
      </c>
      <c r="F47" s="8" t="str">
        <f>LOOKUP($B47,[1]EXHIBITOR!$B$6:$B$1311,[1]EXHIBITOR!$E$6:$E$1311)</f>
        <v>H</v>
      </c>
      <c r="G47" s="8" t="str">
        <f>LOOKUP($B47,[1]EXHIBITOR!$B$6:$B$1311,[1]EXHIBITOR!$F$6:$F$1311)</f>
        <v>1W</v>
      </c>
      <c r="H47" s="8">
        <f>LOOKUP($B47,[1]EXHIBITOR!$B$6:$B$1311,[1]EXHIBITOR!$G$6:$G$1311)</f>
        <v>80</v>
      </c>
      <c r="I47" s="8">
        <f>LOOKUP($B47,[1]EXHIBITOR!$B$6:$B$1311,[1]EXHIBITOR!$H$6:$H$1311)</f>
        <v>2016</v>
      </c>
    </row>
    <row r="48" spans="1:9">
      <c r="A48" s="11" t="s">
        <v>42</v>
      </c>
      <c r="B48" s="9">
        <v>1007</v>
      </c>
      <c r="C48" s="9"/>
      <c r="D48" s="9" t="str">
        <f>LOOKUP($B48,[1]EXHIBITOR!$B$6:$B$1311,[1]EXHIBITOR!$C$6:$C$1311)</f>
        <v>DEWAYNE WELDON</v>
      </c>
      <c r="E48" s="9" t="str">
        <f>LOOKUP($B48,[1]EXHIBITOR!$B$6:$B$1311,[1]EXHIBITOR!$D$6:$D$1311)</f>
        <v>LIGHT GREEN GREYWING OP. ECB</v>
      </c>
      <c r="F48" s="8" t="str">
        <f>LOOKUP($B48,[1]EXHIBITOR!$B$6:$B$1311,[1]EXHIBITOR!$E$6:$E$1311)</f>
        <v>C</v>
      </c>
      <c r="G48" s="8" t="str">
        <f>LOOKUP($B48,[1]EXHIBITOR!$B$6:$B$1311,[1]EXHIBITOR!$F$6:$F$1311)</f>
        <v>1W</v>
      </c>
      <c r="H48" s="8">
        <f>LOOKUP($B48,[1]EXHIBITOR!$B$6:$B$1311,[1]EXHIBITOR!$G$6:$G$1311)</f>
        <v>84</v>
      </c>
      <c r="I48" s="8">
        <f>LOOKUP($B48,[1]EXHIBITOR!$B$6:$B$1311,[1]EXHIBITOR!$H$6:$H$1311)</f>
        <v>2016</v>
      </c>
    </row>
    <row r="49" spans="1:9">
      <c r="A49" s="11" t="s">
        <v>43</v>
      </c>
      <c r="B49" s="9">
        <v>1013</v>
      </c>
      <c r="C49" s="9"/>
      <c r="D49" s="9" t="str">
        <f>LOOKUP($B49,[1]EXHIBITOR!$B$6:$B$1311,[1]EXHIBITOR!$C$6:$C$1311)</f>
        <v>BOB TRAVNICEK</v>
      </c>
      <c r="E49" s="9" t="str">
        <f>LOOKUP($B49,[1]EXHIBITOR!$B$6:$B$1311,[1]EXHIBITOR!$D$6:$D$1311)</f>
        <v>CLEARFLIGHTED PIED SKY</v>
      </c>
      <c r="F49" s="8" t="str">
        <f>LOOKUP($B49,[1]EXHIBITOR!$B$6:$B$1311,[1]EXHIBITOR!$E$6:$E$1311)</f>
        <v>C</v>
      </c>
      <c r="G49" s="8" t="str">
        <f>LOOKUP($B49,[1]EXHIBITOR!$B$6:$B$1311,[1]EXHIBITOR!$F$6:$F$1311)</f>
        <v>TA476</v>
      </c>
      <c r="H49" s="8">
        <f>LOOKUP($B49,[1]EXHIBITOR!$B$6:$B$1311,[1]EXHIBITOR!$G$6:$G$1311)</f>
        <v>126</v>
      </c>
      <c r="I49" s="8">
        <f>LOOKUP($B49,[1]EXHIBITOR!$B$6:$B$1311,[1]EXHIBITOR!$H$6:$H$1311)</f>
        <v>2016</v>
      </c>
    </row>
    <row r="50" spans="1:9">
      <c r="A50" s="11" t="s">
        <v>44</v>
      </c>
      <c r="B50" s="9">
        <v>1009</v>
      </c>
      <c r="C50" s="9"/>
      <c r="D50" s="9" t="str">
        <f>LOOKUP($B50,[1]EXHIBITOR!$B$6:$B$1311,[1]EXHIBITOR!$C$6:$C$1311)</f>
        <v>DAVID EBERST</v>
      </c>
      <c r="E50" s="9" t="str">
        <f>LOOKUP($B50,[1]EXHIBITOR!$B$6:$B$1311,[1]EXHIBITOR!$D$6:$D$1311)</f>
        <v>FROSTED PIED SKY</v>
      </c>
      <c r="F50" s="8" t="str">
        <f>LOOKUP($B50,[1]EXHIBITOR!$B$6:$B$1311,[1]EXHIBITOR!$E$6:$E$1311)</f>
        <v>C</v>
      </c>
      <c r="G50" s="8" t="str">
        <f>LOOKUP($B50,[1]EXHIBITOR!$B$6:$B$1311,[1]EXHIBITOR!$F$6:$F$1311)</f>
        <v>44K</v>
      </c>
      <c r="H50" s="8">
        <f>LOOKUP($B50,[1]EXHIBITOR!$B$6:$B$1311,[1]EXHIBITOR!$G$6:$G$1311)</f>
        <v>172</v>
      </c>
      <c r="I50" s="8">
        <f>LOOKUP($B50,[1]EXHIBITOR!$B$6:$B$1311,[1]EXHIBITOR!$H$6:$H$1311)</f>
        <v>2014</v>
      </c>
    </row>
    <row r="51" spans="1:9">
      <c r="A51" s="11" t="s">
        <v>45</v>
      </c>
      <c r="B51" s="9">
        <v>1010</v>
      </c>
      <c r="C51" s="9"/>
      <c r="D51" s="9" t="str">
        <f>LOOKUP($B51,[1]EXHIBITOR!$B$6:$B$1311,[1]EXHIBITOR!$C$6:$C$1311)</f>
        <v>HENRY TIMMES</v>
      </c>
      <c r="E51" s="9" t="str">
        <f>LOOKUP($B51,[1]EXHIBITOR!$B$6:$B$1311,[1]EXHIBITOR!$D$6:$D$1311)</f>
        <v>CLEARFLIGHTED PIED COBALT</v>
      </c>
      <c r="F51" s="8" t="str">
        <f>LOOKUP($B51,[1]EXHIBITOR!$B$6:$B$1311,[1]EXHIBITOR!$E$6:$E$1311)</f>
        <v>C</v>
      </c>
      <c r="G51" s="8" t="str">
        <f>LOOKUP($B51,[1]EXHIBITOR!$B$6:$B$1311,[1]EXHIBITOR!$F$6:$F$1311)</f>
        <v>HJT</v>
      </c>
      <c r="H51" s="8">
        <f>LOOKUP($B51,[1]EXHIBITOR!$B$6:$B$1311,[1]EXHIBITOR!$G$6:$G$1311)</f>
        <v>102</v>
      </c>
      <c r="I51" s="8">
        <f>LOOKUP($B51,[1]EXHIBITOR!$B$6:$B$1311,[1]EXHIBITOR!$H$6:$H$1311)</f>
        <v>2016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47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27</v>
      </c>
      <c r="C57" s="9"/>
      <c r="D57" s="9" t="s">
        <v>28</v>
      </c>
      <c r="E57" s="9" t="s">
        <v>29</v>
      </c>
      <c r="F57" s="8" t="s">
        <v>30</v>
      </c>
      <c r="G57" s="8" t="s">
        <v>31</v>
      </c>
      <c r="H57" s="8"/>
      <c r="I57" s="8" t="s">
        <v>32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48</v>
      </c>
      <c r="B59" s="9">
        <v>658</v>
      </c>
      <c r="C59" s="9"/>
      <c r="D59" s="9" t="str">
        <f>LOOKUP($B59,[1]EXHIBITOR!$B$6:$B$1209,[1]EXHIBITOR!$C$6:$C$1503)</f>
        <v>HENRY TIMMES</v>
      </c>
      <c r="E59" s="9" t="str">
        <f>LOOKUP($B59,[1]EXHIBITOR!$B$6:$B$1209,[1]EXHIBITOR!$D$6:$D$1503)</f>
        <v>SKY</v>
      </c>
      <c r="F59" s="8" t="str">
        <f>LOOKUP($B59,[1]EXHIBITOR!$B$6:$B$1209,[1]EXHIBITOR!$E$6:$E$1503)</f>
        <v>C</v>
      </c>
      <c r="G59" s="8" t="str">
        <f>LOOKUP($B59,[1]EXHIBITOR!$B$6:$B$1209,[1]EXHIBITOR!$F$6:$F$1503)</f>
        <v>HJT</v>
      </c>
      <c r="H59" s="8">
        <f>LOOKUP($B59,[1]EXHIBITOR!$B$6:$B$1209,[1]EXHIBITOR!$G$6:$G$1503)</f>
        <v>119</v>
      </c>
      <c r="I59" s="8">
        <f>LOOKUP($B59,[1]EXHIBITOR!$B$6:$B$1209,[1]EXHIBITOR!$H$6:$H$1503)</f>
        <v>2016</v>
      </c>
    </row>
    <row r="60" spans="1:9">
      <c r="A60" s="11" t="s">
        <v>49</v>
      </c>
      <c r="B60" s="9">
        <v>614</v>
      </c>
      <c r="C60" s="9"/>
      <c r="D60" s="9" t="str">
        <f>LOOKUP($B60,[1]EXHIBITOR!$B$6:$B$1209,[1]EXHIBITOR!$C$6:$C$1503)</f>
        <v>JULIE WILLIS</v>
      </c>
      <c r="E60" s="9" t="str">
        <f>LOOKUP($B60,[1]EXHIBITOR!$B$6:$B$1209,[1]EXHIBITOR!$D$6:$D$1503)</f>
        <v>DF SPANGLE WHITE</v>
      </c>
      <c r="F60" s="8" t="str">
        <f>LOOKUP($B60,[1]EXHIBITOR!$B$6:$B$1209,[1]EXHIBITOR!$E$6:$E$1503)</f>
        <v>H</v>
      </c>
      <c r="G60" s="8" t="str">
        <f>LOOKUP($B60,[1]EXHIBITOR!$B$6:$B$1209,[1]EXHIBITOR!$F$6:$F$1503)</f>
        <v>JEW</v>
      </c>
      <c r="H60" s="8">
        <f>LOOKUP($B60,[1]EXHIBITOR!$B$6:$B$1209,[1]EXHIBITOR!$G$6:$G$1503)</f>
        <v>86</v>
      </c>
      <c r="I60" s="8">
        <f>LOOKUP($B60,[1]EXHIBITOR!$B$6:$B$1209,[1]EXHIBITOR!$H$6:$H$1503)</f>
        <v>2015</v>
      </c>
    </row>
    <row r="61" customHeight="1" spans="1:9">
      <c r="A61" s="11" t="s">
        <v>35</v>
      </c>
      <c r="B61" s="9">
        <v>620</v>
      </c>
      <c r="C61" s="9"/>
      <c r="D61" s="9" t="str">
        <f>LOOKUP($B61,[1]EXHIBITOR!$B$6:$B$1209,[1]EXHIBITOR!$C$6:$C$1503)</f>
        <v>STUART SACKS</v>
      </c>
      <c r="E61" s="9" t="str">
        <f>LOOKUP($B61,[1]EXHIBITOR!$B$6:$B$1209,[1]EXHIBITOR!$D$6:$D$1503)</f>
        <v>SKY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8S</v>
      </c>
      <c r="H61" s="8">
        <f>LOOKUP($B61,[1]EXHIBITOR!$B$6:$B$1209,[1]EXHIBITOR!$G$6:$G$1503)</f>
        <v>27</v>
      </c>
      <c r="I61" s="8">
        <f>LOOKUP($B61,[1]EXHIBITOR!$B$6:$B$1209,[1]EXHIBITOR!$H$6:$H$1503)</f>
        <v>2017</v>
      </c>
    </row>
    <row r="62" customHeight="1" spans="1:9">
      <c r="A62" s="11" t="s">
        <v>36</v>
      </c>
      <c r="B62" s="9">
        <v>643</v>
      </c>
      <c r="C62" s="9"/>
      <c r="D62" s="9" t="str">
        <f>LOOKUP($B62,[1]EXHIBITOR!$B$6:$B$1209,[1]EXHIBITOR!$C$6:$C$1503)</f>
        <v>DEWAYNE WELDON</v>
      </c>
      <c r="E62" s="9" t="str">
        <f>LOOKUP($B62,[1]EXHIBITOR!$B$6:$B$1209,[1]EXHIBITOR!$D$6:$D$1503)</f>
        <v>DOMINANT PIED CINNAMON SKY</v>
      </c>
      <c r="F62" s="8" t="str">
        <f>LOOKUP($B62,[1]EXHIBITOR!$B$6:$B$1209,[1]EXHIBITOR!$E$6:$E$1503)</f>
        <v>H</v>
      </c>
      <c r="G62" s="8" t="str">
        <f>LOOKUP($B62,[1]EXHIBITOR!$B$6:$B$1209,[1]EXHIBITOR!$F$6:$F$1503)</f>
        <v>1W</v>
      </c>
      <c r="H62" s="8">
        <f>LOOKUP($B62,[1]EXHIBITOR!$B$6:$B$1209,[1]EXHIBITOR!$G$6:$G$1503)</f>
        <v>62</v>
      </c>
      <c r="I62" s="8">
        <f>LOOKUP($B62,[1]EXHIBITOR!$B$6:$B$1209,[1]EXHIBITOR!$H$6:$H$1503)</f>
        <v>2017</v>
      </c>
    </row>
    <row r="63" customHeight="1" spans="1:9">
      <c r="A63" s="11" t="s">
        <v>50</v>
      </c>
      <c r="B63" s="9">
        <v>602</v>
      </c>
      <c r="C63" s="9"/>
      <c r="D63" s="9" t="str">
        <f>LOOKUP($B63,[1]EXHIBITOR!$B$6:$B$1209,[1]EXHIBITOR!$C$6:$C$1503)</f>
        <v>JULIE WILLIS</v>
      </c>
      <c r="E63" s="9" t="str">
        <f>LOOKUP($B63,[1]EXHIBITOR!$B$6:$B$1209,[1]EXHIBITOR!$D$6:$D$1503)</f>
        <v>SKY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JEW</v>
      </c>
      <c r="H63" s="8">
        <f>LOOKUP($B63,[1]EXHIBITOR!$B$6:$B$1209,[1]EXHIBITOR!$G$6:$G$1503)</f>
        <v>3</v>
      </c>
      <c r="I63" s="8">
        <f>LOOKUP($B63,[1]EXHIBITOR!$B$6:$B$1209,[1]EXHIBITOR!$H$6:$H$1503)</f>
        <v>2014</v>
      </c>
    </row>
    <row r="64" customHeight="1" spans="1:9">
      <c r="A64" s="11" t="s">
        <v>51</v>
      </c>
      <c r="B64" s="9">
        <v>654</v>
      </c>
      <c r="C64" s="9"/>
      <c r="D64" s="9" t="str">
        <f>LOOKUP($B64,[1]EXHIBITOR!$B$6:$B$1209,[1]EXHIBITOR!$C$6:$C$1503)</f>
        <v>HENRY TIMMES</v>
      </c>
      <c r="E64" s="9" t="str">
        <f>LOOKUP($B64,[1]EXHIBITOR!$B$6:$B$1209,[1]EXHIBITOR!$D$6:$D$1503)</f>
        <v>YF GREY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HJT</v>
      </c>
      <c r="H64" s="8">
        <f>LOOKUP($B64,[1]EXHIBITOR!$B$6:$B$1209,[1]EXHIBITOR!$G$6:$G$1503)</f>
        <v>16</v>
      </c>
      <c r="I64" s="8">
        <f>LOOKUP($B64,[1]EXHIBITOR!$B$6:$B$1209,[1]EXHIBITOR!$H$6:$H$1503)</f>
        <v>2016</v>
      </c>
    </row>
    <row r="65" customHeight="1" spans="1:9">
      <c r="A65" s="11" t="s">
        <v>52</v>
      </c>
      <c r="B65" s="9">
        <v>615</v>
      </c>
      <c r="C65" s="9"/>
      <c r="D65" s="9" t="str">
        <f>LOOKUP($B65,[1]EXHIBITOR!$B$6:$B$1209,[1]EXHIBITOR!$C$6:$C$1503)</f>
        <v>JULIE WILLIS</v>
      </c>
      <c r="E65" s="9" t="str">
        <f>LOOKUP($B65,[1]EXHIBITOR!$B$6:$B$1209,[1]EXHIBITOR!$D$6:$D$1503)</f>
        <v>YELLOW</v>
      </c>
      <c r="F65" s="8" t="str">
        <f>LOOKUP($B65,[1]EXHIBITOR!$B$6:$B$1209,[1]EXHIBITOR!$E$6:$E$1503)</f>
        <v>C</v>
      </c>
      <c r="G65" s="8" t="str">
        <f>LOOKUP($B65,[1]EXHIBITOR!$B$6:$B$1209,[1]EXHIBITOR!$F$6:$F$1503)</f>
        <v>JEW</v>
      </c>
      <c r="H65" s="8">
        <f>LOOKUP($B65,[1]EXHIBITOR!$B$6:$B$1209,[1]EXHIBITOR!$G$6:$G$1503)</f>
        <v>42</v>
      </c>
      <c r="I65" s="8">
        <f>LOOKUP($B65,[1]EXHIBITOR!$B$6:$B$1209,[1]EXHIBITOR!$H$6:$H$1503)</f>
        <v>2016</v>
      </c>
    </row>
    <row r="66" customHeight="1" spans="1:9">
      <c r="A66" s="11" t="s">
        <v>53</v>
      </c>
      <c r="B66" s="9">
        <v>661</v>
      </c>
      <c r="C66" s="9"/>
      <c r="D66" s="9" t="str">
        <f>LOOKUP($B66,[1]EXHIBITOR!$B$6:$B$1209,[1]EXHIBITOR!$C$6:$C$1503)</f>
        <v>HENRY TIMMES</v>
      </c>
      <c r="E66" s="9" t="str">
        <f>LOOKUP($B66,[1]EXHIBITOR!$B$6:$B$1209,[1]EXHIBITOR!$D$6:$D$1503)</f>
        <v>DOMINANT PIED GREY</v>
      </c>
      <c r="F66" s="8" t="str">
        <f>LOOKUP($B66,[1]EXHIBITOR!$B$6:$B$1209,[1]EXHIBITOR!$E$6:$E$1503)</f>
        <v>C</v>
      </c>
      <c r="G66" s="8" t="str">
        <f>LOOKUP($B66,[1]EXHIBITOR!$B$6:$B$1209,[1]EXHIBITOR!$F$6:$F$1503)</f>
        <v>HJT</v>
      </c>
      <c r="H66" s="8">
        <f>LOOKUP($B66,[1]EXHIBITOR!$B$6:$B$1209,[1]EXHIBITOR!$G$6:$G$1503)</f>
        <v>31</v>
      </c>
      <c r="I66" s="8">
        <f>LOOKUP($B66,[1]EXHIBITOR!$B$6:$B$1209,[1]EXHIBITOR!$H$6:$H$1503)</f>
        <v>2016</v>
      </c>
    </row>
    <row r="67" customHeight="1" spans="1:9">
      <c r="A67" s="11" t="s">
        <v>54</v>
      </c>
      <c r="B67" s="9">
        <v>620</v>
      </c>
      <c r="C67" s="9"/>
      <c r="D67" s="9" t="str">
        <f>LOOKUP($B67,[1]EXHIBITOR!$B$6:$B$1209,[1]EXHIBITOR!$C$6:$C$1503)</f>
        <v>STUART SACKS</v>
      </c>
      <c r="E67" s="9" t="str">
        <f>LOOKUP($B67,[1]EXHIBITOR!$B$6:$B$1209,[1]EXHIBITOR!$D$6:$D$1503)</f>
        <v>SKY</v>
      </c>
      <c r="F67" s="8" t="str">
        <f>LOOKUP($B67,[1]EXHIBITOR!$B$6:$B$1209,[1]EXHIBITOR!$E$6:$E$1503)</f>
        <v>C</v>
      </c>
      <c r="G67" s="8" t="str">
        <f>LOOKUP($B67,[1]EXHIBITOR!$B$6:$B$1209,[1]EXHIBITOR!$F$6:$F$1503)</f>
        <v>8S</v>
      </c>
      <c r="H67" s="8">
        <f>LOOKUP($B67,[1]EXHIBITOR!$B$6:$B$1209,[1]EXHIBITOR!$G$6:$G$1503)</f>
        <v>27</v>
      </c>
      <c r="I67" s="8">
        <f>LOOKUP($B67,[1]EXHIBITOR!$B$6:$B$1209,[1]EXHIBITOR!$H$6:$H$1503)</f>
        <v>2017</v>
      </c>
    </row>
    <row r="68" customHeight="1" spans="1:9">
      <c r="A68" s="11" t="s">
        <v>55</v>
      </c>
      <c r="B68" s="9">
        <v>605</v>
      </c>
      <c r="C68" s="9"/>
      <c r="D68" s="9" t="str">
        <f>LOOKUP($B68,[1]EXHIBITOR!$B$6:$B$1209,[1]EXHIBITOR!$C$6:$C$1503)</f>
        <v>JULIE WILLIS</v>
      </c>
      <c r="E68" s="9" t="str">
        <f>LOOKUP($B68,[1]EXHIBITOR!$B$6:$B$1209,[1]EXHIBITOR!$D$6:$D$1503)</f>
        <v>GREY </v>
      </c>
      <c r="F68" s="8" t="str">
        <f>LOOKUP($B68,[1]EXHIBITOR!$B$6:$B$1209,[1]EXHIBITOR!$E$6:$E$1503)</f>
        <v>C</v>
      </c>
      <c r="G68" s="8" t="str">
        <f>LOOKUP($B68,[1]EXHIBITOR!$B$6:$B$1209,[1]EXHIBITOR!$F$6:$F$1503)</f>
        <v>JEW</v>
      </c>
      <c r="H68" s="8">
        <f>LOOKUP($B68,[1]EXHIBITOR!$B$6:$B$1209,[1]EXHIBITOR!$G$6:$G$1503)</f>
        <v>64</v>
      </c>
      <c r="I68" s="8">
        <f>LOOKUP($B68,[1]EXHIBITOR!$B$6:$B$1209,[1]EXHIBITOR!$H$6:$H$1503)</f>
        <v>2016</v>
      </c>
    </row>
    <row r="69" customHeight="1" spans="1:9">
      <c r="A69" s="11" t="s">
        <v>56</v>
      </c>
      <c r="B69" s="9">
        <v>604</v>
      </c>
      <c r="C69" s="9"/>
      <c r="D69" s="9" t="str">
        <f>LOOKUP($B69,[1]EXHIBITOR!$B$6:$B$1209,[1]EXHIBITOR!$C$6:$C$1503)</f>
        <v>JULIE WILLIS</v>
      </c>
      <c r="E69" s="9" t="str">
        <f>LOOKUP($B69,[1]EXHIBITOR!$B$6:$B$1209,[1]EXHIBITOR!$D$6:$D$1503)</f>
        <v>GREY GREEN</v>
      </c>
      <c r="F69" s="8" t="str">
        <f>LOOKUP($B69,[1]EXHIBITOR!$B$6:$B$1209,[1]EXHIBITOR!$E$6:$E$1503)</f>
        <v>C</v>
      </c>
      <c r="G69" s="8" t="str">
        <f>LOOKUP($B69,[1]EXHIBITOR!$B$6:$B$1209,[1]EXHIBITOR!$F$6:$F$1503)</f>
        <v>JEW</v>
      </c>
      <c r="H69" s="8">
        <f>LOOKUP($B69,[1]EXHIBITOR!$B$6:$B$1209,[1]EXHIBITOR!$G$6:$G$1503)</f>
        <v>161</v>
      </c>
      <c r="I69" s="8">
        <f>LOOKUP($B69,[1]EXHIBITOR!$B$6:$B$1209,[1]EXHIBITOR!$H$6:$H$1503)</f>
        <v>2015</v>
      </c>
    </row>
    <row r="70" customHeight="1" spans="1:9">
      <c r="A70" s="11" t="s">
        <v>57</v>
      </c>
      <c r="B70" s="9">
        <v>627</v>
      </c>
      <c r="C70" s="9"/>
      <c r="D70" s="9" t="str">
        <f>LOOKUP($B70,[1]EXHIBITOR!$B$6:$B$1209,[1]EXHIBITOR!$C$6:$C$1503)</f>
        <v>STUART SACKS</v>
      </c>
      <c r="E70" s="9" t="str">
        <f>LOOKUP($B70,[1]EXHIBITOR!$B$6:$B$1209,[1]EXHIBITOR!$D$6:$D$1503)</f>
        <v>GREY</v>
      </c>
      <c r="F70" s="8" t="str">
        <f>LOOKUP($B70,[1]EXHIBITOR!$B$6:$B$1209,[1]EXHIBITOR!$E$6:$E$1503)</f>
        <v>C</v>
      </c>
      <c r="G70" s="8" t="str">
        <f>LOOKUP($B70,[1]EXHIBITOR!$B$6:$B$1209,[1]EXHIBITOR!$F$6:$F$1503)</f>
        <v>8S</v>
      </c>
      <c r="H70" s="8">
        <f>LOOKUP($B70,[1]EXHIBITOR!$B$6:$B$1209,[1]EXHIBITOR!$G$6:$G$1503)</f>
        <v>56</v>
      </c>
      <c r="I70" s="8">
        <f>LOOKUP($B70,[1]EXHIBITOR!$B$6:$B$1209,[1]EXHIBITOR!$H$6:$H$1503)</f>
        <v>2017</v>
      </c>
    </row>
    <row r="71" customHeight="1" spans="1:9">
      <c r="A71" s="11" t="s">
        <v>58</v>
      </c>
      <c r="B71" s="9">
        <v>653</v>
      </c>
      <c r="C71" s="9"/>
      <c r="D71" s="9" t="str">
        <f>LOOKUP($B71,[1]EXHIBITOR!$B$6:$B$1311,[1]EXHIBITOR!$C$6:$C$1311)</f>
        <v>DAVID EBERST</v>
      </c>
      <c r="E71" s="9" t="str">
        <f>LOOKUP($B71,[1]EXHIBITOR!$B$6:$B$1311,[1]EXHIBITOR!$D$6:$D$1311)</f>
        <v>VIOLET</v>
      </c>
      <c r="F71" s="8" t="str">
        <f>LOOKUP($B71,[1]EXHIBITOR!$B$6:$B$1311,[1]EXHIBITOR!$E$6:$E$1311)</f>
        <v>C</v>
      </c>
      <c r="G71" s="8" t="str">
        <f>LOOKUP($B71,[1]EXHIBITOR!$B$6:$B$1311,[1]EXHIBITOR!$F$6:$F$1311)</f>
        <v>44K</v>
      </c>
      <c r="H71" s="8">
        <f>LOOKUP($B71,[1]EXHIBITOR!$B$6:$B$1311,[1]EXHIBITOR!$G$6:$G$1311)</f>
        <v>14</v>
      </c>
      <c r="I71" s="8">
        <f>LOOKUP($B71,[1]EXHIBITOR!$B$6:$B$1311,[1]EXHIBITOR!$H$6:$H$1311)</f>
        <v>2016</v>
      </c>
    </row>
    <row r="72" customHeight="1" spans="1:9">
      <c r="A72" s="11"/>
      <c r="B72" s="36" t="s">
        <v>27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59</v>
      </c>
      <c r="B73" s="9">
        <v>349</v>
      </c>
      <c r="C73" s="9"/>
      <c r="D73" s="9" t="str">
        <f>LOOKUP($B73,[1]EXHIBITOR!$B$6:$B$1209,[1]EXHIBITOR!$C$6:$C$1503)</f>
        <v>JOSH ANTHONY</v>
      </c>
      <c r="E73" s="9" t="str">
        <f>LOOKUP($B73,[1]EXHIBITOR!$B$6:$B$1209,[1]EXHIBITOR!$D$6:$D$1503)</f>
        <v>TEXAS CLEARBODY SKY</v>
      </c>
      <c r="F73" s="8" t="str">
        <f>LOOKUP($B73,[1]EXHIBITOR!$B$6:$B$1209,[1]EXHIBITOR!$E$6:$E$1503)</f>
        <v>C</v>
      </c>
      <c r="G73" s="8" t="str">
        <f>LOOKUP($B73,[1]EXHIBITOR!$B$6:$B$1209,[1]EXHIBITOR!$F$6:$F$1503)</f>
        <v>JDA</v>
      </c>
      <c r="H73" s="8">
        <f>LOOKUP($B73,[1]EXHIBITOR!$B$6:$B$1209,[1]EXHIBITOR!$G$6:$G$1503)</f>
        <v>46</v>
      </c>
      <c r="I73" s="8">
        <f>LOOKUP($B73,[1]EXHIBITOR!$B$6:$B$1209,[1]EXHIBITOR!$H$6:$H$1503)</f>
        <v>2016</v>
      </c>
    </row>
    <row r="74" spans="1:9">
      <c r="A74" s="11" t="s">
        <v>49</v>
      </c>
      <c r="B74" s="9">
        <v>344</v>
      </c>
      <c r="C74" s="9"/>
      <c r="D74" s="9" t="str">
        <f>LOOKUP($B74,[1]EXHIBITOR!$B$6:$B$1209,[1]EXHIBITOR!$C$6:$C$1503)</f>
        <v>JOSH ANTHONY</v>
      </c>
      <c r="E74" s="9" t="str">
        <f>LOOKUP($B74,[1]EXHIBITOR!$B$6:$B$1209,[1]EXHIBITOR!$D$6:$D$1503)</f>
        <v>CINNAMON GREY GREEN</v>
      </c>
      <c r="F74" s="8" t="str">
        <f>LOOKUP($B74,[1]EXHIBITOR!$B$6:$B$1209,[1]EXHIBITOR!$E$6:$E$1503)</f>
        <v>H</v>
      </c>
      <c r="G74" s="8" t="str">
        <f>LOOKUP($B74,[1]EXHIBITOR!$B$6:$B$1209,[1]EXHIBITOR!$F$6:$F$1503)</f>
        <v>JDA</v>
      </c>
      <c r="H74" s="8">
        <f>LOOKUP($B74,[1]EXHIBITOR!$B$6:$B$1209,[1]EXHIBITOR!$G$6:$G$1503)</f>
        <v>69</v>
      </c>
      <c r="I74" s="8">
        <f>LOOKUP($B74,[1]EXHIBITOR!$B$6:$B$1209,[1]EXHIBITOR!$H$6:$H$1503)</f>
        <v>2017</v>
      </c>
    </row>
    <row r="75" spans="1:9">
      <c r="A75" s="11" t="s">
        <v>35</v>
      </c>
      <c r="B75" s="9">
        <v>343</v>
      </c>
      <c r="C75" s="9"/>
      <c r="D75" s="9" t="str">
        <f>LOOKUP($B75,[1]EXHIBITOR!$B$6:$B$1209,[1]EXHIBITOR!$C$6:$C$1503)</f>
        <v>JOSH ANTHONY</v>
      </c>
      <c r="E75" s="9" t="str">
        <f>LOOKUP($B75,[1]EXHIBITOR!$B$6:$B$1209,[1]EXHIBITOR!$D$6:$D$1503)</f>
        <v>SKY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JDA</v>
      </c>
      <c r="H75" s="8">
        <f>LOOKUP($B75,[1]EXHIBITOR!$B$6:$B$1209,[1]EXHIBITOR!$G$6:$G$1503)</f>
        <v>46</v>
      </c>
      <c r="I75" s="8">
        <f>LOOKUP($B75,[1]EXHIBITOR!$B$6:$B$1209,[1]EXHIBITOR!$H$6:$H$1503)</f>
        <v>2017</v>
      </c>
    </row>
    <row r="76" spans="1:9">
      <c r="A76" s="11" t="s">
        <v>36</v>
      </c>
      <c r="B76" s="9">
        <v>344</v>
      </c>
      <c r="C76" s="9"/>
      <c r="D76" s="9" t="str">
        <f>LOOKUP($B76,[1]EXHIBITOR!$B$6:$B$1209,[1]EXHIBITOR!$C$6:$C$1503)</f>
        <v>JOSH ANTHONY</v>
      </c>
      <c r="E76" s="9" t="str">
        <f>LOOKUP($B76,[1]EXHIBITOR!$B$6:$B$1209,[1]EXHIBITOR!$D$6:$D$1503)</f>
        <v>CINNAMON GREY GREEN</v>
      </c>
      <c r="F76" s="8" t="str">
        <f>LOOKUP($B76,[1]EXHIBITOR!$B$6:$B$1209,[1]EXHIBITOR!$E$6:$E$1503)</f>
        <v>H</v>
      </c>
      <c r="G76" s="8" t="str">
        <f>LOOKUP($B76,[1]EXHIBITOR!$B$6:$B$1209,[1]EXHIBITOR!$F$6:$F$1503)</f>
        <v>JDA</v>
      </c>
      <c r="H76" s="8">
        <f>LOOKUP($B76,[1]EXHIBITOR!$B$6:$B$1209,[1]EXHIBITOR!$G$6:$G$1503)</f>
        <v>69</v>
      </c>
      <c r="I76" s="8">
        <f>LOOKUP($B76,[1]EXHIBITOR!$B$6:$B$1209,[1]EXHIBITOR!$H$6:$H$1503)</f>
        <v>2017</v>
      </c>
    </row>
    <row r="77" spans="1:9">
      <c r="A77" s="11" t="s">
        <v>50</v>
      </c>
      <c r="B77" s="9">
        <v>350</v>
      </c>
      <c r="C77" s="9"/>
      <c r="D77" s="9" t="str">
        <f>LOOKUP($B77,[1]EXHIBITOR!$B$6:$B$1209,[1]EXHIBITOR!$C$6:$C$1503)</f>
        <v>SUSAN &amp; AJ MCCORD</v>
      </c>
      <c r="E77" s="9" t="str">
        <f>LOOKUP($B77,[1]EXHIBITOR!$B$6:$B$1209,[1]EXHIBITOR!$D$6:$D$1503)</f>
        <v>CINNAMON VIOLET</v>
      </c>
      <c r="F77" s="8" t="str">
        <f>LOOKUP($B77,[1]EXHIBITOR!$B$6:$B$1209,[1]EXHIBITOR!$E$6:$E$1503)</f>
        <v>C</v>
      </c>
      <c r="G77" s="8" t="str">
        <f>LOOKUP($B77,[1]EXHIBITOR!$B$6:$B$1209,[1]EXHIBITOR!$F$6:$F$1503)</f>
        <v>AJMc</v>
      </c>
      <c r="H77" s="8">
        <f>LOOKUP($B77,[1]EXHIBITOR!$B$6:$B$1209,[1]EXHIBITOR!$G$6:$G$1503)</f>
        <v>49</v>
      </c>
      <c r="I77" s="8">
        <f>LOOKUP($B77,[1]EXHIBITOR!$B$6:$B$1209,[1]EXHIBITOR!$H$6:$H$1503)</f>
        <v>2014</v>
      </c>
    </row>
    <row r="78" spans="1:9">
      <c r="A78" s="11" t="s">
        <v>51</v>
      </c>
      <c r="B78" s="9">
        <v>343</v>
      </c>
      <c r="C78" s="9"/>
      <c r="D78" s="9" t="str">
        <f>LOOKUP($B78,[1]EXHIBITOR!$B$6:$B$1209,[1]EXHIBITOR!$C$6:$C$1503)</f>
        <v>JOSH ANTHONY</v>
      </c>
      <c r="E78" s="9" t="str">
        <f>LOOKUP($B78,[1]EXHIBITOR!$B$6:$B$1209,[1]EXHIBITOR!$D$6:$D$1503)</f>
        <v>SKY</v>
      </c>
      <c r="F78" s="8" t="str">
        <f>LOOKUP($B78,[1]EXHIBITOR!$B$6:$B$1209,[1]EXHIBITOR!$E$6:$E$1503)</f>
        <v>C</v>
      </c>
      <c r="G78" s="8" t="str">
        <f>LOOKUP($B78,[1]EXHIBITOR!$B$6:$B$1209,[1]EXHIBITOR!$F$6:$F$1503)</f>
        <v>JDA</v>
      </c>
      <c r="H78" s="8">
        <f>LOOKUP($B78,[1]EXHIBITOR!$B$6:$B$1209,[1]EXHIBITOR!$G$6:$G$1503)</f>
        <v>46</v>
      </c>
      <c r="I78" s="8">
        <f>LOOKUP($B78,[1]EXHIBITOR!$B$6:$B$1209,[1]EXHIBITOR!$H$6:$H$1503)</f>
        <v>2017</v>
      </c>
    </row>
    <row r="79" spans="1:9">
      <c r="A79" s="11" t="s">
        <v>52</v>
      </c>
      <c r="B79" s="9">
        <v>345</v>
      </c>
      <c r="C79" s="9"/>
      <c r="D79" s="9" t="str">
        <f>LOOKUP($B79,[1]EXHIBITOR!$B$6:$B$1209,[1]EXHIBITOR!$C$6:$C$1503)</f>
        <v>JOSH ANTHONY</v>
      </c>
      <c r="E79" s="9" t="str">
        <f>LOOKUP($B79,[1]EXHIBITOR!$B$6:$B$1209,[1]EXHIBITOR!$D$6:$D$1503)</f>
        <v>DOMINANT PIED CIN LIGHT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JDA</v>
      </c>
      <c r="H79" s="8">
        <f>LOOKUP($B79,[1]EXHIBITOR!$B$6:$B$1209,[1]EXHIBITOR!$G$6:$G$1503)</f>
        <v>127</v>
      </c>
      <c r="I79" s="8">
        <f>LOOKUP($B79,[1]EXHIBITOR!$B$6:$B$1209,[1]EXHIBITOR!$H$6:$H$1503)</f>
        <v>2016</v>
      </c>
    </row>
    <row r="80" spans="1:9">
      <c r="A80" s="11" t="s">
        <v>53</v>
      </c>
      <c r="B80" s="9">
        <v>347</v>
      </c>
      <c r="C80" s="9"/>
      <c r="D80" s="9" t="str">
        <f>LOOKUP($B80,[1]EXHIBITOR!$B$6:$B$1209,[1]EXHIBITOR!$C$6:$C$1503)</f>
        <v>JOSH ANTHONY</v>
      </c>
      <c r="E80" s="9" t="str">
        <f>LOOKUP($B80,[1]EXHIBITOR!$B$6:$B$1209,[1]EXHIBITOR!$D$6:$D$1503)</f>
        <v>YELLOWFACE CINNAMON SKY</v>
      </c>
      <c r="F80" s="8" t="str">
        <f>LOOKUP($B80,[1]EXHIBITOR!$B$6:$B$1209,[1]EXHIBITOR!$E$6:$E$1503)</f>
        <v>C</v>
      </c>
      <c r="G80" s="8" t="str">
        <f>LOOKUP($B80,[1]EXHIBITOR!$B$6:$B$1209,[1]EXHIBITOR!$F$6:$F$1503)</f>
        <v>JDA</v>
      </c>
      <c r="H80" s="8">
        <f>LOOKUP($B80,[1]EXHIBITOR!$B$6:$B$1209,[1]EXHIBITOR!$G$6:$G$1503)</f>
        <v>19</v>
      </c>
      <c r="I80" s="8">
        <f>LOOKUP($B80,[1]EXHIBITOR!$B$6:$B$1209,[1]EXHIBITOR!$H$6:$H$1503)</f>
        <v>2016</v>
      </c>
    </row>
    <row r="81" spans="1:9">
      <c r="A81" s="11" t="s">
        <v>54</v>
      </c>
      <c r="B81" s="9">
        <v>375</v>
      </c>
      <c r="C81" s="9"/>
      <c r="D81" s="9" t="str">
        <f>LOOKUP($B81,[1]EXHIBITOR!$B$6:$B$1209,[1]EXHIBITOR!$C$6:$C$1503)</f>
        <v>DANIEL &amp; SOPHIE FLOYD</v>
      </c>
      <c r="E81" s="9" t="str">
        <f>LOOKUP($B81,[1]EXHIBITOR!$B$6:$B$1209,[1]EXHIBITOR!$D$6:$D$1503)</f>
        <v>SPANGLE YELLOWFACE GREY</v>
      </c>
      <c r="F81" s="8" t="str">
        <f>LOOKUP($B81,[1]EXHIBITOR!$B$6:$B$1209,[1]EXHIBITOR!$E$6:$E$1503)</f>
        <v>C</v>
      </c>
      <c r="G81" s="8" t="str">
        <f>LOOKUP($B81,[1]EXHIBITOR!$B$6:$B$1209,[1]EXHIBITOR!$F$6:$F$1503)</f>
        <v>DEF</v>
      </c>
      <c r="H81" s="8">
        <f>LOOKUP($B81,[1]EXHIBITOR!$B$6:$B$1209,[1]EXHIBITOR!$G$6:$G$1503)</f>
        <v>303</v>
      </c>
      <c r="I81" s="8">
        <f>LOOKUP($B81,[1]EXHIBITOR!$B$6:$B$1209,[1]EXHIBITOR!$H$6:$H$1503)</f>
        <v>2016</v>
      </c>
    </row>
    <row r="82" spans="1:9">
      <c r="A82" s="11" t="s">
        <v>55</v>
      </c>
      <c r="B82" s="9">
        <v>364</v>
      </c>
      <c r="C82" s="9"/>
      <c r="D82" s="9" t="str">
        <f>LOOKUP($B82,[1]EXHIBITOR!$B$6:$B$1209,[1]EXHIBITOR!$C$6:$C$1503)</f>
        <v>RICH WERNER</v>
      </c>
      <c r="E82" s="9" t="str">
        <f>LOOKUP($B82,[1]EXHIBITOR!$B$6:$B$1209,[1]EXHIBITOR!$D$6:$D$1503)</f>
        <v>SPANGLE GREY</v>
      </c>
      <c r="F82" s="8" t="str">
        <f>LOOKUP($B82,[1]EXHIBITOR!$B$6:$B$1209,[1]EXHIBITOR!$E$6:$E$1503)</f>
        <v>C</v>
      </c>
      <c r="G82" s="8" t="str">
        <f>LOOKUP($B82,[1]EXHIBITOR!$B$6:$B$1209,[1]EXHIBITOR!$F$6:$F$1503)</f>
        <v>REW</v>
      </c>
      <c r="H82" s="8">
        <f>LOOKUP($B82,[1]EXHIBITOR!$B$6:$B$1209,[1]EXHIBITOR!$G$6:$G$1503)</f>
        <v>22</v>
      </c>
      <c r="I82" s="8">
        <f>LOOKUP($B82,[1]EXHIBITOR!$B$6:$B$1209,[1]EXHIBITOR!$H$6:$H$1503)</f>
        <v>2017</v>
      </c>
    </row>
    <row r="83" spans="1:9">
      <c r="A83" s="11" t="s">
        <v>56</v>
      </c>
      <c r="B83" s="9">
        <v>341</v>
      </c>
      <c r="C83" s="9"/>
      <c r="D83" s="9" t="str">
        <f>LOOKUP($B83,[1]EXHIBITOR!$B$6:$B$1209,[1]EXHIBITOR!$C$6:$C$1503)</f>
        <v>ANDREW JOHNSON</v>
      </c>
      <c r="E83" s="9" t="str">
        <f>LOOKUP($B83,[1]EXHIBITOR!$B$6:$B$1209,[1]EXHIBITOR!$D$6:$D$1503)</f>
        <v>DOMINANT PIED LIGHT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20T</v>
      </c>
      <c r="H83" s="8">
        <f>LOOKUP($B83,[1]EXHIBITOR!$B$6:$B$1209,[1]EXHIBITOR!$G$6:$G$1503)</f>
        <v>201</v>
      </c>
      <c r="I83" s="8">
        <f>LOOKUP($B83,[1]EXHIBITOR!$B$6:$B$1209,[1]EXHIBITOR!$H$6:$H$1503)</f>
        <v>2016</v>
      </c>
    </row>
    <row r="84" spans="1:9">
      <c r="A84" s="11" t="s">
        <v>57</v>
      </c>
      <c r="B84" s="9">
        <v>344</v>
      </c>
      <c r="C84" s="9"/>
      <c r="D84" s="9" t="str">
        <f>LOOKUP($B84,[1]EXHIBITOR!$B$6:$B$1209,[1]EXHIBITOR!$C$6:$C$1503)</f>
        <v>JOSH ANTHONY</v>
      </c>
      <c r="E84" s="9" t="str">
        <f>LOOKUP($B84,[1]EXHIBITOR!$B$6:$B$1209,[1]EXHIBITOR!$D$6:$D$1503)</f>
        <v>CINNAMON GREY GREEN</v>
      </c>
      <c r="F84" s="8" t="str">
        <f>LOOKUP($B84,[1]EXHIBITOR!$B$6:$B$1209,[1]EXHIBITOR!$E$6:$E$1503)</f>
        <v>H</v>
      </c>
      <c r="G84" s="8" t="str">
        <f>LOOKUP($B84,[1]EXHIBITOR!$B$6:$B$1209,[1]EXHIBITOR!$F$6:$F$1503)</f>
        <v>JDA</v>
      </c>
      <c r="H84" s="8">
        <f>LOOKUP($B84,[1]EXHIBITOR!$B$6:$B$1209,[1]EXHIBITOR!$G$6:$G$1503)</f>
        <v>69</v>
      </c>
      <c r="I84" s="8">
        <f>LOOKUP($B84,[1]EXHIBITOR!$B$6:$B$1209,[1]EXHIBITOR!$H$6:$H$1503)</f>
        <v>2017</v>
      </c>
    </row>
    <row r="85" spans="1:9">
      <c r="A85" s="11" t="s">
        <v>58</v>
      </c>
      <c r="B85" s="9">
        <v>367</v>
      </c>
      <c r="C85" s="9"/>
      <c r="D85" s="9" t="str">
        <f>LOOKUP($B85,[1]EXHIBITOR!$B$6:$B$1209,[1]EXHIBITOR!$C$6:$C$1503)</f>
        <v>RICH WERNER</v>
      </c>
      <c r="E85" s="9" t="str">
        <f>LOOKUP($B85,[1]EXHIBITOR!$B$6:$B$1209,[1]EXHIBITOR!$D$6:$D$1503)</f>
        <v>YELLOWFACE OPALINE SKY</v>
      </c>
      <c r="F85" s="8" t="str">
        <f>LOOKUP($B85,[1]EXHIBITOR!$B$6:$B$1209,[1]EXHIBITOR!$E$6:$E$1503)</f>
        <v>C</v>
      </c>
      <c r="G85" s="8" t="str">
        <f>LOOKUP($B85,[1]EXHIBITOR!$B$6:$B$1209,[1]EXHIBITOR!$F$6:$F$1503)</f>
        <v>REW</v>
      </c>
      <c r="H85" s="8">
        <f>LOOKUP($B85,[1]EXHIBITOR!$B$6:$B$1209,[1]EXHIBITOR!$G$6:$G$1503)</f>
        <v>3</v>
      </c>
      <c r="I85" s="8">
        <f>LOOKUP($B85,[1]EXHIBITOR!$B$6:$B$1209,[1]EXHIBITOR!$H$6:$H$1503)</f>
        <v>2017</v>
      </c>
    </row>
    <row r="86" spans="1:9">
      <c r="A86" s="11"/>
      <c r="B86" s="36" t="s">
        <v>27</v>
      </c>
      <c r="C86" s="9"/>
      <c r="D86" s="9"/>
      <c r="E86" s="9"/>
      <c r="F86" s="8"/>
      <c r="G86" s="8"/>
      <c r="H86" s="8"/>
      <c r="I86" s="8"/>
    </row>
    <row r="87" spans="1:9">
      <c r="A87" s="9" t="s">
        <v>60</v>
      </c>
      <c r="B87" s="9">
        <v>161</v>
      </c>
      <c r="C87" s="9"/>
      <c r="D87" s="9" t="str">
        <f>LOOKUP($B87,[1]EXHIBITOR!$B$6:$B$1209,[1]EXHIBITOR!$C$6:$C$1503)</f>
        <v>GREG LOVELL</v>
      </c>
      <c r="E87" s="9" t="str">
        <f>LOOKUP($B87,[1]EXHIBITOR!$B$6:$B$1209,[1]EXHIBITOR!$D$6:$D$1503)</f>
        <v>GREY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65L</v>
      </c>
      <c r="H87" s="8">
        <f>LOOKUP($B87,[1]EXHIBITOR!$B$6:$B$1209,[1]EXHIBITOR!$G$6:$G$1503)</f>
        <v>37</v>
      </c>
      <c r="I87" s="8">
        <f>LOOKUP($B87,[1]EXHIBITOR!$B$6:$B$1209,[1]EXHIBITOR!$H$6:$H$1503)</f>
        <v>2017</v>
      </c>
    </row>
    <row r="88" spans="1:9">
      <c r="A88" s="11" t="s">
        <v>49</v>
      </c>
      <c r="B88" s="9">
        <v>165</v>
      </c>
      <c r="C88" s="9"/>
      <c r="D88" s="9" t="str">
        <f>LOOKUP($B88,[1]EXHIBITOR!$B$6:$B$1209,[1]EXHIBITOR!$C$6:$C$1503)</f>
        <v>GREG LOVELL</v>
      </c>
      <c r="E88" s="9" t="str">
        <f>LOOKUP($B88,[1]EXHIBITOR!$B$6:$B$1209,[1]EXHIBITOR!$D$6:$D$1503)</f>
        <v>SPANGLE GREY</v>
      </c>
      <c r="F88" s="8" t="str">
        <f>LOOKUP($B88,[1]EXHIBITOR!$B$6:$B$1209,[1]EXHIBITOR!$E$6:$E$1503)</f>
        <v>H</v>
      </c>
      <c r="G88" s="8" t="str">
        <f>LOOKUP($B88,[1]EXHIBITOR!$B$6:$B$1209,[1]EXHIBITOR!$F$6:$F$1503)</f>
        <v>65L</v>
      </c>
      <c r="H88" s="8">
        <f>LOOKUP($B88,[1]EXHIBITOR!$B$6:$B$1209,[1]EXHIBITOR!$G$6:$G$1503)</f>
        <v>35</v>
      </c>
      <c r="I88" s="8">
        <f>LOOKUP($B88,[1]EXHIBITOR!$B$6:$B$1209,[1]EXHIBITOR!$H$6:$H$1503)</f>
        <v>2017</v>
      </c>
    </row>
    <row r="89" spans="1:9">
      <c r="A89" s="11" t="s">
        <v>35</v>
      </c>
      <c r="B89" s="9">
        <v>161</v>
      </c>
      <c r="C89" s="9"/>
      <c r="D89" s="9" t="str">
        <f>LOOKUP($B89,[1]EXHIBITOR!$B$6:$B$1209,[1]EXHIBITOR!$C$6:$C$1503)</f>
        <v>GREG LOVELL</v>
      </c>
      <c r="E89" s="9" t="str">
        <f>LOOKUP($B89,[1]EXHIBITOR!$B$6:$B$1209,[1]EXHIBITOR!$D$6:$D$1503)</f>
        <v>GREY</v>
      </c>
      <c r="F89" s="8" t="str">
        <f>LOOKUP($B89,[1]EXHIBITOR!$B$6:$B$1209,[1]EXHIBITOR!$E$6:$E$1503)</f>
        <v>C</v>
      </c>
      <c r="G89" s="8" t="str">
        <f>LOOKUP($B89,[1]EXHIBITOR!$B$6:$B$1209,[1]EXHIBITOR!$F$6:$F$1503)</f>
        <v>65L</v>
      </c>
      <c r="H89" s="8">
        <f>LOOKUP($B89,[1]EXHIBITOR!$B$6:$B$1209,[1]EXHIBITOR!$G$6:$G$1503)</f>
        <v>37</v>
      </c>
      <c r="I89" s="8">
        <f>LOOKUP($B89,[1]EXHIBITOR!$B$6:$B$1209,[1]EXHIBITOR!$H$6:$H$1503)</f>
        <v>2017</v>
      </c>
    </row>
    <row r="90" spans="1:9">
      <c r="A90" s="11" t="s">
        <v>61</v>
      </c>
      <c r="B90" s="9">
        <v>165</v>
      </c>
      <c r="C90" s="9"/>
      <c r="D90" s="9" t="str">
        <f>LOOKUP($B90,[1]EXHIBITOR!$B$6:$B$1209,[1]EXHIBITOR!$C$6:$C$1503)</f>
        <v>GREG LOVELL</v>
      </c>
      <c r="E90" s="9" t="str">
        <f>LOOKUP($B90,[1]EXHIBITOR!$B$6:$B$1209,[1]EXHIBITOR!$D$6:$D$1503)</f>
        <v>SPANGLE GREY</v>
      </c>
      <c r="F90" s="8" t="str">
        <f>LOOKUP($B90,[1]EXHIBITOR!$B$6:$B$1209,[1]EXHIBITOR!$E$6:$E$1503)</f>
        <v>H</v>
      </c>
      <c r="G90" s="8" t="str">
        <f>LOOKUP($B90,[1]EXHIBITOR!$B$6:$B$1209,[1]EXHIBITOR!$F$6:$F$1503)</f>
        <v>65L</v>
      </c>
      <c r="H90" s="8">
        <f>LOOKUP($B90,[1]EXHIBITOR!$B$6:$B$1209,[1]EXHIBITOR!$G$6:$G$1503)</f>
        <v>35</v>
      </c>
      <c r="I90" s="8">
        <f>LOOKUP($B90,[1]EXHIBITOR!$B$6:$B$1209,[1]EXHIBITOR!$H$6:$H$1503)</f>
        <v>2017</v>
      </c>
    </row>
    <row r="91" spans="1:9">
      <c r="A91" s="11" t="s">
        <v>50</v>
      </c>
      <c r="B91" s="9">
        <v>168</v>
      </c>
      <c r="C91" s="9"/>
      <c r="D91" s="9" t="str">
        <f>LOOKUP($B91,[1]EXHIBITOR!$B$6:$B$1209,[1]EXHIBITOR!$C$6:$C$1503)</f>
        <v>CHAD BABIN</v>
      </c>
      <c r="E91" s="9" t="str">
        <f>LOOKUP($B91,[1]EXHIBITOR!$B$6:$B$1209,[1]EXHIBITOR!$D$6:$D$1503)</f>
        <v>LIGHT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CB</v>
      </c>
      <c r="H91" s="8">
        <f>LOOKUP($B91,[1]EXHIBITOR!$B$6:$B$1209,[1]EXHIBITOR!$G$6:$G$1503)</f>
        <v>24</v>
      </c>
      <c r="I91" s="8">
        <f>LOOKUP($B91,[1]EXHIBITOR!$B$6:$B$1209,[1]EXHIBITOR!$H$6:$H$1503)</f>
        <v>2017</v>
      </c>
    </row>
    <row r="92" spans="1:9">
      <c r="A92" s="11" t="s">
        <v>51</v>
      </c>
      <c r="B92" s="9">
        <v>167</v>
      </c>
      <c r="C92" s="9"/>
      <c r="D92" s="9" t="str">
        <f>LOOKUP($B92,[1]EXHIBITOR!$B$6:$B$1209,[1]EXHIBITOR!$C$6:$C$1503)</f>
        <v>CHAD BABIN</v>
      </c>
      <c r="E92" s="9" t="str">
        <f>LOOKUP($B92,[1]EXHIBITOR!$B$6:$B$1209,[1]EXHIBITOR!$D$6:$D$1503)</f>
        <v>LIGHT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CB</v>
      </c>
      <c r="H92" s="8">
        <f>LOOKUP($B92,[1]EXHIBITOR!$B$6:$B$1209,[1]EXHIBITOR!$G$6:$G$1503)</f>
        <v>43</v>
      </c>
      <c r="I92" s="8">
        <f>LOOKUP($B92,[1]EXHIBITOR!$B$6:$B$1209,[1]EXHIBITOR!$H$6:$H$1503)</f>
        <v>2016</v>
      </c>
    </row>
    <row r="93" spans="1:9">
      <c r="A93" s="11" t="s">
        <v>52</v>
      </c>
      <c r="B93" s="9">
        <v>174</v>
      </c>
      <c r="C93" s="9"/>
      <c r="D93" s="9" t="str">
        <f>LOOKUP($B93,[1]EXHIBITOR!$B$6:$B$1209,[1]EXHIBITOR!$C$6:$C$1503)</f>
        <v>CHAD BABIN</v>
      </c>
      <c r="E93" s="9" t="str">
        <f>LOOKUP($B93,[1]EXHIBITOR!$B$6:$B$1209,[1]EXHIBITOR!$D$6:$D$1503)</f>
        <v>YELLOW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CB</v>
      </c>
      <c r="H93" s="8">
        <f>LOOKUP($B93,[1]EXHIBITOR!$B$6:$B$1209,[1]EXHIBITOR!$G$6:$G$1503)</f>
        <v>32</v>
      </c>
      <c r="I93" s="8">
        <f>LOOKUP($B93,[1]EXHIBITOR!$B$6:$B$1209,[1]EXHIBITOR!$H$6:$H$1503)</f>
        <v>2016</v>
      </c>
    </row>
    <row r="94" spans="1:9">
      <c r="A94" s="11" t="s">
        <v>53</v>
      </c>
      <c r="B94" s="9">
        <v>157</v>
      </c>
      <c r="C94" s="9"/>
      <c r="D94" s="9" t="str">
        <f>LOOKUP($B94,[1]EXHIBITOR!$B$6:$B$1209,[1]EXHIBITOR!$C$6:$C$1503)</f>
        <v>GREG LOVELL</v>
      </c>
      <c r="E94" s="9" t="str">
        <f>LOOKUP($B94,[1]EXHIBITOR!$B$6:$B$1209,[1]EXHIBITOR!$D$6:$D$1503)</f>
        <v>GREY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65L</v>
      </c>
      <c r="H94" s="8">
        <f>LOOKUP($B94,[1]EXHIBITOR!$B$6:$B$1209,[1]EXHIBITOR!$G$6:$G$1503)</f>
        <v>6</v>
      </c>
      <c r="I94" s="8">
        <f>LOOKUP($B94,[1]EXHIBITOR!$B$6:$B$1209,[1]EXHIBITOR!$H$6:$H$1503)</f>
        <v>2016</v>
      </c>
    </row>
    <row r="95" spans="1:9">
      <c r="A95" s="11" t="s">
        <v>54</v>
      </c>
      <c r="B95" s="9">
        <v>159</v>
      </c>
      <c r="C95" s="9"/>
      <c r="D95" s="9" t="str">
        <f>LOOKUP($B95,[1]EXHIBITOR!$B$6:$B$1209,[1]EXHIBITOR!$C$6:$C$1503)</f>
        <v>GREG LOVELL</v>
      </c>
      <c r="E95" s="9" t="str">
        <f>LOOKUP($B95,[1]EXHIBITOR!$B$6:$B$1209,[1]EXHIBITOR!$D$6:$D$1503)</f>
        <v>GREY GREEN</v>
      </c>
      <c r="F95" s="8" t="str">
        <f>LOOKUP($B95,[1]EXHIBITOR!$B$6:$B$1209,[1]EXHIBITOR!$E$6:$E$1503)</f>
        <v>C</v>
      </c>
      <c r="G95" s="8" t="str">
        <f>LOOKUP($B95,[1]EXHIBITOR!$B$6:$B$1209,[1]EXHIBITOR!$F$6:$F$1503)</f>
        <v>65L</v>
      </c>
      <c r="H95" s="8">
        <f>LOOKUP($B95,[1]EXHIBITOR!$B$6:$B$1209,[1]EXHIBITOR!$G$6:$G$1503)</f>
        <v>3</v>
      </c>
      <c r="I95" s="8">
        <f>LOOKUP($B95,[1]EXHIBITOR!$B$6:$B$1209,[1]EXHIBITOR!$H$6:$H$1503)</f>
        <v>2017</v>
      </c>
    </row>
    <row r="96" spans="1:9">
      <c r="A96" s="11" t="s">
        <v>55</v>
      </c>
      <c r="B96" s="9">
        <v>173</v>
      </c>
      <c r="C96" s="9"/>
      <c r="D96" s="9" t="str">
        <f>LOOKUP($B96,[1]EXHIBITOR!$B$6:$B$1209,[1]EXHIBITOR!$C$6:$C$1503)</f>
        <v>CHAD BABIN</v>
      </c>
      <c r="E96" s="9" t="str">
        <f>LOOKUP($B96,[1]EXHIBITOR!$B$6:$B$1209,[1]EXHIBITOR!$D$6:$D$1503)</f>
        <v>YELLOW</v>
      </c>
      <c r="F96" s="8" t="str">
        <f>LOOKUP($B96,[1]EXHIBITOR!$B$6:$B$1209,[1]EXHIBITOR!$E$6:$E$1503)</f>
        <v>C</v>
      </c>
      <c r="G96" s="8" t="str">
        <f>LOOKUP($B96,[1]EXHIBITOR!$B$6:$B$1209,[1]EXHIBITOR!$F$6:$F$1503)</f>
        <v>CB</v>
      </c>
      <c r="H96" s="8">
        <f>LOOKUP($B96,[1]EXHIBITOR!$B$6:$B$1209,[1]EXHIBITOR!$G$6:$G$1503)</f>
        <v>30</v>
      </c>
      <c r="I96" s="8">
        <f>LOOKUP($B96,[1]EXHIBITOR!$B$6:$B$1209,[1]EXHIBITOR!$H$6:$H$1503)</f>
        <v>2017</v>
      </c>
    </row>
    <row r="97" spans="1:9">
      <c r="A97" s="11" t="s">
        <v>56</v>
      </c>
      <c r="B97" s="9">
        <v>158</v>
      </c>
      <c r="C97" s="9"/>
      <c r="D97" s="9" t="str">
        <f>LOOKUP($B97,[1]EXHIBITOR!$B$6:$B$1209,[1]EXHIBITOR!$C$6:$C$1503)</f>
        <v>GREG LOVELL</v>
      </c>
      <c r="E97" s="9" t="str">
        <f>LOOKUP($B97,[1]EXHIBITOR!$B$6:$B$1209,[1]EXHIBITOR!$D$6:$D$1503)</f>
        <v>GREY GREEN </v>
      </c>
      <c r="F97" s="8" t="str">
        <f>LOOKUP($B97,[1]EXHIBITOR!$B$6:$B$1209,[1]EXHIBITOR!$E$6:$E$1503)</f>
        <v>C</v>
      </c>
      <c r="G97" s="8" t="str">
        <f>LOOKUP($B97,[1]EXHIBITOR!$B$6:$B$1209,[1]EXHIBITOR!$F$6:$F$1503)</f>
        <v>65L</v>
      </c>
      <c r="H97" s="8">
        <f>LOOKUP($B97,[1]EXHIBITOR!$B$6:$B$1209,[1]EXHIBITOR!$G$6:$G$1503)</f>
        <v>15</v>
      </c>
      <c r="I97" s="8">
        <f>LOOKUP($B97,[1]EXHIBITOR!$B$6:$B$1209,[1]EXHIBITOR!$H$6:$H$1503)</f>
        <v>2016</v>
      </c>
    </row>
    <row r="98" spans="1:9">
      <c r="A98" s="11" t="s">
        <v>57</v>
      </c>
      <c r="B98" s="9">
        <v>165</v>
      </c>
      <c r="C98" s="9"/>
      <c r="D98" s="9" t="str">
        <f>LOOKUP($B98,[1]EXHIBITOR!$B$6:$B$1209,[1]EXHIBITOR!$C$6:$C$1503)</f>
        <v>GREG LOVELL</v>
      </c>
      <c r="E98" s="9" t="str">
        <f>LOOKUP($B98,[1]EXHIBITOR!$B$6:$B$1209,[1]EXHIBITOR!$D$6:$D$1503)</f>
        <v>SPANGLE GREY</v>
      </c>
      <c r="F98" s="8" t="str">
        <f>LOOKUP($B98,[1]EXHIBITOR!$B$6:$B$1209,[1]EXHIBITOR!$E$6:$E$1503)</f>
        <v>H</v>
      </c>
      <c r="G98" s="8" t="str">
        <f>LOOKUP($B98,[1]EXHIBITOR!$B$6:$B$1209,[1]EXHIBITOR!$F$6:$F$1503)</f>
        <v>65L</v>
      </c>
      <c r="H98" s="8">
        <f>LOOKUP($B98,[1]EXHIBITOR!$B$6:$B$1209,[1]EXHIBITOR!$G$6:$G$1503)</f>
        <v>35</v>
      </c>
      <c r="I98" s="8">
        <f>LOOKUP($B98,[1]EXHIBITOR!$B$6:$B$1209,[1]EXHIBITOR!$H$6:$H$1503)</f>
        <v>2017</v>
      </c>
    </row>
    <row r="99" spans="1:9">
      <c r="A99" s="11" t="s">
        <v>58</v>
      </c>
      <c r="B99" s="9">
        <v>188</v>
      </c>
      <c r="C99" s="9"/>
      <c r="D99" s="9" t="str">
        <f>LOOKUP($B99,[1]EXHIBITOR!$B$6:$B$1209,[1]EXHIBITOR!$C$6:$C$1503)</f>
        <v>LEN BOURGEOIS</v>
      </c>
      <c r="E99" s="9" t="str">
        <f>LOOKUP($B99,[1]EXHIBITOR!$B$6:$B$1209,[1]EXHIBITOR!$D$6:$D$1503)</f>
        <v>SPANGLE GREY</v>
      </c>
      <c r="F99" s="8" t="str">
        <f>LOOKUP($B99,[1]EXHIBITOR!$B$6:$B$1209,[1]EXHIBITOR!$E$6:$E$1503)</f>
        <v>H</v>
      </c>
      <c r="G99" s="8" t="str">
        <f>LOOKUP($B99,[1]EXHIBITOR!$B$6:$B$1209,[1]EXHIBITOR!$F$6:$F$1503)</f>
        <v>LJB</v>
      </c>
      <c r="H99" s="8">
        <f>LOOKUP($B99,[1]EXHIBITOR!$B$6:$B$1209,[1]EXHIBITOR!$G$6:$G$1503)</f>
        <v>7</v>
      </c>
      <c r="I99" s="8">
        <f>LOOKUP($B99,[1]EXHIBITOR!$B$6:$B$1209,[1]EXHIBITOR!$H$6:$H$1503)</f>
        <v>2017</v>
      </c>
    </row>
    <row r="100" spans="1:9">
      <c r="A100" s="3"/>
      <c r="B100" s="36" t="s">
        <v>27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62</v>
      </c>
      <c r="B101" s="9">
        <v>1</v>
      </c>
      <c r="C101" s="9"/>
      <c r="D101" s="9" t="str">
        <f>LOOKUP($B101,[1]EXHIBITOR!$B$6:$B$1209,[1]EXHIBITOR!$C$6:$C$1503)</f>
        <v>ELIANA FLOYD</v>
      </c>
      <c r="E101" s="9" t="str">
        <f>LOOKUP($B101,[1]EXHIBITOR!$B$6:$B$1209,[1]EXHIBITOR!$D$6:$D$1503)</f>
        <v>SPANGLE GREY GREEN</v>
      </c>
      <c r="F101" s="8" t="str">
        <f>LOOKUP($B101,[1]EXHIBITOR!$B$6:$B$1209,[1]EXHIBITOR!$E$6:$E$1503)</f>
        <v>C</v>
      </c>
      <c r="G101" s="8" t="str">
        <f>LOOKUP($B101,[1]EXHIBITOR!$B$6:$B$1209,[1]EXHIBITOR!$F$6:$F$1503)</f>
        <v>EMF</v>
      </c>
      <c r="H101" s="8">
        <f>LOOKUP($B101,[1]EXHIBITOR!$B$6:$B$1209,[1]EXHIBITOR!$G$6:$G$1503)</f>
        <v>2</v>
      </c>
      <c r="I101" s="8">
        <f>LOOKUP($B101,[1]EXHIBITOR!$B$6:$B$1209,[1]EXHIBITOR!$H$6:$H$1503)</f>
        <v>2015</v>
      </c>
    </row>
    <row r="102" spans="1:9">
      <c r="A102" s="11" t="s">
        <v>49</v>
      </c>
      <c r="B102" s="9">
        <v>2</v>
      </c>
      <c r="C102" s="9"/>
      <c r="D102" s="9" t="str">
        <f>LOOKUP($B102,[1]EXHIBITOR!$B$6:$B$1209,[1]EXHIBITOR!$C$6:$C$1503)</f>
        <v>ELIANA FLOYD</v>
      </c>
      <c r="E102" s="9" t="str">
        <f>LOOKUP($B102,[1]EXHIBITOR!$B$6:$B$1209,[1]EXHIBITOR!$D$6:$D$1503)</f>
        <v>SPANGLE GREY GREEN</v>
      </c>
      <c r="F102" s="8" t="str">
        <f>LOOKUP($B102,[1]EXHIBITOR!$B$6:$B$1209,[1]EXHIBITOR!$E$6:$E$1503)</f>
        <v>C</v>
      </c>
      <c r="G102" s="8" t="str">
        <f>LOOKUP($B102,[1]EXHIBITOR!$B$6:$B$1209,[1]EXHIBITOR!$F$6:$F$1503)</f>
        <v>EMF</v>
      </c>
      <c r="H102" s="8">
        <f>LOOKUP($B102,[1]EXHIBITOR!$B$6:$B$1209,[1]EXHIBITOR!$G$6:$G$1503)</f>
        <v>36</v>
      </c>
      <c r="I102" s="8">
        <f>LOOKUP($B102,[1]EXHIBITOR!$B$6:$B$1209,[1]EXHIBITOR!$H$6:$H$1503)</f>
        <v>2017</v>
      </c>
    </row>
    <row r="103" spans="1:9">
      <c r="A103" s="11" t="s">
        <v>35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61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50</v>
      </c>
      <c r="B105" s="9">
        <v>2</v>
      </c>
      <c r="C105" s="9"/>
      <c r="D105" s="9" t="str">
        <f>LOOKUP($B105,[1]EXHIBITOR!$B$6:$B$1209,[1]EXHIBITOR!$C$6:$C$1503)</f>
        <v>ELIANA FLOYD</v>
      </c>
      <c r="E105" s="9" t="str">
        <f>LOOKUP($B105,[1]EXHIBITOR!$B$6:$B$1209,[1]EXHIBITOR!$D$6:$D$1503)</f>
        <v>SPANGLE GREY GREEN</v>
      </c>
      <c r="F105" s="8" t="str">
        <f>LOOKUP($B105,[1]EXHIBITOR!$B$6:$B$1209,[1]EXHIBITOR!$E$6:$E$1503)</f>
        <v>C</v>
      </c>
      <c r="G105" s="8" t="str">
        <f>LOOKUP($B105,[1]EXHIBITOR!$B$6:$B$1209,[1]EXHIBITOR!$F$6:$F$1503)</f>
        <v>EMF</v>
      </c>
      <c r="H105" s="8">
        <f>LOOKUP($B105,[1]EXHIBITOR!$B$6:$B$1209,[1]EXHIBITOR!$G$6:$G$1503)</f>
        <v>36</v>
      </c>
      <c r="I105" s="8">
        <f>LOOKUP($B105,[1]EXHIBITOR!$B$6:$B$1209,[1]EXHIBITOR!$H$6:$H$1503)</f>
        <v>2017</v>
      </c>
    </row>
    <row r="106" spans="1:9">
      <c r="A106" s="11" t="s">
        <v>51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52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53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54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55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56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57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58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63</v>
      </c>
      <c r="E115" s="6"/>
      <c r="F115" s="5"/>
      <c r="G115" s="7" t="s">
        <v>1</v>
      </c>
      <c r="H115" s="7"/>
      <c r="I115" s="7" t="s">
        <v>64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27</v>
      </c>
      <c r="C119" s="9"/>
      <c r="D119" s="9" t="s">
        <v>28</v>
      </c>
      <c r="E119" s="9" t="s">
        <v>29</v>
      </c>
      <c r="F119" s="8" t="s">
        <v>30</v>
      </c>
      <c r="G119" s="8" t="s">
        <v>31</v>
      </c>
      <c r="H119" s="8"/>
      <c r="I119" s="8" t="s">
        <v>32</v>
      </c>
      <c r="J119" s="38" t="s">
        <v>65</v>
      </c>
      <c r="K119" s="38" t="s">
        <v>66</v>
      </c>
    </row>
    <row r="120" spans="1:11">
      <c r="A120" s="4" t="s">
        <v>67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68</v>
      </c>
      <c r="B121" s="9">
        <f>'[1]SHOW REPORT FORM'!F2</f>
        <v>618</v>
      </c>
      <c r="C121" s="37" t="s">
        <v>69</v>
      </c>
      <c r="D121" s="9" t="str">
        <f>LOOKUP($B121,[1]EXHIBITOR!$B$6:$B$1209,[1]EXHIBITOR!$C$6:$C$1503)</f>
        <v>STUART SACKS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8S</v>
      </c>
      <c r="H121" s="8">
        <f>LOOKUP($B121,[1]EXHIBITOR!$B$6:$B$1209,[1]EXHIBITOR!$G$6:$G$1503)</f>
        <v>50</v>
      </c>
      <c r="I121" s="8">
        <f>LOOKUP($B121,[1]EXHIBITOR!$B$6:$B$1209,[1]EXHIBITOR!$H$6:$H$1503)</f>
        <v>2014</v>
      </c>
      <c r="J121" s="38">
        <v>12</v>
      </c>
      <c r="K121" s="38">
        <v>6</v>
      </c>
    </row>
    <row r="122" spans="1:11">
      <c r="A122" s="11" t="s">
        <v>70</v>
      </c>
      <c r="B122" s="9">
        <f>'[1]SHOW REPORT FORM'!F12</f>
        <v>601</v>
      </c>
      <c r="C122" s="37" t="s">
        <v>69</v>
      </c>
      <c r="D122" s="9" t="str">
        <f>LOOKUP($B122,[1]EXHIBITOR!$B$6:$B$1209,[1]EXHIBITOR!$C$6:$C$1503)</f>
        <v>JULIE WILLIS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JEW</v>
      </c>
      <c r="H122" s="8">
        <f>LOOKUP($B122,[1]EXHIBITOR!$B$6:$B$1209,[1]EXHIBITOR!$G$6:$G$1503)</f>
        <v>163</v>
      </c>
      <c r="I122" s="8">
        <f>LOOKUP($B122,[1]EXHIBITOR!$B$6:$B$1209,[1]EXHIBITOR!$H$6:$H$1503)</f>
        <v>2015</v>
      </c>
      <c r="J122" s="38">
        <v>7</v>
      </c>
      <c r="K122" s="38">
        <v>6</v>
      </c>
    </row>
    <row r="123" spans="1:11">
      <c r="A123" s="11" t="s">
        <v>71</v>
      </c>
      <c r="B123" s="9">
        <f>'[1]SHOW REPORT FORM'!F22</f>
        <v>658</v>
      </c>
      <c r="C123" s="37" t="s">
        <v>26</v>
      </c>
      <c r="D123" s="9" t="str">
        <f>LOOKUP($B123,[1]EXHIBITOR!$B$6:$B$1209,[1]EXHIBITOR!$C$6:$C$1503)</f>
        <v>HENRY TIMMES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HJT</v>
      </c>
      <c r="H123" s="8">
        <f>LOOKUP($B123,[1]EXHIBITOR!$B$6:$B$1209,[1]EXHIBITOR!$G$6:$G$1503)</f>
        <v>119</v>
      </c>
      <c r="I123" s="8">
        <f>LOOKUP($B123,[1]EXHIBITOR!$B$6:$B$1209,[1]EXHIBITOR!$H$6:$H$1503)</f>
        <v>2016</v>
      </c>
      <c r="J123" s="38">
        <v>10</v>
      </c>
      <c r="K123" s="38">
        <v>7</v>
      </c>
    </row>
    <row r="124" spans="1:11">
      <c r="A124" s="11" t="s">
        <v>72</v>
      </c>
      <c r="B124" s="9">
        <f>'[1]SHOW REPORT FORM'!F32</f>
        <v>621</v>
      </c>
      <c r="C124" s="37" t="s">
        <v>26</v>
      </c>
      <c r="D124" s="9" t="str">
        <f>LOOKUP($B124,[1]EXHIBITOR!$B$6:$B$1209,[1]EXHIBITOR!$C$6:$C$1503)</f>
        <v>STUART SACKS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8S</v>
      </c>
      <c r="H124" s="8">
        <f>LOOKUP($B124,[1]EXHIBITOR!$B$6:$B$1209,[1]EXHIBITOR!$G$6:$G$1503)</f>
        <v>60</v>
      </c>
      <c r="I124" s="8">
        <f>LOOKUP($B124,[1]EXHIBITOR!$B$6:$B$1209,[1]EXHIBITOR!$H$6:$H$1503)</f>
        <v>2017</v>
      </c>
      <c r="J124" s="38">
        <v>4</v>
      </c>
      <c r="K124" s="38">
        <v>4</v>
      </c>
    </row>
    <row r="125" spans="1:11">
      <c r="A125" s="11" t="s">
        <v>73</v>
      </c>
      <c r="B125" s="9">
        <f>'[1]SHOW REPORT FORM'!F42</f>
        <v>604</v>
      </c>
      <c r="C125" s="37" t="s">
        <v>26</v>
      </c>
      <c r="D125" s="9" t="str">
        <f>LOOKUP($B125,[1]EXHIBITOR!$B$6:$B$1209,[1]EXHIBITOR!$C$6:$C$1503)</f>
        <v>JULIE WILLIS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JEW</v>
      </c>
      <c r="H125" s="8">
        <f>LOOKUP($B125,[1]EXHIBITOR!$B$6:$B$1209,[1]EXHIBITOR!$G$6:$G$1503)</f>
        <v>161</v>
      </c>
      <c r="I125" s="8">
        <f>LOOKUP($B125,[1]EXHIBITOR!$B$6:$B$1209,[1]EXHIBITOR!$H$6:$H$1503)</f>
        <v>2015</v>
      </c>
      <c r="J125" s="38">
        <v>16</v>
      </c>
      <c r="K125" s="38">
        <v>10</v>
      </c>
    </row>
    <row r="126" spans="1:11">
      <c r="A126" s="11" t="s">
        <v>74</v>
      </c>
      <c r="B126" s="9">
        <f>'[1]SHOW REPORT FORM'!F52</f>
        <v>605</v>
      </c>
      <c r="C126" s="37" t="s">
        <v>26</v>
      </c>
      <c r="D126" s="9" t="str">
        <f>LOOKUP($B126,[1]EXHIBITOR!$B$6:$B$1209,[1]EXHIBITOR!$C$6:$C$1503)</f>
        <v>JULIE WILLIS</v>
      </c>
      <c r="E126" s="9" t="str">
        <f>LOOKUP($B126,[1]EXHIBITOR!$B$6:$B$1209,[1]EXHIBITOR!$D$6:$D$1503)</f>
        <v>GREY 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JEW</v>
      </c>
      <c r="H126" s="8">
        <f>LOOKUP($B126,[1]EXHIBITOR!$B$6:$B$1209,[1]EXHIBITOR!$G$6:$G$1503)</f>
        <v>64</v>
      </c>
      <c r="I126" s="8">
        <f>LOOKUP($B126,[1]EXHIBITOR!$B$6:$B$1209,[1]EXHIBITOR!$H$6:$H$1503)</f>
        <v>2016</v>
      </c>
      <c r="J126" s="38">
        <v>10</v>
      </c>
      <c r="K126" s="38">
        <v>6</v>
      </c>
    </row>
    <row r="127" spans="1:11">
      <c r="A127" s="11" t="s">
        <v>75</v>
      </c>
      <c r="B127" s="9">
        <f>'[1]SHOW REPORT FORM'!F62</f>
        <v>607</v>
      </c>
      <c r="C127" s="37" t="s">
        <v>26</v>
      </c>
      <c r="D127" s="9" t="str">
        <f>LOOKUP($B127,[1]EXHIBITOR!$B$6:$B$1209,[1]EXHIBITOR!$C$6:$C$1503)</f>
        <v>JULIE WILLIS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JEW</v>
      </c>
      <c r="H127" s="8">
        <f>LOOKUP($B127,[1]EXHIBITOR!$B$6:$B$1209,[1]EXHIBITOR!$G$6:$G$1503)</f>
        <v>8</v>
      </c>
      <c r="I127" s="8">
        <f>LOOKUP($B127,[1]EXHIBITOR!$B$6:$B$1209,[1]EXHIBITOR!$H$6:$H$1503)</f>
        <v>2016</v>
      </c>
      <c r="J127" s="38">
        <v>2</v>
      </c>
      <c r="K127" s="38">
        <v>2</v>
      </c>
    </row>
    <row r="128" spans="1:11">
      <c r="A128" s="11" t="s">
        <v>76</v>
      </c>
      <c r="B128" s="9">
        <f>'[1]SHOW REPORT FORM'!F72</f>
        <v>678</v>
      </c>
      <c r="C128" s="37" t="s">
        <v>26</v>
      </c>
      <c r="D128" s="9" t="str">
        <f>LOOKUP($B128,[1]EXHIBITOR!$B$6:$B$1209,[1]EXHIBITOR!$C$6:$C$1503)</f>
        <v>MAUREEN BRODERICK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MAB</v>
      </c>
      <c r="H128" s="8">
        <f>LOOKUP($B128,[1]EXHIBITOR!$B$6:$B$1209,[1]EXHIBITOR!$G$6:$G$1503)</f>
        <v>44</v>
      </c>
      <c r="I128" s="8">
        <f>LOOKUP($B128,[1]EXHIBITOR!$B$6:$B$1209,[1]EXHIBITOR!$H$6:$H$1503)</f>
        <v>2016</v>
      </c>
      <c r="J128" s="38">
        <v>4</v>
      </c>
      <c r="K128" s="38">
        <v>4</v>
      </c>
    </row>
    <row r="129" spans="1:11">
      <c r="A129" s="11" t="s">
        <v>77</v>
      </c>
      <c r="B129" s="9">
        <f>'[1]SHOW REPORT FORM'!F82</f>
        <v>628</v>
      </c>
      <c r="C129" s="37" t="s">
        <v>26</v>
      </c>
      <c r="D129" s="9" t="str">
        <f>LOOKUP($B129,[1]EXHIBITOR!$B$6:$B$1209,[1]EXHIBITOR!$C$6:$C$1503)</f>
        <v>STUART SACKS</v>
      </c>
      <c r="E129" s="9" t="str">
        <f>LOOKUP($B129,[1]EXHIBITOR!$B$6:$B$1209,[1]EXHIBITOR!$D$6:$D$1503)</f>
        <v>CINNAMON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8S</v>
      </c>
      <c r="H129" s="8">
        <f>LOOKUP($B129,[1]EXHIBITOR!$B$6:$B$1209,[1]EXHIBITOR!$G$6:$G$1503)</f>
        <v>60</v>
      </c>
      <c r="I129" s="8">
        <f>LOOKUP($B129,[1]EXHIBITOR!$B$6:$B$1209,[1]EXHIBITOR!$H$6:$H$1503)</f>
        <v>2015</v>
      </c>
      <c r="J129" s="38">
        <v>14</v>
      </c>
      <c r="K129" s="38">
        <v>9</v>
      </c>
    </row>
    <row r="130" spans="1:11">
      <c r="A130" s="11" t="s">
        <v>78</v>
      </c>
      <c r="B130" s="9">
        <f>'[1]SHOW REPORT FORM'!F92</f>
        <v>629</v>
      </c>
      <c r="C130" s="37" t="s">
        <v>26</v>
      </c>
      <c r="D130" s="9" t="str">
        <f>LOOKUP($B130,[1]EXHIBITOR!$B$6:$B$1209,[1]EXHIBITOR!$C$6:$C$1503)</f>
        <v>STUART SACKS</v>
      </c>
      <c r="E130" s="9" t="str">
        <f>LOOKUP($B130,[1]EXHIBITOR!$B$6:$B$1209,[1]EXHIBITOR!$D$6:$D$1503)</f>
        <v>CINNAMON GREY  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8S</v>
      </c>
      <c r="H130" s="8">
        <f>LOOKUP($B130,[1]EXHIBITOR!$B$6:$B$1209,[1]EXHIBITOR!$G$6:$G$1503)</f>
        <v>22</v>
      </c>
      <c r="I130" s="8">
        <f>LOOKUP($B130,[1]EXHIBITOR!$B$6:$B$1209,[1]EXHIBITOR!$H$6:$H$1503)</f>
        <v>2015</v>
      </c>
      <c r="J130" s="38">
        <v>5</v>
      </c>
      <c r="K130" s="38">
        <v>3</v>
      </c>
    </row>
    <row r="131" spans="1:11">
      <c r="A131" s="11" t="s">
        <v>79</v>
      </c>
      <c r="B131" s="9">
        <f>'[1]SHOW REPORT FORM'!F102</f>
        <v>612</v>
      </c>
      <c r="C131" s="37" t="s">
        <v>26</v>
      </c>
      <c r="D131" s="9" t="str">
        <f>LOOKUP($B131,[1]EXHIBITOR!$B$6:$B$1209,[1]EXHIBITOR!$C$6:$C$1503)</f>
        <v>JULIE WILLIS</v>
      </c>
      <c r="E131" s="9" t="str">
        <f>LOOKUP($B131,[1]EXHIBITOR!$B$6:$B$1209,[1]EXHIBITOR!$D$6:$D$1503)</f>
        <v>OPALINE CINNAMON LIGHT GREEN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JEW</v>
      </c>
      <c r="H131" s="8">
        <f>LOOKUP($B131,[1]EXHIBITOR!$B$6:$B$1209,[1]EXHIBITOR!$G$6:$G$1503)</f>
        <v>27</v>
      </c>
      <c r="I131" s="8">
        <f>LOOKUP($B131,[1]EXHIBITOR!$B$6:$B$1209,[1]EXHIBITOR!$H$6:$H$1503)</f>
        <v>2017</v>
      </c>
      <c r="J131" s="38">
        <v>2</v>
      </c>
      <c r="K131" s="38">
        <v>2</v>
      </c>
    </row>
    <row r="132" spans="1:11">
      <c r="A132" s="11" t="s">
        <v>80</v>
      </c>
      <c r="B132" s="9">
        <f>'[1]SHOW REPORT FORM'!F112</f>
        <v>666</v>
      </c>
      <c r="C132" s="37" t="s">
        <v>26</v>
      </c>
      <c r="D132" s="9" t="str">
        <f>LOOKUP($B132,[1]EXHIBITOR!$B$6:$B$1209,[1]EXHIBITOR!$C$6:$C$1503)</f>
        <v>MARK GRAY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GAA</v>
      </c>
      <c r="H132" s="8">
        <f>LOOKUP($B132,[1]EXHIBITOR!$B$6:$B$1209,[1]EXHIBITOR!$G$6:$G$1503)</f>
        <v>34</v>
      </c>
      <c r="I132" s="8">
        <f>LOOKUP($B132,[1]EXHIBITOR!$B$6:$B$1209,[1]EXHIBITOR!$H$6:$H$1503)</f>
        <v>2016</v>
      </c>
      <c r="J132" s="38">
        <v>3</v>
      </c>
      <c r="K132" s="38">
        <v>3</v>
      </c>
    </row>
    <row r="133" spans="1:11">
      <c r="A133" s="11" t="s">
        <v>81</v>
      </c>
      <c r="B133" s="9">
        <f>'[1]SHOW REPORT FORM'!F122</f>
        <v>667</v>
      </c>
      <c r="C133" s="37" t="s">
        <v>26</v>
      </c>
      <c r="D133" s="9" t="str">
        <f>LOOKUP($B133,[1]EXHIBITOR!$B$6:$B$1209,[1]EXHIBITOR!$C$6:$C$1503)</f>
        <v>MARK GRAY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GAA</v>
      </c>
      <c r="H133" s="8">
        <f>LOOKUP($B133,[1]EXHIBITOR!$B$6:$B$1209,[1]EXHIBITOR!$G$6:$G$1503)</f>
        <v>66</v>
      </c>
      <c r="I133" s="8">
        <f>LOOKUP($B133,[1]EXHIBITOR!$B$6:$B$1209,[1]EXHIBITOR!$H$6:$H$1503)</f>
        <v>2016</v>
      </c>
      <c r="J133" s="38">
        <v>2</v>
      </c>
      <c r="K133" s="38">
        <v>2</v>
      </c>
    </row>
    <row r="134" spans="1:11">
      <c r="A134" s="11" t="s">
        <v>82</v>
      </c>
      <c r="B134" s="9">
        <f>'[1]SHOW REPORT FORM'!F132</f>
        <v>0</v>
      </c>
      <c r="C134" s="37" t="s">
        <v>26</v>
      </c>
      <c r="D134" s="9" t="e">
        <f>LOOKUP($B134,[1]EXHIBITOR!$B$6:$B$1209,[1]EXHIBITOR!$C$6:$C$1503)</f>
        <v>#N/A</v>
      </c>
      <c r="E134" s="9" t="e">
        <f>LOOKUP($B134,[1]EXHIBITOR!$B$6:$B$1209,[1]EXHIBITOR!$D$6:$D$1503)</f>
        <v>#N/A</v>
      </c>
      <c r="F134" s="8" t="e">
        <f>LOOKUP($B134,[1]EXHIBITOR!$B$6:$B$1209,[1]EXHIBITOR!$E$6:$E$1503)</f>
        <v>#N/A</v>
      </c>
      <c r="G134" s="8" t="e">
        <f>LOOKUP($B134,[1]EXHIBITOR!$B$6:$B$1209,[1]EXHIBITOR!$F$6:$F$1503)</f>
        <v>#N/A</v>
      </c>
      <c r="H134" s="8" t="e">
        <f>LOOKUP($B134,[1]EXHIBITOR!$B$6:$B$1209,[1]EXHIBITOR!$G$6:$G$1503)</f>
        <v>#N/A</v>
      </c>
      <c r="I134" s="8" t="e">
        <f>LOOKUP($B134,[1]EXHIBITOR!$B$6:$B$1209,[1]EXHIBITOR!$H$6:$H$1503)</f>
        <v>#N/A</v>
      </c>
      <c r="J134" s="38">
        <f>'[1]COMPOSITE FORM'!M17</f>
        <v>0</v>
      </c>
      <c r="K134" s="38">
        <f>'[1]COMPOSITE FORM'!N17</f>
        <v>0</v>
      </c>
    </row>
    <row r="135" spans="1:11">
      <c r="A135" s="11" t="s">
        <v>83</v>
      </c>
      <c r="B135" s="9">
        <f>'[1]SHOW REPORT FORM'!F142</f>
        <v>659</v>
      </c>
      <c r="C135" s="37" t="s">
        <v>26</v>
      </c>
      <c r="D135" s="9" t="str">
        <f>LOOKUP($B135,[1]EXHIBITOR!$B$6:$B$1209,[1]EXHIBITOR!$C$6:$C$1503)</f>
        <v>HENRY TIMMES</v>
      </c>
      <c r="E135" s="9" t="str">
        <f>LOOKUP($B135,[1]EXHIBITOR!$B$6:$B$1209,[1]EXHIBITOR!$D$6:$D$1503)</f>
        <v>SPANGLE GREY GREEN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HJT</v>
      </c>
      <c r="H135" s="8">
        <f>LOOKUP($B135,[1]EXHIBITOR!$B$6:$B$1209,[1]EXHIBITOR!$G$6:$G$1503)</f>
        <v>94</v>
      </c>
      <c r="I135" s="8">
        <f>LOOKUP($B135,[1]EXHIBITOR!$B$6:$B$1209,[1]EXHIBITOR!$H$6:$H$1503)</f>
        <v>2015</v>
      </c>
      <c r="J135" s="38">
        <v>17</v>
      </c>
      <c r="K135" s="38">
        <v>11</v>
      </c>
    </row>
    <row r="136" spans="1:11">
      <c r="A136" s="11" t="s">
        <v>84</v>
      </c>
      <c r="B136" s="9">
        <f>'[1]SHOW REPORT FORM'!F152</f>
        <v>650</v>
      </c>
      <c r="C136" s="37" t="s">
        <v>26</v>
      </c>
      <c r="D136" s="9" t="str">
        <f>LOOKUP($B136,[1]EXHIBITOR!$B$6:$B$1209,[1]EXHIBITOR!$C$6:$C$1503)</f>
        <v>DAVID EBERST</v>
      </c>
      <c r="E136" s="9" t="str">
        <f>LOOKUP($B136,[1]EXHIBITOR!$B$6:$B$1209,[1]EXHIBITOR!$D$6:$D$1503)</f>
        <v>DOUBLE FACTOR SPANGLE YELLOW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44K</v>
      </c>
      <c r="H136" s="8">
        <f>LOOKUP($B136,[1]EXHIBITOR!$B$6:$B$1209,[1]EXHIBITOR!$G$6:$G$1503)</f>
        <v>157</v>
      </c>
      <c r="I136" s="8">
        <f>LOOKUP($B136,[1]EXHIBITOR!$B$6:$B$1209,[1]EXHIBITOR!$H$6:$H$1503)</f>
        <v>2014</v>
      </c>
      <c r="J136" s="38">
        <v>3</v>
      </c>
      <c r="K136" s="38">
        <v>2</v>
      </c>
    </row>
    <row r="137" spans="1:11">
      <c r="A137" s="11" t="s">
        <v>85</v>
      </c>
      <c r="B137" s="9">
        <f>'[1]SHOW REPORT FORM'!F162</f>
        <v>661</v>
      </c>
      <c r="C137" s="37" t="s">
        <v>26</v>
      </c>
      <c r="D137" s="9" t="str">
        <f>LOOKUP($B137,[1]EXHIBITOR!$B$6:$B$1209,[1]EXHIBITOR!$C$6:$C$1503)</f>
        <v>HENRY TIMMES</v>
      </c>
      <c r="E137" s="9" t="str">
        <f>LOOKUP($B137,[1]EXHIBITOR!$B$6:$B$1209,[1]EXHIBITOR!$D$6:$D$1503)</f>
        <v>DOMINANT PIED GREY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HJT</v>
      </c>
      <c r="H137" s="8">
        <f>LOOKUP($B137,[1]EXHIBITOR!$B$6:$B$1209,[1]EXHIBITOR!$G$6:$G$1503)</f>
        <v>31</v>
      </c>
      <c r="I137" s="8">
        <f>LOOKUP($B137,[1]EXHIBITOR!$B$6:$B$1209,[1]EXHIBITOR!$H$6:$H$1503)</f>
        <v>2016</v>
      </c>
      <c r="J137" s="38">
        <v>9</v>
      </c>
      <c r="K137" s="38">
        <v>8</v>
      </c>
    </row>
    <row r="138" spans="1:11">
      <c r="A138" s="11" t="s">
        <v>86</v>
      </c>
      <c r="B138" s="9">
        <f>'[1]SHOW REPORT FORM'!F172</f>
        <v>668</v>
      </c>
      <c r="C138" s="37" t="s">
        <v>26</v>
      </c>
      <c r="D138" s="9" t="str">
        <f>LOOKUP($B138,[1]EXHIBITOR!$B$6:$B$1209,[1]EXHIBITOR!$C$6:$C$1503)</f>
        <v>MARK GRAY</v>
      </c>
      <c r="E138" s="9" t="str">
        <f>LOOKUP($B138,[1]EXHIBITOR!$B$6:$B$1209,[1]EXHIBITOR!$D$6:$D$1503)</f>
        <v>RECESSIVE PIED VIOLET</v>
      </c>
      <c r="F138" s="8" t="str">
        <f>LOOKUP($B138,[1]EXHIBITOR!$B$6:$B$1209,[1]EXHIBITOR!$E$6:$E$1503)</f>
        <v>H</v>
      </c>
      <c r="G138" s="8" t="str">
        <f>LOOKUP($B138,[1]EXHIBITOR!$B$6:$B$1209,[1]EXHIBITOR!$F$6:$F$1503)</f>
        <v>GAA</v>
      </c>
      <c r="H138" s="8">
        <f>LOOKUP($B138,[1]EXHIBITOR!$B$6:$B$1209,[1]EXHIBITOR!$G$6:$G$1503)</f>
        <v>41</v>
      </c>
      <c r="I138" s="8">
        <f>LOOKUP($B138,[1]EXHIBITOR!$B$6:$B$1209,[1]EXHIBITOR!$H$6:$H$1503)</f>
        <v>2017</v>
      </c>
      <c r="J138" s="38">
        <v>2</v>
      </c>
      <c r="K138" s="38">
        <v>2</v>
      </c>
    </row>
    <row r="139" spans="1:11">
      <c r="A139" s="11" t="s">
        <v>87</v>
      </c>
      <c r="B139" s="9">
        <f>'[1]SHOW REPORT FORM'!F182</f>
        <v>654</v>
      </c>
      <c r="C139" s="37" t="s">
        <v>26</v>
      </c>
      <c r="D139" s="9" t="str">
        <f>LOOKUP($B139,[1]EXHIBITOR!$B$6:$B$1209,[1]EXHIBITOR!$C$6:$C$1503)</f>
        <v>HENRY TIMMES</v>
      </c>
      <c r="E139" s="9" t="str">
        <f>LOOKUP($B139,[1]EXHIBITOR!$B$6:$B$1209,[1]EXHIBITOR!$D$6:$D$1503)</f>
        <v>YF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HJT</v>
      </c>
      <c r="H139" s="8">
        <f>LOOKUP($B139,[1]EXHIBITOR!$B$6:$B$1209,[1]EXHIBITOR!$G$6:$G$1503)</f>
        <v>16</v>
      </c>
      <c r="I139" s="8">
        <f>LOOKUP($B139,[1]EXHIBITOR!$B$6:$B$1209,[1]EXHIBITOR!$H$6:$H$1503)</f>
        <v>2016</v>
      </c>
      <c r="J139" s="38">
        <v>11</v>
      </c>
      <c r="K139" s="38">
        <v>6</v>
      </c>
    </row>
    <row r="140" spans="1:11">
      <c r="A140" s="11" t="s">
        <v>88</v>
      </c>
      <c r="B140" s="9">
        <f>'[1]SHOW REPORT FORM'!F192</f>
        <v>670</v>
      </c>
      <c r="C140" s="37" t="s">
        <v>26</v>
      </c>
      <c r="D140" s="9" t="str">
        <f>LOOKUP($B140,[1]EXHIBITOR!$B$6:$B$1209,[1]EXHIBITOR!$C$6:$C$1503)</f>
        <v>MARK GRAY</v>
      </c>
      <c r="E140" s="9" t="str">
        <f>LOOKUP($B140,[1]EXHIBITOR!$B$6:$B$1209,[1]EXHIBITOR!$D$6:$D$1503)</f>
        <v>GREYWING YF SKY</v>
      </c>
      <c r="F140" s="8" t="str">
        <f>LOOKUP($B140,[1]EXHIBITOR!$B$6:$B$1209,[1]EXHIBITOR!$E$6:$E$1503)</f>
        <v>H</v>
      </c>
      <c r="G140" s="8" t="str">
        <f>LOOKUP($B140,[1]EXHIBITOR!$B$6:$B$1209,[1]EXHIBITOR!$F$6:$F$1503)</f>
        <v>44G</v>
      </c>
      <c r="H140" s="8">
        <f>LOOKUP($B140,[1]EXHIBITOR!$B$6:$B$1209,[1]EXHIBITOR!$G$6:$G$1503)</f>
        <v>9</v>
      </c>
      <c r="I140" s="8">
        <f>LOOKUP($B140,[1]EXHIBITOR!$B$6:$B$1209,[1]EXHIBITOR!$H$6:$H$1503)</f>
        <v>2015</v>
      </c>
      <c r="J140" s="38">
        <v>3</v>
      </c>
      <c r="K140" s="38">
        <v>2</v>
      </c>
    </row>
    <row r="141" spans="1:11">
      <c r="A141" s="11" t="s">
        <v>89</v>
      </c>
      <c r="B141" s="9">
        <f>'[1]SHOW REPORT FORM'!F202</f>
        <v>349</v>
      </c>
      <c r="C141" s="37" t="s">
        <v>26</v>
      </c>
      <c r="D141" s="9" t="str">
        <f>LOOKUP($B141,[1]EXHIBITOR!$B$6:$B$1209,[1]EXHIBITOR!$C$6:$C$1503)</f>
        <v>JOSH ANTHONY</v>
      </c>
      <c r="E141" s="9" t="str">
        <f>LOOKUP($B141,[1]EXHIBITOR!$B$6:$B$1209,[1]EXHIBITOR!$D$6:$D$1503)</f>
        <v>TEXAS CLEARBODY SKY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JDA</v>
      </c>
      <c r="H141" s="8">
        <f>LOOKUP($B141,[1]EXHIBITOR!$B$6:$B$1209,[1]EXHIBITOR!$G$6:$G$1503)</f>
        <v>46</v>
      </c>
      <c r="I141" s="8">
        <f>LOOKUP($B141,[1]EXHIBITOR!$B$6:$B$1209,[1]EXHIBITOR!$H$6:$H$1503)</f>
        <v>2016</v>
      </c>
      <c r="J141" s="38">
        <v>2</v>
      </c>
      <c r="K141" s="38">
        <v>2</v>
      </c>
    </row>
    <row r="142" spans="1:11">
      <c r="A142" s="11" t="s">
        <v>90</v>
      </c>
      <c r="B142" s="9">
        <f>'[1]SHOW REPORT FORM'!F212</f>
        <v>615</v>
      </c>
      <c r="C142" s="37" t="s">
        <v>26</v>
      </c>
      <c r="D142" s="9" t="str">
        <f>LOOKUP($B142,[1]EXHIBITOR!$B$6:$B$1209,[1]EXHIBITOR!$C$6:$C$1503)</f>
        <v>JULIE WILLIS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JEW</v>
      </c>
      <c r="H142" s="8">
        <f>LOOKUP($B142,[1]EXHIBITOR!$B$6:$B$1209,[1]EXHIBITOR!$G$6:$G$1503)</f>
        <v>42</v>
      </c>
      <c r="I142" s="8">
        <f>LOOKUP($B142,[1]EXHIBITOR!$B$6:$B$1209,[1]EXHIBITOR!$H$6:$H$1503)</f>
        <v>2016</v>
      </c>
      <c r="J142" s="38">
        <v>4</v>
      </c>
      <c r="K142" s="38">
        <v>3</v>
      </c>
    </row>
    <row r="143" spans="1:11">
      <c r="A143" s="11" t="s">
        <v>91</v>
      </c>
      <c r="B143" s="9">
        <f>'[1]SHOW REPORT FORM'!F222</f>
        <v>0</v>
      </c>
      <c r="C143" s="37" t="s">
        <v>26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1" t="s">
        <v>92</v>
      </c>
      <c r="B144" s="9">
        <f>'[1]SHOW REPORT FORM'!F232</f>
        <v>0</v>
      </c>
      <c r="C144" s="37" t="s">
        <v>26</v>
      </c>
      <c r="D144" s="9" t="e">
        <f>LOOKUP($B144,[1]EXHIBITOR!$B$6:$B$1209,[1]EXHIBITOR!$C$6:$C$1503)</f>
        <v>#N/A</v>
      </c>
      <c r="E144" s="9" t="e">
        <f>LOOKUP($B144,[1]EXHIBITOR!$B$6:$B$1209,[1]EXHIBITOR!$D$6:$D$1503)</f>
        <v>#N/A</v>
      </c>
      <c r="F144" s="8" t="e">
        <f>LOOKUP($B144,[1]EXHIBITOR!$B$6:$B$1209,[1]EXHIBITOR!$E$6:$E$1503)</f>
        <v>#N/A</v>
      </c>
      <c r="G144" s="8" t="e">
        <f>LOOKUP($B144,[1]EXHIBITOR!$B$6:$B$1209,[1]EXHIBITOR!$F$6:$F$1503)</f>
        <v>#N/A</v>
      </c>
      <c r="H144" s="8" t="e">
        <f>LOOKUP($B144,[1]EXHIBITOR!$B$6:$B$1209,[1]EXHIBITOR!$G$6:$G$1503)</f>
        <v>#N/A</v>
      </c>
      <c r="I144" s="8" t="e">
        <f>LOOKUP($B144,[1]EXHIBITOR!$B$6:$B$1209,[1]EXHIBITOR!$H$6:$H$1503)</f>
        <v>#N/A</v>
      </c>
      <c r="J144" s="38">
        <f>'[1]COMPOSITE FORM'!M27</f>
        <v>0</v>
      </c>
      <c r="K144" s="38">
        <f>'[1]COMPOSITE FORM'!N27</f>
        <v>0</v>
      </c>
    </row>
    <row r="145" ht="12" customHeight="1" spans="1:11">
      <c r="A145" s="11" t="s">
        <v>93</v>
      </c>
      <c r="B145" s="9">
        <f>'[1]SHOW REPORT FORM'!F242</f>
        <v>653</v>
      </c>
      <c r="C145" s="37" t="s">
        <v>26</v>
      </c>
      <c r="D145" s="9" t="str">
        <f>LOOKUP($B145,[1]EXHIBITOR!$B$6:$B$1209,[1]EXHIBITOR!$C$6:$C$1503)</f>
        <v>DAVID EBERST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44K</v>
      </c>
      <c r="H145" s="8">
        <f>LOOKUP($B145,[1]EXHIBITOR!$B$6:$B$1209,[1]EXHIBITOR!$G$6:$G$1503)</f>
        <v>14</v>
      </c>
      <c r="I145" s="8">
        <f>LOOKUP($B145,[1]EXHIBITOR!$B$6:$B$1209,[1]EXHIBITOR!$H$6:$H$1503)</f>
        <v>2016</v>
      </c>
      <c r="J145" s="38">
        <v>5</v>
      </c>
      <c r="K145" s="38">
        <v>5</v>
      </c>
    </row>
    <row r="146" spans="1:11">
      <c r="A146" s="11" t="s">
        <v>94</v>
      </c>
      <c r="B146" s="9">
        <f>'[1]SHOW REPORT FORM'!F252</f>
        <v>616</v>
      </c>
      <c r="C146" s="37" t="s">
        <v>26</v>
      </c>
      <c r="D146" s="9" t="str">
        <f>LOOKUP($B146,[1]EXHIBITOR!$B$6:$B$1209,[1]EXHIBITOR!$C$6:$C$1503)</f>
        <v>JULIE WILLIS</v>
      </c>
      <c r="E146" s="9" t="str">
        <f>LOOKUP($B146,[1]EXHIBITOR!$B$6:$B$1209,[1]EXHIBITOR!$D$6:$D$1503)</f>
        <v>SPANGLE WHITE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JEW</v>
      </c>
      <c r="H146" s="8">
        <f>LOOKUP($B146,[1]EXHIBITOR!$B$6:$B$1209,[1]EXHIBITOR!$G$6:$G$1503)</f>
        <v>47</v>
      </c>
      <c r="I146" s="8">
        <f>LOOKUP($B146,[1]EXHIBITOR!$B$6:$B$1209,[1]EXHIBITOR!$H$6:$H$1503)</f>
        <v>2014</v>
      </c>
      <c r="J146" s="38">
        <v>2</v>
      </c>
      <c r="K146" s="38">
        <v>2</v>
      </c>
    </row>
    <row r="147" spans="1:11">
      <c r="A147" s="11" t="s">
        <v>95</v>
      </c>
      <c r="B147" s="9">
        <f>'[1]SHOW REPORT FORM'!F262</f>
        <v>0</v>
      </c>
      <c r="C147" s="37" t="s">
        <v>26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11" t="s">
        <v>96</v>
      </c>
      <c r="B148" s="9">
        <f>'[1]SHOW REPORT FORM'!F272</f>
        <v>1015</v>
      </c>
      <c r="C148" s="37" t="s">
        <v>26</v>
      </c>
      <c r="D148" s="9" t="str">
        <f>LOOKUP($B148,[1]EXHIBITOR!$B$6:$B$1312,[1]EXHIBITOR!$C$6:$C$1503)</f>
        <v>MAUREEN BRODERICK</v>
      </c>
      <c r="E148" s="9" t="str">
        <f>LOOKUP($B148,[1]EXHIBITOR!$B$6:$B$1312,[1]EXHIBITOR!$D$6:$D$1503)</f>
        <v>CLEARWING LIGHT GREEN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MAB</v>
      </c>
      <c r="H148" s="8">
        <f>LOOKUP($B148,[1]EXHIBITOR!$B$6:$B$1312,[1]EXHIBITOR!$G$6:$G$1503)</f>
        <v>4</v>
      </c>
      <c r="I148" s="8">
        <f>LOOKUP($B148,[1]EXHIBITOR!$B$6:$B$1312,[1]EXHIBITOR!$H$6:$H$1503)</f>
        <v>2016</v>
      </c>
      <c r="J148" s="38">
        <v>3</v>
      </c>
      <c r="K148" s="38">
        <v>3</v>
      </c>
    </row>
    <row r="149" spans="1:11">
      <c r="A149" s="11" t="s">
        <v>97</v>
      </c>
      <c r="B149" s="9">
        <f>'[1]SHOW REPORT FORM'!F282</f>
        <v>1016</v>
      </c>
      <c r="C149" s="37" t="s">
        <v>26</v>
      </c>
      <c r="D149" s="9" t="str">
        <f>LOOKUP($B149,[1]EXHIBITOR!$B$6:$B$1312,[1]EXHIBITOR!$C$6:$C$1503)</f>
        <v>MAUREEN BRODERICK</v>
      </c>
      <c r="E149" s="9" t="str">
        <f>LOOKUP($B149,[1]EXHIBITOR!$B$6:$B$1312,[1]EXHIBITOR!$D$6:$D$1503)</f>
        <v>FBC GREYWING YF COBALT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MAB</v>
      </c>
      <c r="H149" s="8">
        <f>LOOKUP($B149,[1]EXHIBITOR!$B$6:$B$1312,[1]EXHIBITOR!$G$6:$G$1503)</f>
        <v>2</v>
      </c>
      <c r="I149" s="8">
        <f>LOOKUP($B149,[1]EXHIBITOR!$B$6:$B$1312,[1]EXHIBITOR!$H$6:$H$1503)</f>
        <v>2016</v>
      </c>
      <c r="J149" s="38">
        <v>1</v>
      </c>
      <c r="K149" s="38">
        <v>1</v>
      </c>
    </row>
    <row r="150" spans="1:11">
      <c r="A150" s="11" t="s">
        <v>98</v>
      </c>
      <c r="B150" s="9">
        <f>'[1]SHOW REPORT FORM'!F292</f>
        <v>1019</v>
      </c>
      <c r="C150" s="37" t="s">
        <v>26</v>
      </c>
      <c r="D150" s="9" t="str">
        <f>LOOKUP($B150,[1]EXHIBITOR!$B$6:$B$1312,[1]EXHIBITOR!$C$6:$C$1503)</f>
        <v>DANIEL &amp; SOPHIE FLOYD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C</v>
      </c>
      <c r="G150" s="8" t="str">
        <f>LOOKUP($B150,[1]EXHIBITOR!$B$6:$B$1312,[1]EXHIBITOR!$F$6:$F$1503)</f>
        <v>DEF</v>
      </c>
      <c r="H150" s="8">
        <f>LOOKUP($B150,[1]EXHIBITOR!$B$6:$B$1312,[1]EXHIBITOR!$G$6:$G$1503)</f>
        <v>419</v>
      </c>
      <c r="I150" s="8">
        <f>LOOKUP($B150,[1]EXHIBITOR!$B$6:$B$1312,[1]EXHIBITOR!$H$6:$H$1503)</f>
        <v>2017</v>
      </c>
      <c r="J150" s="38">
        <v>2</v>
      </c>
      <c r="K150" s="38">
        <v>2</v>
      </c>
    </row>
    <row r="151" spans="1:11">
      <c r="A151" s="11" t="s">
        <v>99</v>
      </c>
      <c r="B151" s="9">
        <f>'[1]SHOW REPORT FORM'!F302</f>
        <v>0</v>
      </c>
      <c r="C151" s="37" t="s">
        <v>26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11" t="s">
        <v>100</v>
      </c>
      <c r="B152" s="9">
        <f>'[1]SHOW REPORT FORM'!F312</f>
        <v>1004</v>
      </c>
      <c r="C152" s="37" t="s">
        <v>26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SKY GERMAN FALLOW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44</v>
      </c>
      <c r="I152" s="8">
        <f>LOOKUP($B152,[1]EXHIBITOR!$B$6:$B$1312,[1]EXHIBITOR!$H$6:$H$1503)</f>
        <v>2017</v>
      </c>
      <c r="J152" s="38">
        <v>2</v>
      </c>
      <c r="K152" s="38">
        <v>1</v>
      </c>
    </row>
    <row r="153" spans="1:11">
      <c r="A153" s="11" t="s">
        <v>101</v>
      </c>
      <c r="B153" s="9">
        <f>'[1]SHOW REPORT FORM'!F322</f>
        <v>0</v>
      </c>
      <c r="C153" s="37" t="s">
        <v>26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8">
        <f>'[1]COMPOSITE FORM'!M36</f>
        <v>0</v>
      </c>
      <c r="K153" s="38">
        <f>'[1]COMPOSITE FORM'!N36</f>
        <v>0</v>
      </c>
    </row>
    <row r="154" spans="1:11">
      <c r="A154" s="39" t="s">
        <v>102</v>
      </c>
      <c r="B154" s="9">
        <f>'[1]SHOW REPORT FORM'!F332</f>
        <v>1013</v>
      </c>
      <c r="C154" s="1" t="s">
        <v>26</v>
      </c>
      <c r="D154" s="9" t="str">
        <f>LOOKUP($B154,[1]EXHIBITOR!$B$6:$B$1312,[1]EXHIBITOR!$C$6:$C$1503)</f>
        <v>BOB TRAVNICEK</v>
      </c>
      <c r="E154" s="9" t="str">
        <f>LOOKUP($B154,[1]EXHIBITOR!$B$6:$B$1312,[1]EXHIBITOR!$D$6:$D$1503)</f>
        <v>CLEARFLIGHTED PIED SKY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TA476</v>
      </c>
      <c r="H154" s="8">
        <f>LOOKUP($B154,[1]EXHIBITOR!$B$6:$B$1312,[1]EXHIBITOR!$G$6:$G$1503)</f>
        <v>126</v>
      </c>
      <c r="I154" s="8">
        <f>LOOKUP($B154,[1]EXHIBITOR!$B$6:$B$1312,[1]EXHIBITOR!$H$6:$H$1503)</f>
        <v>2016</v>
      </c>
      <c r="J154" s="38">
        <v>3</v>
      </c>
      <c r="K154" s="38">
        <v>3</v>
      </c>
    </row>
    <row r="155" spans="1:11">
      <c r="A155" s="11" t="s">
        <v>103</v>
      </c>
      <c r="B155" s="9">
        <f>'[1]SHOW REPORT FORM'!F342</f>
        <v>1014</v>
      </c>
      <c r="C155" s="37" t="s">
        <v>26</v>
      </c>
      <c r="D155" s="9" t="str">
        <f>LOOKUP($B155,[1]EXHIBITOR!$B$6:$B$1312,[1]EXHIBITOR!$C$6:$C$1503)</f>
        <v>BOB TRAVNICEK</v>
      </c>
      <c r="E155" s="9" t="str">
        <f>LOOKUP($B155,[1]EXHIBITOR!$B$6:$B$1312,[1]EXHIBITOR!$D$6:$D$1503)</f>
        <v>DARK EYED CLEAR WHITE</v>
      </c>
      <c r="F155" s="8" t="str">
        <f>LOOKUP($B155,[1]EXHIBITOR!$B$6:$B$1312,[1]EXHIBITOR!$E$6:$E$1503)</f>
        <v>H</v>
      </c>
      <c r="G155" s="8" t="str">
        <f>LOOKUP($B155,[1]EXHIBITOR!$B$6:$B$1312,[1]EXHIBITOR!$F$6:$F$1503)</f>
        <v>TA476</v>
      </c>
      <c r="H155" s="8">
        <f>LOOKUP($B155,[1]EXHIBITOR!$B$6:$B$1312,[1]EXHIBITOR!$G$6:$G$1503)</f>
        <v>245</v>
      </c>
      <c r="I155" s="8">
        <f>LOOKUP($B155,[1]EXHIBITOR!$B$6:$B$1312,[1]EXHIBITOR!$H$6:$H$1503)</f>
        <v>2016</v>
      </c>
      <c r="J155" s="38">
        <v>1</v>
      </c>
      <c r="K155" s="38">
        <v>1</v>
      </c>
    </row>
    <row r="156" spans="1:11">
      <c r="A156" s="11" t="s">
        <v>104</v>
      </c>
      <c r="B156" s="9">
        <f>'[1]SHOW REPORT FORM'!F352</f>
        <v>1002</v>
      </c>
      <c r="C156" s="37" t="s">
        <v>26</v>
      </c>
      <c r="D156" s="9" t="str">
        <f>LOOKUP($B156,[1]EXHIBITOR!$B$6:$B$1312,[1]EXHIBITOR!$C$6:$C$1503)</f>
        <v>JULIE WILLIS</v>
      </c>
      <c r="E156" s="9" t="str">
        <f>LOOKUP($B156,[1]EXHIBITOR!$B$6:$B$1312,[1]EXHIBITOR!$D$6:$D$1503)</f>
        <v>ECB OPALINE COBALT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JEW</v>
      </c>
      <c r="H156" s="8">
        <f>LOOKUP($B156,[1]EXHIBITOR!$B$6:$B$1312,[1]EXHIBITOR!$G$6:$G$1503)</f>
        <v>47</v>
      </c>
      <c r="I156" s="8">
        <f>LOOKUP($B156,[1]EXHIBITOR!$B$6:$B$1312,[1]EXHIBITOR!$H$6:$H$1503)</f>
        <v>2015</v>
      </c>
      <c r="J156" s="38">
        <v>4</v>
      </c>
      <c r="K156" s="38">
        <v>3</v>
      </c>
    </row>
    <row r="157" spans="1:11">
      <c r="A157" s="11" t="s">
        <v>105</v>
      </c>
      <c r="B157" s="9">
        <f>'[1]SHOW REPORT FORM'!F362</f>
        <v>1011</v>
      </c>
      <c r="C157" s="37"/>
      <c r="D157" s="9" t="str">
        <f>LOOKUP($B157,[1]EXHIBITOR!$B$6:$B$1312,[1]EXHIBITOR!$C$6:$C$1503)</f>
        <v>MARK GRAY</v>
      </c>
      <c r="E157" s="9" t="str">
        <f>LOOKUP($B157,[1]EXHIBITOR!$B$6:$B$1312,[1]EXHIBITOR!$D$6:$D$1503)</f>
        <v>CLEARWING SPANGLE VIOLET</v>
      </c>
      <c r="F157" s="8" t="str">
        <f>LOOKUP($B157,[1]EXHIBITOR!$B$6:$B$1312,[1]EXHIBITOR!$E$6:$E$1503)</f>
        <v>H</v>
      </c>
      <c r="G157" s="8" t="str">
        <f>LOOKUP($B157,[1]EXHIBITOR!$B$6:$B$1312,[1]EXHIBITOR!$F$6:$F$1503)</f>
        <v>GAA</v>
      </c>
      <c r="H157" s="8">
        <f>LOOKUP($B157,[1]EXHIBITOR!$B$6:$B$1312,[1]EXHIBITOR!$G$6:$G$1503)</f>
        <v>16</v>
      </c>
      <c r="I157" s="8">
        <f>LOOKUP($B157,[1]EXHIBITOR!$B$6:$B$1312,[1]EXHIBITOR!$H$6:$H$1503)</f>
        <v>2015</v>
      </c>
      <c r="J157" s="38">
        <v>3</v>
      </c>
      <c r="K157" s="38">
        <v>2</v>
      </c>
    </row>
    <row r="158" spans="1:11">
      <c r="A158" s="11"/>
      <c r="B158" s="40"/>
      <c r="C158" s="37"/>
      <c r="D158" s="9"/>
      <c r="E158" s="9"/>
      <c r="F158" s="8"/>
      <c r="G158" s="8"/>
      <c r="H158" s="8"/>
      <c r="I158" s="8"/>
      <c r="J158" s="38"/>
      <c r="K158" s="38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106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cvigil@riverlandmedical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Joshua Anthony</cp:lastModifiedBy>
  <dcterms:created xsi:type="dcterms:W3CDTF">2019-05-01T21:21:11Z</dcterms:created>
  <dcterms:modified xsi:type="dcterms:W3CDTF">2019-05-01T21:22:03Z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