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Open" sheetId="1" r:id="rId1"/>
    <sheet name="Juniors" sheetId="2" r:id="rId2"/>
    <sheet name="5 to 10" sheetId="3" r:id="rId3"/>
    <sheet name="5 - 10 Years LED" sheetId="4" r:id="rId4"/>
    <sheet name="Under 5 Years" sheetId="5" r:id="rId5"/>
    <sheet name="Beginner Rider" sheetId="6" r:id="rId6"/>
  </sheets>
  <definedNames/>
  <calcPr fullCalcOnLoad="1"/>
</workbook>
</file>

<file path=xl/sharedStrings.xml><?xml version="1.0" encoding="utf-8"?>
<sst xmlns="http://schemas.openxmlformats.org/spreadsheetml/2006/main" count="413" uniqueCount="264">
  <si>
    <t>Surname</t>
  </si>
  <si>
    <t>Name</t>
  </si>
  <si>
    <t>Horse</t>
  </si>
  <si>
    <t>Average</t>
  </si>
  <si>
    <t>1st Division</t>
  </si>
  <si>
    <t>2nd Division</t>
  </si>
  <si>
    <t>3rd Division</t>
  </si>
  <si>
    <t>4th Division</t>
  </si>
  <si>
    <t>OPEN</t>
  </si>
  <si>
    <t>JUNIORS</t>
  </si>
  <si>
    <t>5 - 10 Ridden</t>
  </si>
  <si>
    <t>Placing</t>
  </si>
  <si>
    <t>RND 1</t>
  </si>
  <si>
    <t>RND 2</t>
  </si>
  <si>
    <t>RND3</t>
  </si>
  <si>
    <t xml:space="preserve">RND 1 </t>
  </si>
  <si>
    <t xml:space="preserve">RND 3 </t>
  </si>
  <si>
    <t>UNDER 5 Years</t>
  </si>
  <si>
    <t>RND 3</t>
  </si>
  <si>
    <t>BEGINNER RIDER</t>
  </si>
  <si>
    <t>Finals Average Rounds 24th &amp; 25th September 2021</t>
  </si>
  <si>
    <t>QBRA 2021 - Time Sheet</t>
  </si>
  <si>
    <t xml:space="preserve">RND 2 </t>
  </si>
  <si>
    <t>Aleta</t>
  </si>
  <si>
    <t>Bellingham</t>
  </si>
  <si>
    <t>Scooby</t>
  </si>
  <si>
    <t>Tilly</t>
  </si>
  <si>
    <t>Austin</t>
  </si>
  <si>
    <t>Pirates June Bug</t>
  </si>
  <si>
    <t>Kali</t>
  </si>
  <si>
    <t>Kajewski</t>
  </si>
  <si>
    <t>Lady Savannah</t>
  </si>
  <si>
    <t>Junior</t>
  </si>
  <si>
    <t>Brianna</t>
  </si>
  <si>
    <t>Wilson</t>
  </si>
  <si>
    <t>Belle</t>
  </si>
  <si>
    <t>Maddison</t>
  </si>
  <si>
    <t>Flint</t>
  </si>
  <si>
    <t>Reign</t>
  </si>
  <si>
    <t xml:space="preserve">Tayla </t>
  </si>
  <si>
    <t>Broughton</t>
  </si>
  <si>
    <t>Denny</t>
  </si>
  <si>
    <t>Mara</t>
  </si>
  <si>
    <t>Abby</t>
  </si>
  <si>
    <t>Hingst</t>
  </si>
  <si>
    <t>Dustin Dan</t>
  </si>
  <si>
    <t>Georgia</t>
  </si>
  <si>
    <t>Bruntflett</t>
  </si>
  <si>
    <t>Delta</t>
  </si>
  <si>
    <t>Chelsea</t>
  </si>
  <si>
    <t>Twiggie</t>
  </si>
  <si>
    <t>Katie</t>
  </si>
  <si>
    <t>McColley</t>
  </si>
  <si>
    <t>Downgate Bootscooting Belle</t>
  </si>
  <si>
    <t>EC Thumberlina</t>
  </si>
  <si>
    <t>Jorja</t>
  </si>
  <si>
    <t>Hill</t>
  </si>
  <si>
    <t>Tow Truck</t>
  </si>
  <si>
    <t>Trouble</t>
  </si>
  <si>
    <t>Ebony</t>
  </si>
  <si>
    <t>Privitera</t>
  </si>
  <si>
    <t>Have A Little Faith</t>
  </si>
  <si>
    <t>Kiara</t>
  </si>
  <si>
    <t>Forestal</t>
  </si>
  <si>
    <t>Zena</t>
  </si>
  <si>
    <t>Hayleigh</t>
  </si>
  <si>
    <t>Hilton</t>
  </si>
  <si>
    <t>Lil Miss Heartbreaker</t>
  </si>
  <si>
    <t>Nash</t>
  </si>
  <si>
    <t>Groves</t>
  </si>
  <si>
    <t>Pacman</t>
  </si>
  <si>
    <t>Sweet Lyrical</t>
  </si>
  <si>
    <t>Minnie</t>
  </si>
  <si>
    <t>TA Simmo</t>
  </si>
  <si>
    <t>Riana</t>
  </si>
  <si>
    <t>Robertson</t>
  </si>
  <si>
    <t>Zippos Revolootion</t>
  </si>
  <si>
    <t>Roc N Vegas</t>
  </si>
  <si>
    <t>Bill</t>
  </si>
  <si>
    <t>Lite my Fire</t>
  </si>
  <si>
    <t>Darcy</t>
  </si>
  <si>
    <t>Bungaban Sarah Jane</t>
  </si>
  <si>
    <t>Desire Moore Acres</t>
  </si>
  <si>
    <t>Ella</t>
  </si>
  <si>
    <t>Embrey</t>
  </si>
  <si>
    <t>Diva</t>
  </si>
  <si>
    <t>Rylee</t>
  </si>
  <si>
    <t>Palmer</t>
  </si>
  <si>
    <t>Talkin Tactics</t>
  </si>
  <si>
    <t>Smart Indian Outlaw</t>
  </si>
  <si>
    <t>Emillie</t>
  </si>
  <si>
    <t>Webber</t>
  </si>
  <si>
    <t>Winsome</t>
  </si>
  <si>
    <t>Paytyn</t>
  </si>
  <si>
    <t>Ringo</t>
  </si>
  <si>
    <t>Coby</t>
  </si>
  <si>
    <t>Buttons</t>
  </si>
  <si>
    <t>Dixie</t>
  </si>
  <si>
    <t>Kyra</t>
  </si>
  <si>
    <t>Amblin Lynxs Little Rose</t>
  </si>
  <si>
    <t>Freedom</t>
  </si>
  <si>
    <t>Lily</t>
  </si>
  <si>
    <t>McKinnon</t>
  </si>
  <si>
    <t>Tucker</t>
  </si>
  <si>
    <t>Nugget</t>
  </si>
  <si>
    <t>Lagoona Instant Playgirl</t>
  </si>
  <si>
    <t>Tui</t>
  </si>
  <si>
    <t>Gordon</t>
  </si>
  <si>
    <t>Afterburner</t>
  </si>
  <si>
    <t>Lyndell</t>
  </si>
  <si>
    <t>Mittelstadt</t>
  </si>
  <si>
    <t>Winwoods Response</t>
  </si>
  <si>
    <t>Alicia</t>
  </si>
  <si>
    <t>Corbett</t>
  </si>
  <si>
    <t>SKS Kitten</t>
  </si>
  <si>
    <t>Courtney</t>
  </si>
  <si>
    <t>Banks</t>
  </si>
  <si>
    <t>Topsey Turvey</t>
  </si>
  <si>
    <t>Eliza</t>
  </si>
  <si>
    <t>Johnstone</t>
  </si>
  <si>
    <t>Rodney</t>
  </si>
  <si>
    <t>U2</t>
  </si>
  <si>
    <t>Kristy</t>
  </si>
  <si>
    <t>Bob</t>
  </si>
  <si>
    <t>Sharna</t>
  </si>
  <si>
    <t>Simmons</t>
  </si>
  <si>
    <t>Tazzy</t>
  </si>
  <si>
    <t>Lethal Knight of Gold</t>
  </si>
  <si>
    <t>Braemar Babygirl</t>
  </si>
  <si>
    <t>Black Frost</t>
  </si>
  <si>
    <t>Karlie</t>
  </si>
  <si>
    <t>Rosentreter</t>
  </si>
  <si>
    <t>Joy</t>
  </si>
  <si>
    <t>Creedence</t>
  </si>
  <si>
    <t xml:space="preserve">Donoghue </t>
  </si>
  <si>
    <t>Jitterbug Jet</t>
  </si>
  <si>
    <t>Chantel</t>
  </si>
  <si>
    <t>Huddy</t>
  </si>
  <si>
    <t>Wide Open Range</t>
  </si>
  <si>
    <t>Jorden</t>
  </si>
  <si>
    <t xml:space="preserve">Jack </t>
  </si>
  <si>
    <t>Taneal</t>
  </si>
  <si>
    <t>McConnel</t>
  </si>
  <si>
    <t>Maggie</t>
  </si>
  <si>
    <t>Cassie</t>
  </si>
  <si>
    <t>Moroney</t>
  </si>
  <si>
    <t>Secret Hick</t>
  </si>
  <si>
    <t>Brooke</t>
  </si>
  <si>
    <t>Rich</t>
  </si>
  <si>
    <t>Harmons Special Diamond</t>
  </si>
  <si>
    <t>Jacinta</t>
  </si>
  <si>
    <t>Dorge</t>
  </si>
  <si>
    <t>Gidget</t>
  </si>
  <si>
    <t>Melissa</t>
  </si>
  <si>
    <t>Purnell</t>
  </si>
  <si>
    <t>Curly</t>
  </si>
  <si>
    <t>Lisa</t>
  </si>
  <si>
    <t>Ross</t>
  </si>
  <si>
    <t>Chicko</t>
  </si>
  <si>
    <t>Kellie</t>
  </si>
  <si>
    <t>Dolbel</t>
  </si>
  <si>
    <t>Gest Stylish</t>
  </si>
  <si>
    <t>Mikyla</t>
  </si>
  <si>
    <t>Hogno</t>
  </si>
  <si>
    <t>Quartpot Mister Darcy</t>
  </si>
  <si>
    <t>Nat</t>
  </si>
  <si>
    <t>Lauwer</t>
  </si>
  <si>
    <t>Oscar</t>
  </si>
  <si>
    <t>Roxy</t>
  </si>
  <si>
    <t>Stephanie</t>
  </si>
  <si>
    <t>Hicks</t>
  </si>
  <si>
    <t>Hollywood Vogue</t>
  </si>
  <si>
    <t>Narelle</t>
  </si>
  <si>
    <t>Bauer</t>
  </si>
  <si>
    <t>Super Cool</t>
  </si>
  <si>
    <t>Jessie</t>
  </si>
  <si>
    <t>Nott</t>
  </si>
  <si>
    <t>Chip N Dip</t>
  </si>
  <si>
    <t>Tammie</t>
  </si>
  <si>
    <t>Conroy</t>
  </si>
  <si>
    <t>RR Vapourwatch</t>
  </si>
  <si>
    <t>Bianca</t>
  </si>
  <si>
    <t>Mason</t>
  </si>
  <si>
    <t>Miss Koko</t>
  </si>
  <si>
    <t>Snap</t>
  </si>
  <si>
    <t>Jodie</t>
  </si>
  <si>
    <t>Kooloombah Reflection</t>
  </si>
  <si>
    <t>Montana</t>
  </si>
  <si>
    <t>Harth</t>
  </si>
  <si>
    <t>Flash that Fame</t>
  </si>
  <si>
    <t>Diamond</t>
  </si>
  <si>
    <t>Hannah</t>
  </si>
  <si>
    <t>Byrnes</t>
  </si>
  <si>
    <t>One Moore Secret</t>
  </si>
  <si>
    <t>Kings Fame Royal Rose</t>
  </si>
  <si>
    <t>Izzy</t>
  </si>
  <si>
    <t>Schubert</t>
  </si>
  <si>
    <t>Buddy</t>
  </si>
  <si>
    <t>Sally</t>
  </si>
  <si>
    <t>Halstead</t>
  </si>
  <si>
    <t>Coliban Too Good to be Blue</t>
  </si>
  <si>
    <t>Emma</t>
  </si>
  <si>
    <t>Douglas</t>
  </si>
  <si>
    <t>Rosebud</t>
  </si>
  <si>
    <t>Kylie</t>
  </si>
  <si>
    <t>Mace</t>
  </si>
  <si>
    <t>Boomaroo Flyer</t>
  </si>
  <si>
    <t>Theresa</t>
  </si>
  <si>
    <t>Davis</t>
  </si>
  <si>
    <t>Dusty</t>
  </si>
  <si>
    <t>Tamara</t>
  </si>
  <si>
    <t>Evans</t>
  </si>
  <si>
    <t>Dollar</t>
  </si>
  <si>
    <t>Raelene</t>
  </si>
  <si>
    <t>Neil</t>
  </si>
  <si>
    <t>Stronach</t>
  </si>
  <si>
    <t>Chex on the Bar</t>
  </si>
  <si>
    <t>Peptos Tru Lies</t>
  </si>
  <si>
    <t>Blue</t>
  </si>
  <si>
    <t>Schofield</t>
  </si>
  <si>
    <t>Arlow</t>
  </si>
  <si>
    <t>Late Notice</t>
  </si>
  <si>
    <t>Diamond Lilly</t>
  </si>
  <si>
    <t>Cashmont Pink Acres</t>
  </si>
  <si>
    <t>Chenae</t>
  </si>
  <si>
    <t>Learoyd</t>
  </si>
  <si>
    <t>Oklahoma</t>
  </si>
  <si>
    <t>Judith</t>
  </si>
  <si>
    <t>MacNamara</t>
  </si>
  <si>
    <t>Sundance Kid</t>
  </si>
  <si>
    <t>Django</t>
  </si>
  <si>
    <t>Pines Freckle Spin</t>
  </si>
  <si>
    <t>Aussie Swirl</t>
  </si>
  <si>
    <t>Colby</t>
  </si>
  <si>
    <t>Morris</t>
  </si>
  <si>
    <t>RR Peggie Dozen</t>
  </si>
  <si>
    <t>Will</t>
  </si>
  <si>
    <t>Mickey</t>
  </si>
  <si>
    <t>Clara</t>
  </si>
  <si>
    <t>Jones</t>
  </si>
  <si>
    <t>Doc's Frosted Oak</t>
  </si>
  <si>
    <t>Ellie</t>
  </si>
  <si>
    <t>Clancy</t>
  </si>
  <si>
    <t>Angel</t>
  </si>
  <si>
    <t>Amber</t>
  </si>
  <si>
    <t>Watts</t>
  </si>
  <si>
    <t>Bambi</t>
  </si>
  <si>
    <t>Emmerson</t>
  </si>
  <si>
    <t>Wagner</t>
  </si>
  <si>
    <t>Brodie</t>
  </si>
  <si>
    <t>Jackson</t>
  </si>
  <si>
    <t>Ryan</t>
  </si>
  <si>
    <t>Cheeky</t>
  </si>
  <si>
    <t>Henry</t>
  </si>
  <si>
    <t>Plum</t>
  </si>
  <si>
    <t>Helen</t>
  </si>
  <si>
    <t>Vietheer</t>
  </si>
  <si>
    <t>Pepper</t>
  </si>
  <si>
    <t xml:space="preserve">Robbie </t>
  </si>
  <si>
    <t>Bishop</t>
  </si>
  <si>
    <t>Jacka</t>
  </si>
  <si>
    <t>Tank</t>
  </si>
  <si>
    <t>Tammy</t>
  </si>
  <si>
    <t>Judity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</si>
</sst>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center"/>
    </xf>
    <xf numFmtId="164" fontId="23" fillId="33" borderId="14" xfId="0" applyNumberFormat="1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164" fontId="23" fillId="0" borderId="16" xfId="0" applyNumberFormat="1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/>
    </xf>
    <xf numFmtId="164" fontId="23" fillId="33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/>
    </xf>
    <xf numFmtId="164" fontId="21" fillId="0" borderId="23" xfId="0" applyNumberFormat="1" applyFont="1" applyBorder="1" applyAlignment="1">
      <alignment vertical="distributed"/>
    </xf>
    <xf numFmtId="164" fontId="21" fillId="0" borderId="24" xfId="0" applyNumberFormat="1" applyFont="1" applyBorder="1" applyAlignment="1">
      <alignment vertical="distributed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 horizontal="left" wrapText="1"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64" fontId="21" fillId="0" borderId="31" xfId="0" applyNumberFormat="1" applyFont="1" applyBorder="1" applyAlignment="1">
      <alignment vertical="distributed"/>
    </xf>
    <xf numFmtId="164" fontId="21" fillId="0" borderId="32" xfId="0" applyNumberFormat="1" applyFont="1" applyBorder="1" applyAlignment="1">
      <alignment vertical="distributed"/>
    </xf>
    <xf numFmtId="164" fontId="21" fillId="0" borderId="26" xfId="0" applyNumberFormat="1" applyFont="1" applyFill="1" applyBorder="1" applyAlignment="1">
      <alignment/>
    </xf>
    <xf numFmtId="164" fontId="21" fillId="0" borderId="27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4" fontId="21" fillId="0" borderId="30" xfId="0" applyNumberFormat="1" applyFont="1" applyFill="1" applyBorder="1" applyAlignment="1">
      <alignment/>
    </xf>
    <xf numFmtId="164" fontId="21" fillId="0" borderId="29" xfId="0" applyNumberFormat="1" applyFont="1" applyFill="1" applyBorder="1" applyAlignment="1">
      <alignment/>
    </xf>
    <xf numFmtId="0" fontId="23" fillId="12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3" fillId="12" borderId="2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/>
    </xf>
    <xf numFmtId="0" fontId="0" fillId="0" borderId="33" xfId="0" applyFill="1" applyBorder="1" applyAlignment="1">
      <alignment horizontal="left" wrapText="1"/>
    </xf>
    <xf numFmtId="164" fontId="21" fillId="0" borderId="26" xfId="0" applyNumberFormat="1" applyFont="1" applyFill="1" applyBorder="1" applyAlignment="1">
      <alignment vertical="distributed"/>
    </xf>
    <xf numFmtId="0" fontId="24" fillId="0" borderId="0" xfId="0" applyFont="1" applyAlignment="1">
      <alignment/>
    </xf>
    <xf numFmtId="164" fontId="21" fillId="0" borderId="34" xfId="0" applyNumberFormat="1" applyFont="1" applyBorder="1" applyAlignment="1">
      <alignment vertical="distributed"/>
    </xf>
    <xf numFmtId="164" fontId="21" fillId="0" borderId="35" xfId="0" applyNumberFormat="1" applyFont="1" applyBorder="1" applyAlignment="1">
      <alignment vertical="distributed"/>
    </xf>
    <xf numFmtId="164" fontId="21" fillId="0" borderId="13" xfId="0" applyNumberFormat="1" applyFont="1" applyBorder="1" applyAlignment="1">
      <alignment vertical="distributed"/>
    </xf>
    <xf numFmtId="164" fontId="21" fillId="0" borderId="35" xfId="0" applyNumberFormat="1" applyFont="1" applyFill="1" applyBorder="1" applyAlignment="1">
      <alignment horizontal="right" wrapText="1"/>
    </xf>
    <xf numFmtId="164" fontId="21" fillId="0" borderId="13" xfId="0" applyNumberFormat="1" applyFont="1" applyFill="1" applyBorder="1" applyAlignment="1">
      <alignment horizontal="right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23" fillId="33" borderId="38" xfId="0" applyNumberFormat="1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164" fontId="21" fillId="0" borderId="40" xfId="0" applyNumberFormat="1" applyFont="1" applyFill="1" applyBorder="1" applyAlignment="1">
      <alignment vertical="distributed"/>
    </xf>
    <xf numFmtId="164" fontId="21" fillId="0" borderId="41" xfId="0" applyNumberFormat="1" applyFont="1" applyFill="1" applyBorder="1" applyAlignment="1">
      <alignment vertical="distributed"/>
    </xf>
    <xf numFmtId="164" fontId="21" fillId="0" borderId="42" xfId="0" applyNumberFormat="1" applyFont="1" applyFill="1" applyBorder="1" applyAlignment="1">
      <alignment vertical="distributed"/>
    </xf>
    <xf numFmtId="0" fontId="23" fillId="0" borderId="39" xfId="0" applyFont="1" applyBorder="1" applyAlignment="1">
      <alignment horizontal="center" vertical="center" wrapText="1"/>
    </xf>
    <xf numFmtId="164" fontId="21" fillId="0" borderId="43" xfId="0" applyNumberFormat="1" applyFont="1" applyBorder="1" applyAlignment="1">
      <alignment vertical="distributed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1" fillId="6" borderId="45" xfId="0" applyNumberFormat="1" applyFont="1" applyFill="1" applyBorder="1" applyAlignment="1">
      <alignment horizontal="center"/>
    </xf>
    <xf numFmtId="164" fontId="21" fillId="35" borderId="45" xfId="0" applyNumberFormat="1" applyFont="1" applyFill="1" applyBorder="1" applyAlignment="1">
      <alignment horizontal="center"/>
    </xf>
    <xf numFmtId="164" fontId="21" fillId="32" borderId="45" xfId="0" applyNumberFormat="1" applyFont="1" applyFill="1" applyBorder="1" applyAlignment="1">
      <alignment horizontal="center"/>
    </xf>
    <xf numFmtId="164" fontId="21" fillId="36" borderId="45" xfId="0" applyNumberFormat="1" applyFont="1" applyFill="1" applyBorder="1" applyAlignment="1">
      <alignment horizontal="center"/>
    </xf>
    <xf numFmtId="164" fontId="23" fillId="33" borderId="17" xfId="0" applyNumberFormat="1" applyFont="1" applyFill="1" applyBorder="1" applyAlignment="1">
      <alignment horizontal="center"/>
    </xf>
    <xf numFmtId="0" fontId="21" fillId="0" borderId="25" xfId="0" applyFont="1" applyBorder="1" applyAlignment="1">
      <alignment/>
    </xf>
    <xf numFmtId="0" fontId="0" fillId="0" borderId="29" xfId="0" applyBorder="1" applyAlignment="1">
      <alignment/>
    </xf>
    <xf numFmtId="0" fontId="21" fillId="0" borderId="26" xfId="0" applyFont="1" applyBorder="1" applyAlignment="1">
      <alignment/>
    </xf>
    <xf numFmtId="0" fontId="0" fillId="0" borderId="30" xfId="0" applyBorder="1" applyAlignment="1">
      <alignment/>
    </xf>
    <xf numFmtId="0" fontId="21" fillId="0" borderId="27" xfId="0" applyFont="1" applyBorder="1" applyAlignment="1">
      <alignment/>
    </xf>
    <xf numFmtId="0" fontId="21" fillId="0" borderId="35" xfId="0" applyFont="1" applyBorder="1" applyAlignment="1">
      <alignment/>
    </xf>
    <xf numFmtId="164" fontId="21" fillId="0" borderId="21" xfId="0" applyNumberFormat="1" applyFont="1" applyFill="1" applyBorder="1" applyAlignment="1">
      <alignment vertical="distributed"/>
    </xf>
    <xf numFmtId="0" fontId="50" fillId="0" borderId="34" xfId="0" applyFont="1" applyBorder="1" applyAlignment="1">
      <alignment horizontal="center"/>
    </xf>
    <xf numFmtId="0" fontId="0" fillId="0" borderId="33" xfId="0" applyBorder="1" applyAlignment="1">
      <alignment/>
    </xf>
    <xf numFmtId="0" fontId="50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164" fontId="21" fillId="0" borderId="13" xfId="0" applyNumberFormat="1" applyFont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164" fontId="21" fillId="0" borderId="30" xfId="0" applyNumberFormat="1" applyFont="1" applyBorder="1" applyAlignment="1">
      <alignment horizontal="right" wrapText="1"/>
    </xf>
    <xf numFmtId="164" fontId="21" fillId="0" borderId="37" xfId="0" applyNumberFormat="1" applyFont="1" applyBorder="1" applyAlignment="1">
      <alignment horizontal="right" wrapText="1"/>
    </xf>
    <xf numFmtId="0" fontId="21" fillId="0" borderId="46" xfId="0" applyFont="1" applyFill="1" applyBorder="1" applyAlignment="1">
      <alignment horizontal="right" wrapText="1"/>
    </xf>
    <xf numFmtId="0" fontId="21" fillId="0" borderId="34" xfId="0" applyFont="1" applyBorder="1" applyAlignment="1">
      <alignment horizontal="right" wrapText="1"/>
    </xf>
    <xf numFmtId="0" fontId="0" fillId="0" borderId="25" xfId="0" applyBorder="1" applyAlignment="1">
      <alignment/>
    </xf>
    <xf numFmtId="0" fontId="21" fillId="0" borderId="47" xfId="0" applyFont="1" applyBorder="1" applyAlignment="1">
      <alignment/>
    </xf>
    <xf numFmtId="0" fontId="21" fillId="0" borderId="13" xfId="0" applyFont="1" applyBorder="1" applyAlignment="1">
      <alignment horizontal="right" wrapText="1"/>
    </xf>
    <xf numFmtId="164" fontId="21" fillId="0" borderId="48" xfId="0" applyNumberFormat="1" applyFont="1" applyBorder="1" applyAlignment="1">
      <alignment vertical="distributed"/>
    </xf>
    <xf numFmtId="164" fontId="21" fillId="0" borderId="30" xfId="0" applyNumberFormat="1" applyFont="1" applyBorder="1" applyAlignment="1">
      <alignment vertical="distributed"/>
    </xf>
    <xf numFmtId="164" fontId="21" fillId="0" borderId="37" xfId="0" applyNumberFormat="1" applyFont="1" applyBorder="1" applyAlignment="1">
      <alignment vertical="distributed"/>
    </xf>
    <xf numFmtId="0" fontId="0" fillId="6" borderId="26" xfId="0" applyFill="1" applyBorder="1" applyAlignment="1">
      <alignment/>
    </xf>
    <xf numFmtId="0" fontId="0" fillId="35" borderId="26" xfId="0" applyFill="1" applyBorder="1" applyAlignment="1">
      <alignment/>
    </xf>
    <xf numFmtId="0" fontId="0" fillId="32" borderId="26" xfId="0" applyFill="1" applyBorder="1" applyAlignment="1">
      <alignment/>
    </xf>
    <xf numFmtId="0" fontId="0" fillId="36" borderId="26" xfId="0" applyFill="1" applyBorder="1" applyAlignment="1">
      <alignment/>
    </xf>
    <xf numFmtId="0" fontId="0" fillId="32" borderId="26" xfId="0" applyFill="1" applyBorder="1" applyAlignment="1">
      <alignment horizontal="left" wrapText="1"/>
    </xf>
    <xf numFmtId="164" fontId="21" fillId="0" borderId="35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45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64" fontId="21" fillId="0" borderId="35" xfId="0" applyNumberFormat="1" applyFont="1" applyBorder="1" applyAlignment="1">
      <alignment horizontal="right" wrapText="1"/>
    </xf>
    <xf numFmtId="0" fontId="21" fillId="0" borderId="33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6" xfId="0" applyFont="1" applyBorder="1" applyAlignment="1">
      <alignment/>
    </xf>
    <xf numFmtId="0" fontId="0" fillId="0" borderId="0" xfId="0" applyFont="1" applyFill="1" applyAlignment="1">
      <alignment/>
    </xf>
    <xf numFmtId="164" fontId="21" fillId="0" borderId="49" xfId="0" applyNumberFormat="1" applyFont="1" applyFill="1" applyBorder="1" applyAlignment="1">
      <alignment/>
    </xf>
    <xf numFmtId="164" fontId="21" fillId="0" borderId="50" xfId="0" applyNumberFormat="1" applyFont="1" applyFill="1" applyBorder="1" applyAlignment="1">
      <alignment/>
    </xf>
    <xf numFmtId="164" fontId="22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3" fillId="12" borderId="16" xfId="0" applyNumberFormat="1" applyFont="1" applyFill="1" applyBorder="1" applyAlignment="1">
      <alignment horizontal="center" vertical="center" wrapText="1"/>
    </xf>
    <xf numFmtId="164" fontId="23" fillId="34" borderId="22" xfId="0" applyNumberFormat="1" applyFont="1" applyFill="1" applyBorder="1" applyAlignment="1">
      <alignment horizontal="center" vertical="center" wrapText="1"/>
    </xf>
    <xf numFmtId="164" fontId="23" fillId="12" borderId="13" xfId="0" applyNumberFormat="1" applyFont="1" applyFill="1" applyBorder="1" applyAlignment="1">
      <alignment horizontal="center"/>
    </xf>
    <xf numFmtId="164" fontId="23" fillId="34" borderId="13" xfId="0" applyNumberFormat="1" applyFont="1" applyFill="1" applyBorder="1" applyAlignment="1">
      <alignment horizontal="center"/>
    </xf>
    <xf numFmtId="164" fontId="23" fillId="0" borderId="29" xfId="0" applyNumberFormat="1" applyFont="1" applyFill="1" applyBorder="1" applyAlignment="1">
      <alignment horizontal="center"/>
    </xf>
    <xf numFmtId="164" fontId="23" fillId="0" borderId="30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164" fontId="21" fillId="6" borderId="51" xfId="0" applyNumberFormat="1" applyFont="1" applyFill="1" applyBorder="1" applyAlignment="1">
      <alignment vertical="distributed"/>
    </xf>
    <xf numFmtId="0" fontId="0" fillId="6" borderId="52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164" fontId="21" fillId="6" borderId="53" xfId="0" applyNumberFormat="1" applyFont="1" applyFill="1" applyBorder="1" applyAlignment="1">
      <alignment horizontal="center"/>
    </xf>
    <xf numFmtId="164" fontId="21" fillId="6" borderId="50" xfId="0" applyNumberFormat="1" applyFont="1" applyFill="1" applyBorder="1" applyAlignment="1">
      <alignment vertical="distributed"/>
    </xf>
    <xf numFmtId="164" fontId="21" fillId="6" borderId="54" xfId="0" applyNumberFormat="1" applyFont="1" applyFill="1" applyBorder="1" applyAlignment="1">
      <alignment vertical="distributed"/>
    </xf>
    <xf numFmtId="164" fontId="21" fillId="6" borderId="52" xfId="0" applyNumberFormat="1" applyFont="1" applyFill="1" applyBorder="1" applyAlignment="1">
      <alignment vertical="distributed"/>
    </xf>
    <xf numFmtId="164" fontId="21" fillId="6" borderId="55" xfId="0" applyNumberFormat="1" applyFont="1" applyFill="1" applyBorder="1" applyAlignment="1">
      <alignment vertical="distributed"/>
    </xf>
    <xf numFmtId="164" fontId="21" fillId="6" borderId="25" xfId="0" applyNumberFormat="1" applyFont="1" applyFill="1" applyBorder="1" applyAlignment="1">
      <alignment vertical="distributed"/>
    </xf>
    <xf numFmtId="0" fontId="0" fillId="6" borderId="25" xfId="0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164" fontId="21" fillId="6" borderId="27" xfId="0" applyNumberFormat="1" applyFont="1" applyFill="1" applyBorder="1" applyAlignment="1">
      <alignment vertical="distributed"/>
    </xf>
    <xf numFmtId="164" fontId="21" fillId="6" borderId="25" xfId="0" applyNumberFormat="1" applyFont="1" applyFill="1" applyBorder="1" applyAlignment="1">
      <alignment/>
    </xf>
    <xf numFmtId="0" fontId="3" fillId="6" borderId="27" xfId="0" applyFont="1" applyFill="1" applyBorder="1" applyAlignment="1">
      <alignment horizontal="left"/>
    </xf>
    <xf numFmtId="0" fontId="0" fillId="6" borderId="56" xfId="0" applyFill="1" applyBorder="1" applyAlignment="1">
      <alignment horizontal="left"/>
    </xf>
    <xf numFmtId="0" fontId="0" fillId="6" borderId="57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164" fontId="21" fillId="35" borderId="27" xfId="0" applyNumberFormat="1" applyFont="1" applyFill="1" applyBorder="1" applyAlignment="1">
      <alignment vertical="distributed"/>
    </xf>
    <xf numFmtId="164" fontId="21" fillId="35" borderId="55" xfId="0" applyNumberFormat="1" applyFont="1" applyFill="1" applyBorder="1" applyAlignment="1">
      <alignment vertical="distributed"/>
    </xf>
    <xf numFmtId="164" fontId="21" fillId="35" borderId="51" xfId="0" applyNumberFormat="1" applyFont="1" applyFill="1" applyBorder="1" applyAlignment="1">
      <alignment vertical="distributed"/>
    </xf>
    <xf numFmtId="164" fontId="21" fillId="35" borderId="25" xfId="0" applyNumberFormat="1" applyFont="1" applyFill="1" applyBorder="1" applyAlignment="1">
      <alignment/>
    </xf>
    <xf numFmtId="164" fontId="21" fillId="35" borderId="26" xfId="0" applyNumberFormat="1" applyFont="1" applyFill="1" applyBorder="1" applyAlignment="1">
      <alignment/>
    </xf>
    <xf numFmtId="0" fontId="0" fillId="35" borderId="56" xfId="0" applyFill="1" applyBorder="1" applyAlignment="1">
      <alignment horizontal="left"/>
    </xf>
    <xf numFmtId="0" fontId="0" fillId="35" borderId="57" xfId="0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0" fontId="0" fillId="35" borderId="25" xfId="0" applyFill="1" applyBorder="1" applyAlignment="1">
      <alignment horizontal="left" wrapText="1"/>
    </xf>
    <xf numFmtId="164" fontId="21" fillId="35" borderId="55" xfId="0" applyNumberFormat="1" applyFont="1" applyFill="1" applyBorder="1" applyAlignment="1">
      <alignment horizontal="right" vertical="distributed"/>
    </xf>
    <xf numFmtId="164" fontId="23" fillId="35" borderId="10" xfId="0" applyNumberFormat="1" applyFont="1" applyFill="1" applyBorder="1" applyAlignment="1">
      <alignment horizontal="center" vertical="center" wrapText="1"/>
    </xf>
    <xf numFmtId="164" fontId="23" fillId="35" borderId="13" xfId="0" applyNumberFormat="1" applyFont="1" applyFill="1" applyBorder="1" applyAlignment="1">
      <alignment horizontal="center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164" fontId="21" fillId="32" borderId="27" xfId="0" applyNumberFormat="1" applyFont="1" applyFill="1" applyBorder="1" applyAlignment="1">
      <alignment vertical="distributed"/>
    </xf>
    <xf numFmtId="164" fontId="21" fillId="32" borderId="55" xfId="0" applyNumberFormat="1" applyFont="1" applyFill="1" applyBorder="1" applyAlignment="1">
      <alignment vertical="distributed"/>
    </xf>
    <xf numFmtId="164" fontId="21" fillId="32" borderId="51" xfId="0" applyNumberFormat="1" applyFont="1" applyFill="1" applyBorder="1" applyAlignment="1">
      <alignment vertical="distributed"/>
    </xf>
    <xf numFmtId="164" fontId="21" fillId="32" borderId="25" xfId="0" applyNumberFormat="1" applyFont="1" applyFill="1" applyBorder="1" applyAlignment="1">
      <alignment/>
    </xf>
    <xf numFmtId="164" fontId="21" fillId="32" borderId="26" xfId="0" applyNumberFormat="1" applyFont="1" applyFill="1" applyBorder="1" applyAlignment="1">
      <alignment/>
    </xf>
    <xf numFmtId="0" fontId="0" fillId="32" borderId="25" xfId="0" applyFill="1" applyBorder="1" applyAlignment="1">
      <alignment horizontal="left"/>
    </xf>
    <xf numFmtId="0" fontId="0" fillId="32" borderId="27" xfId="0" applyFill="1" applyBorder="1" applyAlignment="1">
      <alignment horizontal="left"/>
    </xf>
    <xf numFmtId="164" fontId="23" fillId="32" borderId="10" xfId="0" applyNumberFormat="1" applyFont="1" applyFill="1" applyBorder="1" applyAlignment="1">
      <alignment horizontal="center" vertical="center" wrapText="1"/>
    </xf>
    <xf numFmtId="164" fontId="23" fillId="32" borderId="13" xfId="0" applyNumberFormat="1" applyFont="1" applyFill="1" applyBorder="1" applyAlignment="1">
      <alignment horizontal="center"/>
    </xf>
    <xf numFmtId="0" fontId="0" fillId="36" borderId="56" xfId="0" applyFill="1" applyBorder="1" applyAlignment="1">
      <alignment horizontal="left"/>
    </xf>
    <xf numFmtId="0" fontId="0" fillId="36" borderId="57" xfId="0" applyFill="1" applyBorder="1" applyAlignment="1">
      <alignment horizontal="left"/>
    </xf>
    <xf numFmtId="164" fontId="21" fillId="36" borderId="27" xfId="0" applyNumberFormat="1" applyFont="1" applyFill="1" applyBorder="1" applyAlignment="1">
      <alignment vertical="distributed"/>
    </xf>
    <xf numFmtId="164" fontId="21" fillId="36" borderId="55" xfId="0" applyNumberFormat="1" applyFont="1" applyFill="1" applyBorder="1" applyAlignment="1">
      <alignment vertical="distributed"/>
    </xf>
    <xf numFmtId="164" fontId="21" fillId="36" borderId="51" xfId="0" applyNumberFormat="1" applyFont="1" applyFill="1" applyBorder="1" applyAlignment="1">
      <alignment vertical="distributed"/>
    </xf>
    <xf numFmtId="164" fontId="21" fillId="36" borderId="25" xfId="0" applyNumberFormat="1" applyFont="1" applyFill="1" applyBorder="1" applyAlignment="1">
      <alignment/>
    </xf>
    <xf numFmtId="164" fontId="21" fillId="36" borderId="26" xfId="0" applyNumberFormat="1" applyFont="1" applyFill="1" applyBorder="1" applyAlignment="1">
      <alignment/>
    </xf>
    <xf numFmtId="164" fontId="21" fillId="36" borderId="27" xfId="0" applyNumberFormat="1" applyFont="1" applyFill="1" applyBorder="1" applyAlignment="1">
      <alignment/>
    </xf>
    <xf numFmtId="0" fontId="0" fillId="36" borderId="25" xfId="0" applyFill="1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56" xfId="0" applyFill="1" applyBorder="1" applyAlignment="1">
      <alignment horizontal="left" wrapText="1"/>
    </xf>
    <xf numFmtId="0" fontId="0" fillId="36" borderId="25" xfId="0" applyFill="1" applyBorder="1" applyAlignment="1">
      <alignment horizontal="left" wrapText="1"/>
    </xf>
    <xf numFmtId="0" fontId="0" fillId="36" borderId="58" xfId="0" applyFill="1" applyBorder="1" applyAlignment="1">
      <alignment horizontal="left"/>
    </xf>
    <xf numFmtId="0" fontId="0" fillId="36" borderId="59" xfId="0" applyFill="1" applyBorder="1" applyAlignment="1">
      <alignment horizontal="left"/>
    </xf>
    <xf numFmtId="0" fontId="3" fillId="36" borderId="27" xfId="0" applyFont="1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0" fontId="0" fillId="36" borderId="37" xfId="0" applyFill="1" applyBorder="1" applyAlignment="1">
      <alignment horizontal="left"/>
    </xf>
    <xf numFmtId="164" fontId="21" fillId="36" borderId="20" xfId="0" applyNumberFormat="1" applyFont="1" applyFill="1" applyBorder="1" applyAlignment="1">
      <alignment horizontal="center"/>
    </xf>
    <xf numFmtId="164" fontId="21" fillId="36" borderId="37" xfId="0" applyNumberFormat="1" applyFont="1" applyFill="1" applyBorder="1" applyAlignment="1">
      <alignment vertical="distributed"/>
    </xf>
    <xf numFmtId="164" fontId="21" fillId="36" borderId="13" xfId="0" applyNumberFormat="1" applyFont="1" applyFill="1" applyBorder="1" applyAlignment="1">
      <alignment vertical="distributed"/>
    </xf>
    <xf numFmtId="164" fontId="21" fillId="36" borderId="60" xfId="0" applyNumberFormat="1" applyFont="1" applyFill="1" applyBorder="1" applyAlignment="1">
      <alignment vertical="distributed"/>
    </xf>
    <xf numFmtId="164" fontId="21" fillId="36" borderId="28" xfId="0" applyNumberFormat="1" applyFont="1" applyFill="1" applyBorder="1" applyAlignment="1">
      <alignment/>
    </xf>
    <xf numFmtId="164" fontId="21" fillId="36" borderId="36" xfId="0" applyNumberFormat="1" applyFont="1" applyFill="1" applyBorder="1" applyAlignment="1">
      <alignment/>
    </xf>
    <xf numFmtId="164" fontId="21" fillId="36" borderId="37" xfId="0" applyNumberFormat="1" applyFont="1" applyFill="1" applyBorder="1" applyAlignment="1">
      <alignment/>
    </xf>
    <xf numFmtId="0" fontId="51" fillId="6" borderId="33" xfId="0" applyFont="1" applyFill="1" applyBorder="1" applyAlignment="1">
      <alignment horizontal="left"/>
    </xf>
    <xf numFmtId="0" fontId="51" fillId="6" borderId="30" xfId="0" applyFont="1" applyFill="1" applyBorder="1" applyAlignment="1">
      <alignment horizontal="left"/>
    </xf>
    <xf numFmtId="164" fontId="50" fillId="6" borderId="33" xfId="0" applyNumberFormat="1" applyFont="1" applyFill="1" applyBorder="1" applyAlignment="1">
      <alignment horizontal="center"/>
    </xf>
    <xf numFmtId="164" fontId="50" fillId="6" borderId="30" xfId="0" applyNumberFormat="1" applyFont="1" applyFill="1" applyBorder="1" applyAlignment="1">
      <alignment vertical="distributed"/>
    </xf>
    <xf numFmtId="164" fontId="50" fillId="6" borderId="61" xfId="0" applyNumberFormat="1" applyFont="1" applyFill="1" applyBorder="1" applyAlignment="1">
      <alignment vertical="distributed"/>
    </xf>
    <xf numFmtId="164" fontId="50" fillId="6" borderId="51" xfId="0" applyNumberFormat="1" applyFont="1" applyFill="1" applyBorder="1" applyAlignment="1">
      <alignment vertical="distributed"/>
    </xf>
    <xf numFmtId="164" fontId="50" fillId="6" borderId="33" xfId="0" applyNumberFormat="1" applyFont="1" applyFill="1" applyBorder="1" applyAlignment="1">
      <alignment horizontal="right"/>
    </xf>
    <xf numFmtId="0" fontId="51" fillId="35" borderId="25" xfId="0" applyFont="1" applyFill="1" applyBorder="1" applyAlignment="1">
      <alignment horizontal="left"/>
    </xf>
    <xf numFmtId="0" fontId="51" fillId="35" borderId="27" xfId="0" applyFont="1" applyFill="1" applyBorder="1" applyAlignment="1">
      <alignment horizontal="left"/>
    </xf>
    <xf numFmtId="164" fontId="50" fillId="35" borderId="45" xfId="0" applyNumberFormat="1" applyFont="1" applyFill="1" applyBorder="1" applyAlignment="1">
      <alignment horizontal="center"/>
    </xf>
    <xf numFmtId="164" fontId="50" fillId="35" borderId="27" xfId="0" applyNumberFormat="1" applyFont="1" applyFill="1" applyBorder="1" applyAlignment="1">
      <alignment vertical="distributed"/>
    </xf>
    <xf numFmtId="164" fontId="50" fillId="35" borderId="55" xfId="0" applyNumberFormat="1" applyFont="1" applyFill="1" applyBorder="1" applyAlignment="1">
      <alignment vertical="distributed"/>
    </xf>
    <xf numFmtId="164" fontId="50" fillId="35" borderId="51" xfId="0" applyNumberFormat="1" applyFont="1" applyFill="1" applyBorder="1" applyAlignment="1">
      <alignment vertical="distributed"/>
    </xf>
    <xf numFmtId="164" fontId="50" fillId="35" borderId="25" xfId="0" applyNumberFormat="1" applyFont="1" applyFill="1" applyBorder="1" applyAlignment="1">
      <alignment/>
    </xf>
    <xf numFmtId="164" fontId="50" fillId="35" borderId="26" xfId="0" applyNumberFormat="1" applyFont="1" applyFill="1" applyBorder="1" applyAlignment="1">
      <alignment/>
    </xf>
    <xf numFmtId="0" fontId="51" fillId="32" borderId="56" xfId="0" applyFont="1" applyFill="1" applyBorder="1" applyAlignment="1">
      <alignment horizontal="left"/>
    </xf>
    <xf numFmtId="0" fontId="51" fillId="32" borderId="57" xfId="0" applyFont="1" applyFill="1" applyBorder="1" applyAlignment="1">
      <alignment horizontal="left"/>
    </xf>
    <xf numFmtId="164" fontId="50" fillId="32" borderId="45" xfId="0" applyNumberFormat="1" applyFont="1" applyFill="1" applyBorder="1" applyAlignment="1">
      <alignment horizontal="center"/>
    </xf>
    <xf numFmtId="164" fontId="50" fillId="32" borderId="27" xfId="0" applyNumberFormat="1" applyFont="1" applyFill="1" applyBorder="1" applyAlignment="1">
      <alignment vertical="distributed"/>
    </xf>
    <xf numFmtId="164" fontId="50" fillId="32" borderId="55" xfId="0" applyNumberFormat="1" applyFont="1" applyFill="1" applyBorder="1" applyAlignment="1">
      <alignment vertical="distributed"/>
    </xf>
    <xf numFmtId="164" fontId="50" fillId="32" borderId="51" xfId="0" applyNumberFormat="1" applyFont="1" applyFill="1" applyBorder="1" applyAlignment="1">
      <alignment vertical="distributed"/>
    </xf>
    <xf numFmtId="164" fontId="50" fillId="32" borderId="25" xfId="0" applyNumberFormat="1" applyFont="1" applyFill="1" applyBorder="1" applyAlignment="1">
      <alignment/>
    </xf>
    <xf numFmtId="164" fontId="50" fillId="32" borderId="26" xfId="0" applyNumberFormat="1" applyFont="1" applyFill="1" applyBorder="1" applyAlignment="1">
      <alignment/>
    </xf>
    <xf numFmtId="0" fontId="51" fillId="36" borderId="56" xfId="0" applyFont="1" applyFill="1" applyBorder="1" applyAlignment="1">
      <alignment horizontal="left"/>
    </xf>
    <xf numFmtId="0" fontId="51" fillId="36" borderId="57" xfId="0" applyFont="1" applyFill="1" applyBorder="1" applyAlignment="1">
      <alignment horizontal="left"/>
    </xf>
    <xf numFmtId="164" fontId="50" fillId="36" borderId="45" xfId="0" applyNumberFormat="1" applyFont="1" applyFill="1" applyBorder="1" applyAlignment="1">
      <alignment horizontal="center"/>
    </xf>
    <xf numFmtId="164" fontId="50" fillId="36" borderId="27" xfId="0" applyNumberFormat="1" applyFont="1" applyFill="1" applyBorder="1" applyAlignment="1">
      <alignment vertical="distributed"/>
    </xf>
    <xf numFmtId="164" fontId="50" fillId="36" borderId="55" xfId="0" applyNumberFormat="1" applyFont="1" applyFill="1" applyBorder="1" applyAlignment="1">
      <alignment vertical="distributed"/>
    </xf>
    <xf numFmtId="164" fontId="50" fillId="36" borderId="51" xfId="0" applyNumberFormat="1" applyFont="1" applyFill="1" applyBorder="1" applyAlignment="1">
      <alignment vertical="distributed"/>
    </xf>
    <xf numFmtId="164" fontId="50" fillId="36" borderId="25" xfId="0" applyNumberFormat="1" applyFont="1" applyFill="1" applyBorder="1" applyAlignment="1">
      <alignment/>
    </xf>
    <xf numFmtId="164" fontId="50" fillId="36" borderId="26" xfId="0" applyNumberFormat="1" applyFont="1" applyFill="1" applyBorder="1" applyAlignment="1">
      <alignment/>
    </xf>
    <xf numFmtId="164" fontId="50" fillId="36" borderId="27" xfId="0" applyNumberFormat="1" applyFont="1" applyFill="1" applyBorder="1" applyAlignment="1">
      <alignment/>
    </xf>
    <xf numFmtId="0" fontId="50" fillId="36" borderId="62" xfId="0" applyFont="1" applyFill="1" applyBorder="1" applyAlignment="1">
      <alignment horizontal="center"/>
    </xf>
    <xf numFmtId="0" fontId="50" fillId="32" borderId="62" xfId="0" applyFont="1" applyFill="1" applyBorder="1" applyAlignment="1">
      <alignment horizontal="center"/>
    </xf>
    <xf numFmtId="0" fontId="50" fillId="35" borderId="35" xfId="0" applyFont="1" applyFill="1" applyBorder="1" applyAlignment="1">
      <alignment horizontal="center"/>
    </xf>
    <xf numFmtId="0" fontId="50" fillId="35" borderId="47" xfId="0" applyFont="1" applyFill="1" applyBorder="1" applyAlignment="1">
      <alignment horizontal="center"/>
    </xf>
    <xf numFmtId="0" fontId="50" fillId="35" borderId="35" xfId="0" applyFont="1" applyFill="1" applyBorder="1" applyAlignment="1">
      <alignment horizontal="center" wrapText="1"/>
    </xf>
    <xf numFmtId="0" fontId="50" fillId="35" borderId="62" xfId="0" applyFont="1" applyFill="1" applyBorder="1" applyAlignment="1">
      <alignment horizontal="center"/>
    </xf>
    <xf numFmtId="0" fontId="50" fillId="6" borderId="63" xfId="0" applyFont="1" applyFill="1" applyBorder="1" applyAlignment="1">
      <alignment horizontal="center"/>
    </xf>
    <xf numFmtId="0" fontId="50" fillId="6" borderId="62" xfId="0" applyFont="1" applyFill="1" applyBorder="1" applyAlignment="1">
      <alignment horizontal="center"/>
    </xf>
    <xf numFmtId="0" fontId="49" fillId="6" borderId="34" xfId="0" applyFont="1" applyFill="1" applyBorder="1" applyAlignment="1">
      <alignment horizontal="center"/>
    </xf>
    <xf numFmtId="0" fontId="48" fillId="6" borderId="34" xfId="0" applyFont="1" applyFill="1" applyBorder="1" applyAlignment="1">
      <alignment horizontal="left"/>
    </xf>
    <xf numFmtId="0" fontId="0" fillId="6" borderId="47" xfId="0" applyFont="1" applyFill="1" applyBorder="1" applyAlignment="1">
      <alignment horizontal="left"/>
    </xf>
    <xf numFmtId="0" fontId="0" fillId="6" borderId="27" xfId="0" applyFont="1" applyFill="1" applyBorder="1" applyAlignment="1">
      <alignment horizontal="left"/>
    </xf>
    <xf numFmtId="0" fontId="0" fillId="6" borderId="5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57" xfId="0" applyFont="1" applyFill="1" applyBorder="1" applyAlignment="1">
      <alignment horizontal="left"/>
    </xf>
    <xf numFmtId="0" fontId="0" fillId="35" borderId="57" xfId="0" applyFont="1" applyFill="1" applyBorder="1" applyAlignment="1">
      <alignment horizontal="left" wrapText="1"/>
    </xf>
    <xf numFmtId="0" fontId="0" fillId="32" borderId="57" xfId="0" applyFont="1" applyFill="1" applyBorder="1" applyAlignment="1">
      <alignment horizontal="left"/>
    </xf>
    <xf numFmtId="0" fontId="0" fillId="32" borderId="27" xfId="0" applyFont="1" applyFill="1" applyBorder="1" applyAlignment="1">
      <alignment horizontal="left"/>
    </xf>
    <xf numFmtId="0" fontId="0" fillId="36" borderId="57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 wrapText="1"/>
    </xf>
    <xf numFmtId="0" fontId="0" fillId="36" borderId="59" xfId="0" applyFont="1" applyFill="1" applyBorder="1" applyAlignment="1">
      <alignment horizontal="left"/>
    </xf>
    <xf numFmtId="0" fontId="50" fillId="36" borderId="64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left"/>
    </xf>
    <xf numFmtId="164" fontId="21" fillId="6" borderId="35" xfId="0" applyNumberFormat="1" applyFont="1" applyFill="1" applyBorder="1" applyAlignment="1">
      <alignment vertical="distributed"/>
    </xf>
    <xf numFmtId="0" fontId="0" fillId="6" borderId="52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ont="1" applyFill="1" applyBorder="1" applyAlignment="1">
      <alignment/>
    </xf>
    <xf numFmtId="164" fontId="21" fillId="6" borderId="35" xfId="0" applyNumberFormat="1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164" fontId="21" fillId="35" borderId="25" xfId="0" applyNumberFormat="1" applyFont="1" applyFill="1" applyBorder="1" applyAlignment="1">
      <alignment vertical="distributed"/>
    </xf>
    <xf numFmtId="164" fontId="21" fillId="35" borderId="35" xfId="0" applyNumberFormat="1" applyFont="1" applyFill="1" applyBorder="1" applyAlignment="1">
      <alignment vertical="distributed"/>
    </xf>
    <xf numFmtId="164" fontId="21" fillId="35" borderId="35" xfId="0" applyNumberFormat="1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7" xfId="0" applyFill="1" applyBorder="1" applyAlignment="1">
      <alignment/>
    </xf>
    <xf numFmtId="164" fontId="21" fillId="32" borderId="25" xfId="0" applyNumberFormat="1" applyFont="1" applyFill="1" applyBorder="1" applyAlignment="1">
      <alignment vertical="distributed"/>
    </xf>
    <xf numFmtId="164" fontId="21" fillId="32" borderId="35" xfId="0" applyNumberFormat="1" applyFont="1" applyFill="1" applyBorder="1" applyAlignment="1">
      <alignment/>
    </xf>
    <xf numFmtId="164" fontId="21" fillId="32" borderId="35" xfId="0" applyNumberFormat="1" applyFont="1" applyFill="1" applyBorder="1" applyAlignment="1">
      <alignment vertical="distributed"/>
    </xf>
    <xf numFmtId="0" fontId="0" fillId="32" borderId="25" xfId="0" applyFill="1" applyBorder="1" applyAlignment="1">
      <alignment horizontal="left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164" fontId="21" fillId="36" borderId="25" xfId="0" applyNumberFormat="1" applyFont="1" applyFill="1" applyBorder="1" applyAlignment="1">
      <alignment vertical="distributed"/>
    </xf>
    <xf numFmtId="164" fontId="21" fillId="36" borderId="35" xfId="0" applyNumberFormat="1" applyFont="1" applyFill="1" applyBorder="1" applyAlignment="1">
      <alignment/>
    </xf>
    <xf numFmtId="164" fontId="21" fillId="36" borderId="35" xfId="0" applyNumberFormat="1" applyFont="1" applyFill="1" applyBorder="1" applyAlignment="1">
      <alignment vertical="distributed"/>
    </xf>
    <xf numFmtId="0" fontId="0" fillId="36" borderId="27" xfId="0" applyFill="1" applyBorder="1" applyAlignment="1">
      <alignment/>
    </xf>
    <xf numFmtId="164" fontId="21" fillId="36" borderId="47" xfId="0" applyNumberFormat="1" applyFont="1" applyFill="1" applyBorder="1" applyAlignment="1">
      <alignment vertical="distributed"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164" fontId="21" fillId="36" borderId="65" xfId="0" applyNumberFormat="1" applyFont="1" applyFill="1" applyBorder="1" applyAlignment="1">
      <alignment vertical="distributed"/>
    </xf>
    <xf numFmtId="164" fontId="21" fillId="36" borderId="68" xfId="0" applyNumberFormat="1" applyFont="1" applyFill="1" applyBorder="1" applyAlignment="1">
      <alignment vertical="distributed"/>
    </xf>
    <xf numFmtId="164" fontId="21" fillId="36" borderId="65" xfId="0" applyNumberFormat="1" applyFont="1" applyFill="1" applyBorder="1" applyAlignment="1">
      <alignment/>
    </xf>
    <xf numFmtId="164" fontId="21" fillId="36" borderId="66" xfId="0" applyNumberFormat="1" applyFont="1" applyFill="1" applyBorder="1" applyAlignment="1">
      <alignment/>
    </xf>
    <xf numFmtId="164" fontId="21" fillId="36" borderId="67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164" fontId="21" fillId="36" borderId="28" xfId="0" applyNumberFormat="1" applyFont="1" applyFill="1" applyBorder="1" applyAlignment="1">
      <alignment vertical="distributed"/>
    </xf>
    <xf numFmtId="164" fontId="21" fillId="36" borderId="13" xfId="0" applyNumberFormat="1" applyFont="1" applyFill="1" applyBorder="1" applyAlignment="1">
      <alignment/>
    </xf>
    <xf numFmtId="0" fontId="50" fillId="6" borderId="69" xfId="0" applyFont="1" applyFill="1" applyBorder="1" applyAlignment="1">
      <alignment horizontal="center"/>
    </xf>
    <xf numFmtId="0" fontId="50" fillId="35" borderId="62" xfId="0" applyFont="1" applyFill="1" applyBorder="1" applyAlignment="1">
      <alignment horizontal="center" wrapText="1"/>
    </xf>
    <xf numFmtId="0" fontId="50" fillId="32" borderId="35" xfId="0" applyFont="1" applyFill="1" applyBorder="1" applyAlignment="1">
      <alignment horizontal="center"/>
    </xf>
    <xf numFmtId="0" fontId="51" fillId="6" borderId="33" xfId="0" applyFont="1" applyFill="1" applyBorder="1" applyAlignment="1">
      <alignment/>
    </xf>
    <xf numFmtId="0" fontId="51" fillId="6" borderId="29" xfId="0" applyFont="1" applyFill="1" applyBorder="1" applyAlignment="1">
      <alignment/>
    </xf>
    <xf numFmtId="0" fontId="51" fillId="6" borderId="30" xfId="0" applyFont="1" applyFill="1" applyBorder="1" applyAlignment="1">
      <alignment/>
    </xf>
    <xf numFmtId="164" fontId="50" fillId="6" borderId="33" xfId="0" applyNumberFormat="1" applyFont="1" applyFill="1" applyBorder="1" applyAlignment="1">
      <alignment vertical="distributed"/>
    </xf>
    <xf numFmtId="164" fontId="50" fillId="6" borderId="35" xfId="0" applyNumberFormat="1" applyFont="1" applyFill="1" applyBorder="1" applyAlignment="1">
      <alignment vertical="distributed"/>
    </xf>
    <xf numFmtId="164" fontId="50" fillId="0" borderId="29" xfId="0" applyNumberFormat="1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51" fillId="35" borderId="26" xfId="0" applyFont="1" applyFill="1" applyBorder="1" applyAlignment="1">
      <alignment/>
    </xf>
    <xf numFmtId="0" fontId="51" fillId="35" borderId="27" xfId="0" applyFont="1" applyFill="1" applyBorder="1" applyAlignment="1">
      <alignment/>
    </xf>
    <xf numFmtId="164" fontId="50" fillId="35" borderId="25" xfId="0" applyNumberFormat="1" applyFont="1" applyFill="1" applyBorder="1" applyAlignment="1">
      <alignment vertical="distributed"/>
    </xf>
    <xf numFmtId="164" fontId="50" fillId="35" borderId="35" xfId="0" applyNumberFormat="1" applyFont="1" applyFill="1" applyBorder="1" applyAlignment="1">
      <alignment vertical="distributed"/>
    </xf>
    <xf numFmtId="164" fontId="29" fillId="0" borderId="26" xfId="0" applyNumberFormat="1" applyFont="1" applyFill="1" applyBorder="1" applyAlignment="1">
      <alignment/>
    </xf>
    <xf numFmtId="164" fontId="29" fillId="0" borderId="2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1" fillId="32" borderId="25" xfId="0" applyFont="1" applyFill="1" applyBorder="1" applyAlignment="1">
      <alignment/>
    </xf>
    <xf numFmtId="0" fontId="51" fillId="32" borderId="26" xfId="0" applyFont="1" applyFill="1" applyBorder="1" applyAlignment="1">
      <alignment/>
    </xf>
    <xf numFmtId="0" fontId="51" fillId="32" borderId="27" xfId="0" applyFont="1" applyFill="1" applyBorder="1" applyAlignment="1">
      <alignment/>
    </xf>
    <xf numFmtId="164" fontId="50" fillId="32" borderId="25" xfId="0" applyNumberFormat="1" applyFont="1" applyFill="1" applyBorder="1" applyAlignment="1">
      <alignment vertical="distributed"/>
    </xf>
    <xf numFmtId="164" fontId="50" fillId="32" borderId="35" xfId="0" applyNumberFormat="1" applyFont="1" applyFill="1" applyBorder="1" applyAlignment="1">
      <alignment/>
    </xf>
    <xf numFmtId="164" fontId="50" fillId="32" borderId="35" xfId="0" applyNumberFormat="1" applyFont="1" applyFill="1" applyBorder="1" applyAlignment="1">
      <alignment vertical="distributed"/>
    </xf>
    <xf numFmtId="0" fontId="51" fillId="36" borderId="25" xfId="0" applyFont="1" applyFill="1" applyBorder="1" applyAlignment="1">
      <alignment/>
    </xf>
    <xf numFmtId="0" fontId="51" fillId="36" borderId="26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164" fontId="50" fillId="36" borderId="25" xfId="0" applyNumberFormat="1" applyFont="1" applyFill="1" applyBorder="1" applyAlignment="1">
      <alignment vertical="distributed"/>
    </xf>
    <xf numFmtId="164" fontId="50" fillId="36" borderId="35" xfId="0" applyNumberFormat="1" applyFont="1" applyFill="1" applyBorder="1" applyAlignment="1">
      <alignment/>
    </xf>
    <xf numFmtId="164" fontId="50" fillId="36" borderId="35" xfId="0" applyNumberFormat="1" applyFont="1" applyFill="1" applyBorder="1" applyAlignment="1">
      <alignment vertical="distributed"/>
    </xf>
    <xf numFmtId="0" fontId="50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4">
      <selection activeCell="P16" sqref="P16"/>
    </sheetView>
  </sheetViews>
  <sheetFormatPr defaultColWidth="9.140625" defaultRowHeight="12.75"/>
  <cols>
    <col min="1" max="1" width="9.140625" style="49" customWidth="1"/>
    <col min="2" max="2" width="13.7109375" style="3" bestFit="1" customWidth="1"/>
    <col min="3" max="3" width="17.28125" style="3" customWidth="1"/>
    <col min="4" max="4" width="25.140625" style="3" bestFit="1" customWidth="1"/>
    <col min="5" max="5" width="10.421875" style="3" bestFit="1" customWidth="1"/>
    <col min="6" max="6" width="9.140625" style="3" customWidth="1"/>
    <col min="7" max="7" width="9.57421875" style="3" bestFit="1" customWidth="1"/>
    <col min="8" max="8" width="9.140625" style="3" customWidth="1"/>
    <col min="9" max="12" width="9.140625" style="133" customWidth="1"/>
    <col min="13" max="13" width="9.140625" style="3" customWidth="1"/>
    <col min="14" max="16384" width="9.140625" style="2" customWidth="1"/>
  </cols>
  <sheetData>
    <row r="1" spans="2:12" ht="23.25">
      <c r="B1" s="71" t="s">
        <v>21</v>
      </c>
      <c r="C1" s="71"/>
      <c r="D1" s="71"/>
      <c r="E1" s="71"/>
      <c r="F1" s="71"/>
      <c r="G1" s="71"/>
      <c r="H1" s="22"/>
      <c r="I1" s="124"/>
      <c r="J1" s="124"/>
      <c r="K1" s="124"/>
      <c r="L1" s="124"/>
    </row>
    <row r="2" spans="2:13" ht="18.75">
      <c r="B2" s="72" t="s">
        <v>20</v>
      </c>
      <c r="C2" s="72"/>
      <c r="D2" s="72"/>
      <c r="E2" s="72"/>
      <c r="F2" s="72"/>
      <c r="G2" s="72"/>
      <c r="H2" s="23"/>
      <c r="I2" s="125"/>
      <c r="J2" s="125"/>
      <c r="K2" s="125"/>
      <c r="L2" s="125"/>
      <c r="M2" s="23"/>
    </row>
    <row r="3" spans="2:12" ht="19.5" thickBot="1">
      <c r="B3" s="73" t="s">
        <v>8</v>
      </c>
      <c r="C3" s="73"/>
      <c r="D3" s="73"/>
      <c r="E3" s="73"/>
      <c r="F3" s="73"/>
      <c r="G3" s="73"/>
      <c r="H3" s="23"/>
      <c r="I3" s="125"/>
      <c r="J3" s="125"/>
      <c r="K3" s="125"/>
      <c r="L3" s="125"/>
    </row>
    <row r="4" spans="1:12" ht="30">
      <c r="A4" s="47" t="s">
        <v>11</v>
      </c>
      <c r="B4" s="5" t="s">
        <v>1</v>
      </c>
      <c r="C4" s="6" t="s">
        <v>0</v>
      </c>
      <c r="D4" s="5" t="s">
        <v>2</v>
      </c>
      <c r="E4" s="7" t="s">
        <v>12</v>
      </c>
      <c r="F4" s="7" t="s">
        <v>13</v>
      </c>
      <c r="G4" s="14" t="s">
        <v>14</v>
      </c>
      <c r="H4" s="19" t="s">
        <v>3</v>
      </c>
      <c r="I4" s="126" t="s">
        <v>4</v>
      </c>
      <c r="J4" s="162" t="s">
        <v>5</v>
      </c>
      <c r="K4" s="173" t="s">
        <v>6</v>
      </c>
      <c r="L4" s="127" t="s">
        <v>7</v>
      </c>
    </row>
    <row r="5" spans="1:12" ht="15.75" thickBot="1">
      <c r="A5" s="48"/>
      <c r="B5" s="10"/>
      <c r="C5" s="15"/>
      <c r="D5" s="15"/>
      <c r="E5" s="80"/>
      <c r="F5" s="80"/>
      <c r="G5" s="20"/>
      <c r="H5" s="21"/>
      <c r="I5" s="128">
        <v>15.548</v>
      </c>
      <c r="J5" s="163">
        <f>SUM(I5+0.5)</f>
        <v>16.048000000000002</v>
      </c>
      <c r="K5" s="174">
        <f>SUM(I5+1)</f>
        <v>16.548000000000002</v>
      </c>
      <c r="L5" s="129">
        <f>SUM(I5+2)</f>
        <v>17.548000000000002</v>
      </c>
    </row>
    <row r="6" spans="1:13" s="121" customFormat="1" ht="15">
      <c r="A6" s="239">
        <v>1</v>
      </c>
      <c r="B6" s="240" t="s">
        <v>106</v>
      </c>
      <c r="C6" s="199" t="s">
        <v>107</v>
      </c>
      <c r="D6" s="200" t="s">
        <v>108</v>
      </c>
      <c r="E6" s="201">
        <v>15.518</v>
      </c>
      <c r="F6" s="202">
        <v>15.52</v>
      </c>
      <c r="G6" s="203">
        <v>15.607</v>
      </c>
      <c r="H6" s="204">
        <f>AVERAGE(E6:G6)</f>
        <v>15.548333333333332</v>
      </c>
      <c r="I6" s="205">
        <v>15.548333333333332</v>
      </c>
      <c r="J6" s="130"/>
      <c r="K6" s="130"/>
      <c r="L6" s="131"/>
      <c r="M6" s="43"/>
    </row>
    <row r="7" spans="1:12" ht="12.75">
      <c r="A7" s="237">
        <v>2</v>
      </c>
      <c r="B7" s="241" t="s">
        <v>115</v>
      </c>
      <c r="C7" s="135" t="s">
        <v>116</v>
      </c>
      <c r="D7" s="136" t="s">
        <v>117</v>
      </c>
      <c r="E7" s="137">
        <v>15.773</v>
      </c>
      <c r="F7" s="138">
        <v>15.701</v>
      </c>
      <c r="G7" s="139">
        <v>15.58</v>
      </c>
      <c r="H7" s="134">
        <f>AVERAGE(E7:G7)</f>
        <v>15.684666666666667</v>
      </c>
      <c r="I7" s="140">
        <v>15.684666666666667</v>
      </c>
      <c r="J7" s="122"/>
      <c r="K7" s="122"/>
      <c r="L7" s="123"/>
    </row>
    <row r="8" spans="1:12" ht="12.75">
      <c r="A8" s="237">
        <v>3</v>
      </c>
      <c r="B8" s="241" t="s">
        <v>133</v>
      </c>
      <c r="C8" s="135" t="s">
        <v>134</v>
      </c>
      <c r="D8" s="136" t="s">
        <v>135</v>
      </c>
      <c r="E8" s="137">
        <v>16.207</v>
      </c>
      <c r="F8" s="138">
        <v>15.839</v>
      </c>
      <c r="G8" s="141">
        <v>15.397</v>
      </c>
      <c r="H8" s="134">
        <f>AVERAGE(E8:G8)</f>
        <v>15.814333333333332</v>
      </c>
      <c r="I8" s="142">
        <v>15.814333333333332</v>
      </c>
      <c r="J8" s="41"/>
      <c r="K8" s="41"/>
      <c r="L8" s="42"/>
    </row>
    <row r="9" spans="1:12" ht="12.75">
      <c r="A9" s="237">
        <v>4</v>
      </c>
      <c r="B9" s="242" t="s">
        <v>118</v>
      </c>
      <c r="C9" s="143" t="s">
        <v>119</v>
      </c>
      <c r="D9" s="144" t="s">
        <v>127</v>
      </c>
      <c r="E9" s="76">
        <v>16.074</v>
      </c>
      <c r="F9" s="138">
        <v>15.944</v>
      </c>
      <c r="G9" s="141">
        <v>15.44</v>
      </c>
      <c r="H9" s="134">
        <f>AVERAGE(E9:G9)</f>
        <v>15.819333333333333</v>
      </c>
      <c r="I9" s="142">
        <v>15.819333333333333</v>
      </c>
      <c r="J9" s="41"/>
      <c r="K9" s="41"/>
      <c r="L9" s="42"/>
    </row>
    <row r="10" spans="1:12" ht="12.75">
      <c r="A10" s="237">
        <v>5</v>
      </c>
      <c r="B10" s="242" t="s">
        <v>122</v>
      </c>
      <c r="C10" s="143" t="s">
        <v>116</v>
      </c>
      <c r="D10" s="144" t="s">
        <v>123</v>
      </c>
      <c r="E10" s="76">
        <v>15.994</v>
      </c>
      <c r="F10" s="145">
        <v>15.92</v>
      </c>
      <c r="G10" s="141">
        <v>15.657</v>
      </c>
      <c r="H10" s="134">
        <f>AVERAGE(E10:G10)</f>
        <v>15.857</v>
      </c>
      <c r="I10" s="146">
        <v>15.857</v>
      </c>
      <c r="J10" s="55"/>
      <c r="K10" s="41"/>
      <c r="L10" s="42"/>
    </row>
    <row r="11" spans="1:12" ht="12.75">
      <c r="A11" s="237">
        <v>6</v>
      </c>
      <c r="B11" s="242" t="s">
        <v>124</v>
      </c>
      <c r="C11" s="143" t="s">
        <v>125</v>
      </c>
      <c r="D11" s="144" t="s">
        <v>126</v>
      </c>
      <c r="E11" s="76">
        <v>16.041</v>
      </c>
      <c r="F11" s="145">
        <v>15.763</v>
      </c>
      <c r="G11" s="141">
        <v>15.835</v>
      </c>
      <c r="H11" s="134">
        <f>AVERAGE(E11:G11)</f>
        <v>15.879666666666667</v>
      </c>
      <c r="I11" s="146">
        <v>15.879666666666667</v>
      </c>
      <c r="J11" s="55"/>
      <c r="K11" s="41"/>
      <c r="L11" s="42"/>
    </row>
    <row r="12" spans="1:12" ht="12.75">
      <c r="A12" s="237">
        <v>7</v>
      </c>
      <c r="B12" s="242" t="s">
        <v>118</v>
      </c>
      <c r="C12" s="143" t="s">
        <v>119</v>
      </c>
      <c r="D12" s="147" t="s">
        <v>128</v>
      </c>
      <c r="E12" s="76">
        <v>16.111</v>
      </c>
      <c r="F12" s="145">
        <v>15.815</v>
      </c>
      <c r="G12" s="141">
        <v>15.827</v>
      </c>
      <c r="H12" s="134">
        <f>AVERAGE(E12:G12)</f>
        <v>15.917666666666667</v>
      </c>
      <c r="I12" s="146">
        <v>15.917666666666667</v>
      </c>
      <c r="J12" s="55"/>
      <c r="K12" s="41"/>
      <c r="L12" s="42"/>
    </row>
    <row r="13" spans="1:12" ht="12.75">
      <c r="A13" s="237">
        <v>8</v>
      </c>
      <c r="B13" s="243" t="s">
        <v>144</v>
      </c>
      <c r="C13" s="148" t="s">
        <v>145</v>
      </c>
      <c r="D13" s="149" t="s">
        <v>146</v>
      </c>
      <c r="E13" s="76">
        <v>16.37</v>
      </c>
      <c r="F13" s="145">
        <v>16.001</v>
      </c>
      <c r="G13" s="141">
        <v>15.574</v>
      </c>
      <c r="H13" s="134">
        <f>AVERAGE(E13:G13)</f>
        <v>15.981666666666667</v>
      </c>
      <c r="I13" s="146">
        <v>15.981666666666667</v>
      </c>
      <c r="J13" s="55"/>
      <c r="K13" s="41"/>
      <c r="L13" s="42"/>
    </row>
    <row r="14" spans="1:12" ht="12.75">
      <c r="A14" s="237">
        <v>9</v>
      </c>
      <c r="B14" s="242" t="s">
        <v>112</v>
      </c>
      <c r="C14" s="143" t="s">
        <v>113</v>
      </c>
      <c r="D14" s="144" t="s">
        <v>129</v>
      </c>
      <c r="E14" s="76">
        <v>16.154</v>
      </c>
      <c r="F14" s="145">
        <v>15.75</v>
      </c>
      <c r="G14" s="141">
        <v>16.18</v>
      </c>
      <c r="H14" s="134">
        <f>AVERAGE(E14:G14)</f>
        <v>16.028000000000002</v>
      </c>
      <c r="I14" s="146">
        <v>16.028000000000002</v>
      </c>
      <c r="J14" s="55"/>
      <c r="K14" s="41"/>
      <c r="L14" s="42"/>
    </row>
    <row r="15" spans="1:12" ht="12.75">
      <c r="A15" s="237">
        <v>10</v>
      </c>
      <c r="B15" s="242" t="s">
        <v>130</v>
      </c>
      <c r="C15" s="143" t="s">
        <v>131</v>
      </c>
      <c r="D15" s="144" t="s">
        <v>132</v>
      </c>
      <c r="E15" s="76">
        <v>16.17</v>
      </c>
      <c r="F15" s="145">
        <v>16.026</v>
      </c>
      <c r="G15" s="141">
        <v>15.94</v>
      </c>
      <c r="H15" s="134">
        <f>AVERAGE(E15:G15)</f>
        <v>16.045333333333332</v>
      </c>
      <c r="I15" s="146">
        <v>16.045333333333332</v>
      </c>
      <c r="J15" s="55"/>
      <c r="K15" s="41"/>
      <c r="L15" s="42"/>
    </row>
    <row r="16" spans="1:12" ht="12.75">
      <c r="A16" s="233">
        <v>1</v>
      </c>
      <c r="B16" s="207" t="s">
        <v>136</v>
      </c>
      <c r="C16" s="206" t="s">
        <v>137</v>
      </c>
      <c r="D16" s="207" t="s">
        <v>138</v>
      </c>
      <c r="E16" s="208">
        <v>16.254</v>
      </c>
      <c r="F16" s="209">
        <v>15.986</v>
      </c>
      <c r="G16" s="210">
        <v>16.037</v>
      </c>
      <c r="H16" s="211">
        <f>AVERAGE(E16:G16)</f>
        <v>16.092333333333332</v>
      </c>
      <c r="I16" s="212"/>
      <c r="J16" s="213">
        <v>16.092333333333332</v>
      </c>
      <c r="K16" s="41"/>
      <c r="L16" s="42"/>
    </row>
    <row r="17" spans="1:12" ht="12.75">
      <c r="A17" s="233">
        <v>2</v>
      </c>
      <c r="B17" s="244" t="s">
        <v>118</v>
      </c>
      <c r="C17" s="150" t="s">
        <v>119</v>
      </c>
      <c r="D17" s="151" t="s">
        <v>120</v>
      </c>
      <c r="E17" s="77">
        <v>15.897</v>
      </c>
      <c r="F17" s="152">
        <v>16.768</v>
      </c>
      <c r="G17" s="153">
        <v>15.683</v>
      </c>
      <c r="H17" s="154">
        <f>AVERAGE(E17:G17)</f>
        <v>16.116</v>
      </c>
      <c r="I17" s="155"/>
      <c r="J17" s="156">
        <v>16.116</v>
      </c>
      <c r="K17" s="41"/>
      <c r="L17" s="42"/>
    </row>
    <row r="18" spans="1:12" ht="12.75">
      <c r="A18" s="234">
        <v>3</v>
      </c>
      <c r="B18" s="244" t="s">
        <v>153</v>
      </c>
      <c r="C18" s="150" t="s">
        <v>154</v>
      </c>
      <c r="D18" s="151" t="s">
        <v>155</v>
      </c>
      <c r="E18" s="77">
        <v>16.62</v>
      </c>
      <c r="F18" s="152">
        <v>16.074</v>
      </c>
      <c r="G18" s="153">
        <v>16.347</v>
      </c>
      <c r="H18" s="154">
        <f>AVERAGE(E18:G18)</f>
        <v>16.347</v>
      </c>
      <c r="I18" s="155"/>
      <c r="J18" s="156">
        <v>16.347</v>
      </c>
      <c r="K18" s="41"/>
      <c r="L18" s="42"/>
    </row>
    <row r="19" spans="1:12" ht="12.75">
      <c r="A19" s="233">
        <v>4</v>
      </c>
      <c r="B19" s="245" t="s">
        <v>156</v>
      </c>
      <c r="C19" s="157" t="s">
        <v>157</v>
      </c>
      <c r="D19" s="158" t="s">
        <v>158</v>
      </c>
      <c r="E19" s="77">
        <v>16.701</v>
      </c>
      <c r="F19" s="152">
        <v>16.214</v>
      </c>
      <c r="G19" s="153">
        <v>16.172</v>
      </c>
      <c r="H19" s="154">
        <f>AVERAGE(E19:G19)</f>
        <v>16.362333333333336</v>
      </c>
      <c r="I19" s="155"/>
      <c r="J19" s="156">
        <v>16.362333333333336</v>
      </c>
      <c r="K19" s="41"/>
      <c r="L19" s="42"/>
    </row>
    <row r="20" spans="1:12" ht="12.75">
      <c r="A20" s="234">
        <v>5</v>
      </c>
      <c r="B20" s="245" t="s">
        <v>147</v>
      </c>
      <c r="C20" s="157" t="s">
        <v>148</v>
      </c>
      <c r="D20" s="159" t="s">
        <v>149</v>
      </c>
      <c r="E20" s="77">
        <v>16.576</v>
      </c>
      <c r="F20" s="152">
        <v>16.014</v>
      </c>
      <c r="G20" s="153">
        <v>16.583</v>
      </c>
      <c r="H20" s="154">
        <f>AVERAGE(E20:G20)</f>
        <v>16.391000000000002</v>
      </c>
      <c r="I20" s="155"/>
      <c r="J20" s="156">
        <v>16.391000000000002</v>
      </c>
      <c r="K20" s="41"/>
      <c r="L20" s="42"/>
    </row>
    <row r="21" spans="1:12" ht="12.75">
      <c r="A21" s="233">
        <v>6</v>
      </c>
      <c r="B21" s="244" t="s">
        <v>141</v>
      </c>
      <c r="C21" s="160" t="s">
        <v>142</v>
      </c>
      <c r="D21" s="151" t="s">
        <v>143</v>
      </c>
      <c r="E21" s="77">
        <v>16.292</v>
      </c>
      <c r="F21" s="152">
        <v>16.821</v>
      </c>
      <c r="G21" s="153">
        <v>16.125</v>
      </c>
      <c r="H21" s="154">
        <f>AVERAGE(E21:G21)</f>
        <v>16.412666666666667</v>
      </c>
      <c r="I21" s="155"/>
      <c r="J21" s="156">
        <v>16.412666666666667</v>
      </c>
      <c r="K21" s="41"/>
      <c r="L21" s="42"/>
    </row>
    <row r="22" spans="1:12" ht="12.75">
      <c r="A22" s="234">
        <v>7</v>
      </c>
      <c r="B22" s="246" t="s">
        <v>175</v>
      </c>
      <c r="C22" s="157" t="s">
        <v>176</v>
      </c>
      <c r="D22" s="158" t="s">
        <v>177</v>
      </c>
      <c r="E22" s="77">
        <v>16.949</v>
      </c>
      <c r="F22" s="152">
        <v>16.49</v>
      </c>
      <c r="G22" s="161">
        <v>15.813</v>
      </c>
      <c r="H22" s="154">
        <f>AVERAGE(E22:G22)</f>
        <v>16.417333333333335</v>
      </c>
      <c r="I22" s="155"/>
      <c r="J22" s="156">
        <v>16.417333333333335</v>
      </c>
      <c r="K22" s="41"/>
      <c r="L22" s="42"/>
    </row>
    <row r="23" spans="1:12" ht="12.75">
      <c r="A23" s="236">
        <v>8</v>
      </c>
      <c r="B23" s="245" t="s">
        <v>150</v>
      </c>
      <c r="C23" s="157" t="s">
        <v>151</v>
      </c>
      <c r="D23" s="158" t="s">
        <v>152</v>
      </c>
      <c r="E23" s="77">
        <v>16.615</v>
      </c>
      <c r="F23" s="152">
        <v>16.528</v>
      </c>
      <c r="G23" s="153">
        <v>16.121</v>
      </c>
      <c r="H23" s="154">
        <f>AVERAGE(E23:G23)</f>
        <v>16.421333333333333</v>
      </c>
      <c r="I23" s="155"/>
      <c r="J23" s="156">
        <v>16.421333333333333</v>
      </c>
      <c r="K23" s="41"/>
      <c r="L23" s="42"/>
    </row>
    <row r="24" spans="1:12" ht="12.75">
      <c r="A24" s="232">
        <v>1</v>
      </c>
      <c r="B24" s="215" t="s">
        <v>106</v>
      </c>
      <c r="C24" s="214" t="s">
        <v>107</v>
      </c>
      <c r="D24" s="215" t="s">
        <v>180</v>
      </c>
      <c r="E24" s="216">
        <v>17.125</v>
      </c>
      <c r="F24" s="217">
        <v>16.658</v>
      </c>
      <c r="G24" s="218">
        <v>16.205</v>
      </c>
      <c r="H24" s="219">
        <f>AVERAGE(E24:G24)</f>
        <v>16.662666666666667</v>
      </c>
      <c r="I24" s="220"/>
      <c r="J24" s="221"/>
      <c r="K24" s="221">
        <v>16.662666666666667</v>
      </c>
      <c r="L24" s="42"/>
    </row>
    <row r="25" spans="1:12" ht="12.75">
      <c r="A25" s="232">
        <v>2</v>
      </c>
      <c r="B25" s="247" t="s">
        <v>162</v>
      </c>
      <c r="C25" s="164" t="s">
        <v>163</v>
      </c>
      <c r="D25" s="165" t="s">
        <v>164</v>
      </c>
      <c r="E25" s="78">
        <v>16.852</v>
      </c>
      <c r="F25" s="166">
        <v>16.679</v>
      </c>
      <c r="G25" s="167">
        <v>16.485</v>
      </c>
      <c r="H25" s="168">
        <f>AVERAGE(E25:G25)</f>
        <v>16.672</v>
      </c>
      <c r="I25" s="169"/>
      <c r="J25" s="170"/>
      <c r="K25" s="170">
        <v>16.672</v>
      </c>
      <c r="L25" s="42"/>
    </row>
    <row r="26" spans="1:12" ht="12.75">
      <c r="A26" s="232">
        <v>3</v>
      </c>
      <c r="B26" s="247" t="s">
        <v>169</v>
      </c>
      <c r="C26" s="164" t="s">
        <v>170</v>
      </c>
      <c r="D26" s="165" t="s">
        <v>171</v>
      </c>
      <c r="E26" s="78">
        <v>16.9</v>
      </c>
      <c r="F26" s="166">
        <v>16.822</v>
      </c>
      <c r="G26" s="167">
        <v>16.416</v>
      </c>
      <c r="H26" s="168">
        <f>AVERAGE(E26:G26)</f>
        <v>16.712666666666664</v>
      </c>
      <c r="I26" s="169"/>
      <c r="J26" s="170"/>
      <c r="K26" s="170">
        <v>16.712666666666664</v>
      </c>
      <c r="L26" s="42"/>
    </row>
    <row r="27" spans="1:12" ht="12.75">
      <c r="A27" s="232">
        <v>4</v>
      </c>
      <c r="B27" s="248" t="s">
        <v>139</v>
      </c>
      <c r="C27" s="171" t="s">
        <v>52</v>
      </c>
      <c r="D27" s="172" t="s">
        <v>168</v>
      </c>
      <c r="E27" s="78">
        <v>16.859</v>
      </c>
      <c r="F27" s="166">
        <v>16.891</v>
      </c>
      <c r="G27" s="167">
        <v>16.742</v>
      </c>
      <c r="H27" s="168">
        <f>AVERAGE(E27:G27)</f>
        <v>16.83066666666667</v>
      </c>
      <c r="I27" s="169"/>
      <c r="J27" s="170"/>
      <c r="K27" s="170">
        <v>16.83066666666667</v>
      </c>
      <c r="L27" s="42"/>
    </row>
    <row r="28" spans="1:12" ht="12.75">
      <c r="A28" s="232">
        <v>5</v>
      </c>
      <c r="B28" s="247" t="s">
        <v>153</v>
      </c>
      <c r="C28" s="164" t="s">
        <v>154</v>
      </c>
      <c r="D28" s="165" t="s">
        <v>184</v>
      </c>
      <c r="E28" s="78">
        <v>17.19</v>
      </c>
      <c r="F28" s="166">
        <v>17.012</v>
      </c>
      <c r="G28" s="167">
        <v>16.464</v>
      </c>
      <c r="H28" s="168">
        <f>AVERAGE(E28:G28)</f>
        <v>16.888666666666666</v>
      </c>
      <c r="I28" s="169"/>
      <c r="J28" s="170"/>
      <c r="K28" s="170">
        <v>16.888666666666666</v>
      </c>
      <c r="L28" s="42"/>
    </row>
    <row r="29" spans="1:12" ht="12.75">
      <c r="A29" s="232">
        <v>6</v>
      </c>
      <c r="B29" s="247" t="s">
        <v>172</v>
      </c>
      <c r="C29" s="164" t="s">
        <v>173</v>
      </c>
      <c r="D29" s="165" t="s">
        <v>174</v>
      </c>
      <c r="E29" s="78">
        <v>16.914</v>
      </c>
      <c r="F29" s="166">
        <v>17.072</v>
      </c>
      <c r="G29" s="167">
        <v>16.954</v>
      </c>
      <c r="H29" s="168">
        <f>AVERAGE(E29:G29)</f>
        <v>16.98</v>
      </c>
      <c r="I29" s="169"/>
      <c r="J29" s="170"/>
      <c r="K29" s="170">
        <v>16.98</v>
      </c>
      <c r="L29" s="42"/>
    </row>
    <row r="30" spans="1:12" ht="12.75">
      <c r="A30" s="232">
        <v>7</v>
      </c>
      <c r="B30" s="247" t="s">
        <v>178</v>
      </c>
      <c r="C30" s="164" t="s">
        <v>179</v>
      </c>
      <c r="D30" s="165" t="s">
        <v>61</v>
      </c>
      <c r="E30" s="78">
        <v>16.965</v>
      </c>
      <c r="F30" s="166">
        <v>17.488</v>
      </c>
      <c r="G30" s="167">
        <v>16.909</v>
      </c>
      <c r="H30" s="168">
        <f>AVERAGE(E30:G30)</f>
        <v>17.12066666666667</v>
      </c>
      <c r="I30" s="169"/>
      <c r="J30" s="170"/>
      <c r="K30" s="170">
        <v>17.12066666666667</v>
      </c>
      <c r="L30" s="42"/>
    </row>
    <row r="31" spans="1:12" ht="12.75">
      <c r="A31" s="232">
        <v>8</v>
      </c>
      <c r="B31" s="247" t="s">
        <v>210</v>
      </c>
      <c r="C31" s="164" t="s">
        <v>211</v>
      </c>
      <c r="D31" s="165" t="s">
        <v>212</v>
      </c>
      <c r="E31" s="78">
        <v>18.084</v>
      </c>
      <c r="F31" s="166">
        <v>17.475</v>
      </c>
      <c r="G31" s="167">
        <v>16.52</v>
      </c>
      <c r="H31" s="168">
        <f>AVERAGE(E31:G31)</f>
        <v>17.359666666666666</v>
      </c>
      <c r="I31" s="169"/>
      <c r="J31" s="170"/>
      <c r="K31" s="170">
        <v>17.359666666666666</v>
      </c>
      <c r="L31" s="42"/>
    </row>
    <row r="32" spans="1:12" ht="12.75">
      <c r="A32" s="232">
        <v>9</v>
      </c>
      <c r="B32" s="248" t="s">
        <v>181</v>
      </c>
      <c r="C32" s="171" t="s">
        <v>182</v>
      </c>
      <c r="D32" s="172" t="s">
        <v>183</v>
      </c>
      <c r="E32" s="78">
        <v>17.132</v>
      </c>
      <c r="F32" s="166">
        <v>18.716</v>
      </c>
      <c r="G32" s="167">
        <v>16.614</v>
      </c>
      <c r="H32" s="168">
        <f>AVERAGE(E32:G32)</f>
        <v>17.487333333333336</v>
      </c>
      <c r="I32" s="169"/>
      <c r="J32" s="170"/>
      <c r="K32" s="170">
        <v>17.487333333333336</v>
      </c>
      <c r="L32" s="42"/>
    </row>
    <row r="33" spans="1:12" ht="12.75">
      <c r="A33" s="231">
        <v>1</v>
      </c>
      <c r="B33" s="223" t="s">
        <v>187</v>
      </c>
      <c r="C33" s="222" t="s">
        <v>188</v>
      </c>
      <c r="D33" s="223" t="s">
        <v>189</v>
      </c>
      <c r="E33" s="224">
        <v>17.263</v>
      </c>
      <c r="F33" s="225">
        <v>18.98</v>
      </c>
      <c r="G33" s="226">
        <v>16.718</v>
      </c>
      <c r="H33" s="227">
        <f>AVERAGE(E33:G33)</f>
        <v>17.653666666666666</v>
      </c>
      <c r="I33" s="228"/>
      <c r="J33" s="229"/>
      <c r="K33" s="229"/>
      <c r="L33" s="230">
        <v>17.653666666666666</v>
      </c>
    </row>
    <row r="34" spans="1:12" ht="12.75">
      <c r="A34" s="231">
        <v>2</v>
      </c>
      <c r="B34" s="250" t="s">
        <v>204</v>
      </c>
      <c r="C34" s="183" t="s">
        <v>205</v>
      </c>
      <c r="D34" s="184" t="s">
        <v>206</v>
      </c>
      <c r="E34" s="79">
        <v>17.714</v>
      </c>
      <c r="F34" s="177">
        <v>17.545</v>
      </c>
      <c r="G34" s="178">
        <v>17.774</v>
      </c>
      <c r="H34" s="179">
        <f>AVERAGE(E34:G34)</f>
        <v>17.677666666666667</v>
      </c>
      <c r="I34" s="180"/>
      <c r="J34" s="181"/>
      <c r="K34" s="181"/>
      <c r="L34" s="182">
        <v>17.677666666666667</v>
      </c>
    </row>
    <row r="35" spans="1:12" ht="12.75">
      <c r="A35" s="231">
        <v>3</v>
      </c>
      <c r="B35" s="249" t="s">
        <v>191</v>
      </c>
      <c r="C35" s="175" t="s">
        <v>192</v>
      </c>
      <c r="D35" s="176" t="s">
        <v>193</v>
      </c>
      <c r="E35" s="79">
        <v>17.411</v>
      </c>
      <c r="F35" s="177">
        <v>17.464</v>
      </c>
      <c r="G35" s="178">
        <v>18.168</v>
      </c>
      <c r="H35" s="179">
        <f>AVERAGE(E35:G35)</f>
        <v>17.681</v>
      </c>
      <c r="I35" s="180"/>
      <c r="J35" s="181"/>
      <c r="K35" s="181"/>
      <c r="L35" s="182">
        <v>17.681</v>
      </c>
    </row>
    <row r="36" spans="1:12" ht="12.75">
      <c r="A36" s="231">
        <v>4</v>
      </c>
      <c r="B36" s="249" t="s">
        <v>214</v>
      </c>
      <c r="C36" s="175" t="s">
        <v>215</v>
      </c>
      <c r="D36" s="176" t="s">
        <v>216</v>
      </c>
      <c r="E36" s="79">
        <v>18.15</v>
      </c>
      <c r="F36" s="177">
        <v>17.594</v>
      </c>
      <c r="G36" s="178">
        <v>17.406</v>
      </c>
      <c r="H36" s="179">
        <f>AVERAGE(E36:G36)</f>
        <v>17.716666666666665</v>
      </c>
      <c r="I36" s="180"/>
      <c r="J36" s="181"/>
      <c r="K36" s="181"/>
      <c r="L36" s="182">
        <v>17.716666666666665</v>
      </c>
    </row>
    <row r="37" spans="1:12" ht="12.75">
      <c r="A37" s="231">
        <v>5</v>
      </c>
      <c r="B37" s="249" t="s">
        <v>213</v>
      </c>
      <c r="C37" s="185" t="s">
        <v>66</v>
      </c>
      <c r="D37" s="176" t="s">
        <v>105</v>
      </c>
      <c r="E37" s="79">
        <v>18.101</v>
      </c>
      <c r="F37" s="177">
        <v>17.973</v>
      </c>
      <c r="G37" s="178">
        <v>17.571</v>
      </c>
      <c r="H37" s="179">
        <f>AVERAGE(E37:G37)</f>
        <v>17.881666666666664</v>
      </c>
      <c r="I37" s="180"/>
      <c r="J37" s="181"/>
      <c r="K37" s="181"/>
      <c r="L37" s="182">
        <v>17.881666666666664</v>
      </c>
    </row>
    <row r="38" spans="1:12" ht="12.75">
      <c r="A38" s="231">
        <v>6</v>
      </c>
      <c r="B38" s="249" t="s">
        <v>198</v>
      </c>
      <c r="C38" s="175" t="s">
        <v>199</v>
      </c>
      <c r="D38" s="176" t="s">
        <v>217</v>
      </c>
      <c r="E38" s="79">
        <v>18.64</v>
      </c>
      <c r="F38" s="177">
        <v>18.341</v>
      </c>
      <c r="G38" s="178">
        <v>17.506</v>
      </c>
      <c r="H38" s="179">
        <f>AVERAGE(E38:G38)</f>
        <v>18.162333333333333</v>
      </c>
      <c r="I38" s="180"/>
      <c r="J38" s="181"/>
      <c r="K38" s="181"/>
      <c r="L38" s="182">
        <v>18.162333333333333</v>
      </c>
    </row>
    <row r="39" spans="1:12" ht="12.75">
      <c r="A39" s="231">
        <v>7</v>
      </c>
      <c r="B39" s="249" t="s">
        <v>218</v>
      </c>
      <c r="C39" s="175" t="s">
        <v>219</v>
      </c>
      <c r="D39" s="176" t="s">
        <v>220</v>
      </c>
      <c r="E39" s="79">
        <v>18.776</v>
      </c>
      <c r="F39" s="177">
        <v>18.246</v>
      </c>
      <c r="G39" s="178">
        <v>17.879</v>
      </c>
      <c r="H39" s="179">
        <f>AVERAGE(E39:G39)</f>
        <v>18.30033333333333</v>
      </c>
      <c r="I39" s="180"/>
      <c r="J39" s="181"/>
      <c r="K39" s="181"/>
      <c r="L39" s="182">
        <v>18.30033333333333</v>
      </c>
    </row>
    <row r="40" spans="1:12" ht="12.75">
      <c r="A40" s="231">
        <v>8</v>
      </c>
      <c r="B40" s="249" t="s">
        <v>207</v>
      </c>
      <c r="C40" s="175" t="s">
        <v>208</v>
      </c>
      <c r="D40" s="176" t="s">
        <v>209</v>
      </c>
      <c r="E40" s="79">
        <v>18.008</v>
      </c>
      <c r="F40" s="177">
        <v>18.223</v>
      </c>
      <c r="G40" s="178">
        <v>18.697</v>
      </c>
      <c r="H40" s="179">
        <f>AVERAGE(E40:G40)</f>
        <v>18.30933333333333</v>
      </c>
      <c r="I40" s="180"/>
      <c r="J40" s="181"/>
      <c r="K40" s="181"/>
      <c r="L40" s="182">
        <v>18.30933333333333</v>
      </c>
    </row>
    <row r="41" spans="1:12" ht="12.75">
      <c r="A41" s="231">
        <v>9</v>
      </c>
      <c r="B41" s="251" t="s">
        <v>262</v>
      </c>
      <c r="C41" s="183" t="s">
        <v>179</v>
      </c>
      <c r="D41" s="184" t="s">
        <v>221</v>
      </c>
      <c r="E41" s="79">
        <v>18.826</v>
      </c>
      <c r="F41" s="177">
        <v>19.4</v>
      </c>
      <c r="G41" s="178">
        <v>17.572</v>
      </c>
      <c r="H41" s="179">
        <f>AVERAGE(E41:G41)</f>
        <v>18.599333333333334</v>
      </c>
      <c r="I41" s="180"/>
      <c r="J41" s="181"/>
      <c r="K41" s="181"/>
      <c r="L41" s="182">
        <v>18.599333333333334</v>
      </c>
    </row>
    <row r="42" spans="1:12" ht="12.75">
      <c r="A42" s="231">
        <v>10</v>
      </c>
      <c r="B42" s="250" t="s">
        <v>187</v>
      </c>
      <c r="C42" s="183" t="s">
        <v>188</v>
      </c>
      <c r="D42" s="184" t="s">
        <v>223</v>
      </c>
      <c r="E42" s="79">
        <v>20.129</v>
      </c>
      <c r="F42" s="177">
        <v>18.302</v>
      </c>
      <c r="G42" s="178">
        <v>17.774</v>
      </c>
      <c r="H42" s="179">
        <f>AVERAGE(E42:G42)</f>
        <v>18.735</v>
      </c>
      <c r="I42" s="180"/>
      <c r="J42" s="181"/>
      <c r="K42" s="181"/>
      <c r="L42" s="182">
        <v>18.735</v>
      </c>
    </row>
    <row r="43" spans="1:12" ht="12.75">
      <c r="A43" s="231">
        <v>11</v>
      </c>
      <c r="B43" s="176" t="s">
        <v>224</v>
      </c>
      <c r="C43" s="175" t="s">
        <v>225</v>
      </c>
      <c r="D43" s="176" t="s">
        <v>226</v>
      </c>
      <c r="E43" s="79">
        <v>22.039</v>
      </c>
      <c r="F43" s="177">
        <v>18.805</v>
      </c>
      <c r="G43" s="178">
        <v>18.212</v>
      </c>
      <c r="H43" s="179">
        <f>AVERAGE(E43:G43)</f>
        <v>19.685333333333332</v>
      </c>
      <c r="I43" s="180"/>
      <c r="J43" s="181"/>
      <c r="K43" s="181"/>
      <c r="L43" s="182">
        <v>19.685333333333332</v>
      </c>
    </row>
    <row r="44" spans="1:12" ht="12.75">
      <c r="A44" s="231">
        <v>12</v>
      </c>
      <c r="B44" s="250" t="s">
        <v>172</v>
      </c>
      <c r="C44" s="186" t="s">
        <v>173</v>
      </c>
      <c r="D44" s="184" t="s">
        <v>222</v>
      </c>
      <c r="E44" s="79">
        <v>18.873</v>
      </c>
      <c r="F44" s="177">
        <v>18.847</v>
      </c>
      <c r="G44" s="178">
        <v>28.253</v>
      </c>
      <c r="H44" s="179">
        <f>AVERAGE(E44:G44)</f>
        <v>21.991</v>
      </c>
      <c r="I44" s="180"/>
      <c r="J44" s="181"/>
      <c r="K44" s="181"/>
      <c r="L44" s="182">
        <v>21.991</v>
      </c>
    </row>
    <row r="45" spans="1:12" ht="12.75">
      <c r="A45" s="231">
        <v>13</v>
      </c>
      <c r="B45" s="250" t="s">
        <v>263</v>
      </c>
      <c r="C45" s="183" t="s">
        <v>228</v>
      </c>
      <c r="D45" s="184" t="s">
        <v>229</v>
      </c>
      <c r="E45" s="79">
        <v>25.459</v>
      </c>
      <c r="F45" s="177">
        <v>24.148</v>
      </c>
      <c r="G45" s="178">
        <v>26.183</v>
      </c>
      <c r="H45" s="179">
        <f>AVERAGE(E45:G45)</f>
        <v>25.263333333333332</v>
      </c>
      <c r="I45" s="180"/>
      <c r="J45" s="181"/>
      <c r="K45" s="181"/>
      <c r="L45" s="182">
        <v>25.263333333333332</v>
      </c>
    </row>
    <row r="46" spans="1:12" ht="12.75">
      <c r="A46" s="231">
        <v>14</v>
      </c>
      <c r="B46" s="250" t="s">
        <v>227</v>
      </c>
      <c r="C46" s="183" t="s">
        <v>228</v>
      </c>
      <c r="D46" s="184" t="s">
        <v>230</v>
      </c>
      <c r="E46" s="79">
        <v>28.513</v>
      </c>
      <c r="F46" s="177">
        <v>24.278</v>
      </c>
      <c r="G46" s="178">
        <v>23.695</v>
      </c>
      <c r="H46" s="179">
        <f>AVERAGE(E46:G46)</f>
        <v>25.49533333333333</v>
      </c>
      <c r="I46" s="180"/>
      <c r="J46" s="181"/>
      <c r="K46" s="181"/>
      <c r="L46" s="182">
        <v>25.49533333333333</v>
      </c>
    </row>
    <row r="47" spans="1:12" ht="12.75">
      <c r="A47" s="231">
        <v>15</v>
      </c>
      <c r="B47" s="250" t="s">
        <v>147</v>
      </c>
      <c r="C47" s="183" t="s">
        <v>148</v>
      </c>
      <c r="D47" s="184" t="s">
        <v>232</v>
      </c>
      <c r="E47" s="79">
        <v>1000</v>
      </c>
      <c r="F47" s="177">
        <v>15.676</v>
      </c>
      <c r="G47" s="178">
        <v>15.535</v>
      </c>
      <c r="H47" s="179">
        <f>AVERAGE(E47:G47)</f>
        <v>343.737</v>
      </c>
      <c r="I47" s="180"/>
      <c r="J47" s="181"/>
      <c r="K47" s="181"/>
      <c r="L47" s="182">
        <v>343.737</v>
      </c>
    </row>
    <row r="48" spans="1:12" ht="12.75">
      <c r="A48" s="231">
        <v>16</v>
      </c>
      <c r="B48" s="250" t="s">
        <v>112</v>
      </c>
      <c r="C48" s="183" t="s">
        <v>113</v>
      </c>
      <c r="D48" s="184" t="s">
        <v>114</v>
      </c>
      <c r="E48" s="79">
        <v>15.731</v>
      </c>
      <c r="F48" s="177">
        <v>16.003</v>
      </c>
      <c r="G48" s="178">
        <v>1000</v>
      </c>
      <c r="H48" s="179">
        <f>AVERAGE(E48:G48)</f>
        <v>343.9113333333333</v>
      </c>
      <c r="I48" s="180"/>
      <c r="J48" s="181"/>
      <c r="K48" s="181"/>
      <c r="L48" s="182">
        <v>343.9113333333333</v>
      </c>
    </row>
    <row r="49" spans="1:12" ht="12.75">
      <c r="A49" s="231">
        <v>17</v>
      </c>
      <c r="B49" s="250" t="s">
        <v>115</v>
      </c>
      <c r="C49" s="183" t="s">
        <v>116</v>
      </c>
      <c r="D49" s="184" t="s">
        <v>121</v>
      </c>
      <c r="E49" s="79">
        <v>15.977</v>
      </c>
      <c r="F49" s="177">
        <v>16.088</v>
      </c>
      <c r="G49" s="178">
        <v>1000</v>
      </c>
      <c r="H49" s="179">
        <f>AVERAGE(E49:G49)</f>
        <v>344.0216666666667</v>
      </c>
      <c r="I49" s="180"/>
      <c r="J49" s="181"/>
      <c r="K49" s="181"/>
      <c r="L49" s="182">
        <v>344.0216666666667</v>
      </c>
    </row>
    <row r="50" spans="1:12" ht="12.75">
      <c r="A50" s="231">
        <v>18</v>
      </c>
      <c r="B50" s="252" t="s">
        <v>139</v>
      </c>
      <c r="C50" s="187" t="s">
        <v>52</v>
      </c>
      <c r="D50" s="188" t="s">
        <v>140</v>
      </c>
      <c r="E50" s="79">
        <v>16.264</v>
      </c>
      <c r="F50" s="177">
        <v>16.558</v>
      </c>
      <c r="G50" s="178">
        <v>1000</v>
      </c>
      <c r="H50" s="179">
        <f>AVERAGE(E50:G50)</f>
        <v>344.27400000000006</v>
      </c>
      <c r="I50" s="180"/>
      <c r="J50" s="181"/>
      <c r="K50" s="181"/>
      <c r="L50" s="182">
        <v>344.27400000000006</v>
      </c>
    </row>
    <row r="51" spans="1:12" ht="12.75">
      <c r="A51" s="231">
        <v>19</v>
      </c>
      <c r="B51" s="250" t="s">
        <v>165</v>
      </c>
      <c r="C51" s="183" t="s">
        <v>166</v>
      </c>
      <c r="D51" s="184" t="s">
        <v>167</v>
      </c>
      <c r="E51" s="79">
        <v>16.856</v>
      </c>
      <c r="F51" s="177">
        <v>16.662</v>
      </c>
      <c r="G51" s="178">
        <v>1000</v>
      </c>
      <c r="H51" s="179">
        <f>AVERAGE(E51:G51)</f>
        <v>344.50600000000003</v>
      </c>
      <c r="I51" s="180"/>
      <c r="J51" s="181"/>
      <c r="K51" s="181"/>
      <c r="L51" s="182">
        <v>344.50600000000003</v>
      </c>
    </row>
    <row r="52" spans="1:12" ht="12.75">
      <c r="A52" s="231">
        <v>20</v>
      </c>
      <c r="B52" s="250" t="s">
        <v>159</v>
      </c>
      <c r="C52" s="183" t="s">
        <v>160</v>
      </c>
      <c r="D52" s="184" t="s">
        <v>161</v>
      </c>
      <c r="E52" s="79">
        <v>16.78</v>
      </c>
      <c r="F52" s="177">
        <v>1000</v>
      </c>
      <c r="G52" s="178">
        <v>16.802</v>
      </c>
      <c r="H52" s="179">
        <f>AVERAGE(E52:G52)</f>
        <v>344.5273333333333</v>
      </c>
      <c r="I52" s="180"/>
      <c r="J52" s="181"/>
      <c r="K52" s="181"/>
      <c r="L52" s="182">
        <v>344.5273333333333</v>
      </c>
    </row>
    <row r="53" spans="1:12" ht="12.75">
      <c r="A53" s="231">
        <v>21</v>
      </c>
      <c r="B53" s="249" t="s">
        <v>159</v>
      </c>
      <c r="C53" s="175" t="s">
        <v>160</v>
      </c>
      <c r="D53" s="176" t="s">
        <v>194</v>
      </c>
      <c r="E53" s="79">
        <v>17.428</v>
      </c>
      <c r="F53" s="177">
        <v>16.841</v>
      </c>
      <c r="G53" s="178">
        <v>1000</v>
      </c>
      <c r="H53" s="179">
        <f>AVERAGE(E53:G53)</f>
        <v>344.7563333333333</v>
      </c>
      <c r="I53" s="180"/>
      <c r="J53" s="181"/>
      <c r="K53" s="181"/>
      <c r="L53" s="182">
        <v>344.7563333333333</v>
      </c>
    </row>
    <row r="54" spans="1:12" ht="12.75">
      <c r="A54" s="231">
        <v>22</v>
      </c>
      <c r="B54" s="250" t="s">
        <v>195</v>
      </c>
      <c r="C54" s="183" t="s">
        <v>196</v>
      </c>
      <c r="D54" s="189" t="s">
        <v>197</v>
      </c>
      <c r="E54" s="79">
        <v>17.442</v>
      </c>
      <c r="F54" s="177">
        <v>1000</v>
      </c>
      <c r="G54" s="178">
        <v>16.833</v>
      </c>
      <c r="H54" s="179">
        <f>AVERAGE(E54:G54)</f>
        <v>344.7583333333334</v>
      </c>
      <c r="I54" s="180"/>
      <c r="J54" s="181"/>
      <c r="K54" s="181"/>
      <c r="L54" s="182">
        <v>344.7583333333334</v>
      </c>
    </row>
    <row r="55" spans="1:12" ht="12.75">
      <c r="A55" s="231">
        <v>23</v>
      </c>
      <c r="B55" s="250" t="s">
        <v>165</v>
      </c>
      <c r="C55" s="183" t="s">
        <v>166</v>
      </c>
      <c r="D55" s="184" t="s">
        <v>190</v>
      </c>
      <c r="E55" s="79">
        <v>17.292</v>
      </c>
      <c r="F55" s="177">
        <v>17.065</v>
      </c>
      <c r="G55" s="178">
        <v>1000</v>
      </c>
      <c r="H55" s="179">
        <f>AVERAGE(E55:G55)</f>
        <v>344.78566666666666</v>
      </c>
      <c r="I55" s="180"/>
      <c r="J55" s="181"/>
      <c r="K55" s="181"/>
      <c r="L55" s="182">
        <v>344.78566666666666</v>
      </c>
    </row>
    <row r="56" spans="1:12" ht="12.75">
      <c r="A56" s="231">
        <v>24</v>
      </c>
      <c r="B56" s="249" t="s">
        <v>201</v>
      </c>
      <c r="C56" s="175" t="s">
        <v>202</v>
      </c>
      <c r="D56" s="176" t="s">
        <v>203</v>
      </c>
      <c r="E56" s="79">
        <v>17.702</v>
      </c>
      <c r="F56" s="177">
        <v>17.214</v>
      </c>
      <c r="G56" s="178">
        <v>1000</v>
      </c>
      <c r="H56" s="179">
        <f>AVERAGE(E56:G56)</f>
        <v>344.972</v>
      </c>
      <c r="I56" s="180"/>
      <c r="J56" s="181"/>
      <c r="K56" s="181"/>
      <c r="L56" s="182">
        <v>344.972</v>
      </c>
    </row>
    <row r="57" spans="1:12" ht="12.75">
      <c r="A57" s="231">
        <v>25</v>
      </c>
      <c r="B57" s="250" t="s">
        <v>185</v>
      </c>
      <c r="C57" s="183" t="s">
        <v>30</v>
      </c>
      <c r="D57" s="184" t="s">
        <v>186</v>
      </c>
      <c r="E57" s="79">
        <v>17.234</v>
      </c>
      <c r="F57" s="177">
        <v>1000</v>
      </c>
      <c r="G57" s="178">
        <v>17.854</v>
      </c>
      <c r="H57" s="179">
        <f>AVERAGE(E57:G57)</f>
        <v>345.02933333333334</v>
      </c>
      <c r="I57" s="180"/>
      <c r="J57" s="181"/>
      <c r="K57" s="181"/>
      <c r="L57" s="182">
        <v>345.02933333333334</v>
      </c>
    </row>
    <row r="58" spans="1:12" ht="12.75">
      <c r="A58" s="231">
        <v>26</v>
      </c>
      <c r="B58" s="250" t="s">
        <v>198</v>
      </c>
      <c r="C58" s="183" t="s">
        <v>199</v>
      </c>
      <c r="D58" s="184" t="s">
        <v>200</v>
      </c>
      <c r="E58" s="79">
        <v>17.536</v>
      </c>
      <c r="F58" s="177">
        <v>18.095</v>
      </c>
      <c r="G58" s="178">
        <v>1000</v>
      </c>
      <c r="H58" s="179">
        <f>AVERAGE(E58:G58)</f>
        <v>345.2103333333334</v>
      </c>
      <c r="I58" s="180"/>
      <c r="J58" s="181"/>
      <c r="K58" s="181"/>
      <c r="L58" s="182">
        <v>345.2103333333334</v>
      </c>
    </row>
    <row r="59" spans="1:12" ht="12.75">
      <c r="A59" s="231">
        <v>27</v>
      </c>
      <c r="B59" s="250" t="s">
        <v>150</v>
      </c>
      <c r="C59" s="183" t="s">
        <v>151</v>
      </c>
      <c r="D59" s="184" t="s">
        <v>231</v>
      </c>
      <c r="E59" s="79">
        <v>1000</v>
      </c>
      <c r="F59" s="177">
        <v>1000</v>
      </c>
      <c r="G59" s="178">
        <v>15.49</v>
      </c>
      <c r="H59" s="179">
        <f>AVERAGE(E59:G59)</f>
        <v>671.83</v>
      </c>
      <c r="I59" s="180"/>
      <c r="J59" s="181"/>
      <c r="K59" s="181"/>
      <c r="L59" s="182">
        <v>671.83</v>
      </c>
    </row>
    <row r="60" spans="1:12" ht="12.75">
      <c r="A60" s="231">
        <v>28</v>
      </c>
      <c r="B60" s="250" t="s">
        <v>109</v>
      </c>
      <c r="C60" s="183" t="s">
        <v>110</v>
      </c>
      <c r="D60" s="184" t="s">
        <v>111</v>
      </c>
      <c r="E60" s="79">
        <v>15.611</v>
      </c>
      <c r="F60" s="177">
        <v>1000</v>
      </c>
      <c r="G60" s="178">
        <v>1000</v>
      </c>
      <c r="H60" s="179">
        <f>AVERAGE(E60:G60)</f>
        <v>671.8703333333333</v>
      </c>
      <c r="I60" s="180"/>
      <c r="J60" s="181"/>
      <c r="K60" s="181"/>
      <c r="L60" s="182">
        <v>671.8703333333333</v>
      </c>
    </row>
    <row r="61" spans="1:12" ht="13.5" thickBot="1">
      <c r="A61" s="231">
        <v>29</v>
      </c>
      <c r="B61" s="254" t="s">
        <v>201</v>
      </c>
      <c r="C61" s="190" t="s">
        <v>202</v>
      </c>
      <c r="D61" s="191" t="s">
        <v>97</v>
      </c>
      <c r="E61" s="192">
        <v>1000</v>
      </c>
      <c r="F61" s="193">
        <v>1000</v>
      </c>
      <c r="G61" s="194">
        <v>18.182</v>
      </c>
      <c r="H61" s="195">
        <f>AVERAGE(E61:G61)</f>
        <v>672.7273333333334</v>
      </c>
      <c r="I61" s="196"/>
      <c r="J61" s="197"/>
      <c r="K61" s="197"/>
      <c r="L61" s="198">
        <v>672.7273333333334</v>
      </c>
    </row>
    <row r="62" spans="1:12" ht="12.75">
      <c r="A62" s="50"/>
      <c r="B62" s="43"/>
      <c r="C62" s="43"/>
      <c r="D62" s="43"/>
      <c r="E62" s="43"/>
      <c r="F62" s="43"/>
      <c r="G62" s="43"/>
      <c r="H62" s="43"/>
      <c r="I62" s="132"/>
      <c r="J62" s="132"/>
      <c r="K62" s="132"/>
      <c r="L62" s="132"/>
    </row>
  </sheetData>
  <sheetProtection/>
  <mergeCells count="3">
    <mergeCell ref="B1:G1"/>
    <mergeCell ref="B2:G2"/>
    <mergeCell ref="B3:G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Q8" sqref="Q8"/>
    </sheetView>
  </sheetViews>
  <sheetFormatPr defaultColWidth="9.140625" defaultRowHeight="12.75"/>
  <cols>
    <col min="1" max="1" width="9.140625" style="49" customWidth="1"/>
    <col min="2" max="2" width="16.140625" style="3" customWidth="1"/>
    <col min="3" max="3" width="15.00390625" style="3" customWidth="1"/>
    <col min="4" max="4" width="25.8515625" style="3" bestFit="1" customWidth="1"/>
    <col min="5" max="6" width="8.421875" style="3" bestFit="1" customWidth="1"/>
    <col min="7" max="12" width="9.140625" style="3" customWidth="1"/>
  </cols>
  <sheetData>
    <row r="1" spans="2:13" ht="23.25">
      <c r="B1" s="71" t="s">
        <v>21</v>
      </c>
      <c r="C1" s="71"/>
      <c r="D1" s="71"/>
      <c r="E1" s="71"/>
      <c r="F1" s="71"/>
      <c r="G1" s="71"/>
      <c r="H1" s="22"/>
      <c r="I1" s="22"/>
      <c r="J1" s="22"/>
      <c r="K1" s="22"/>
      <c r="L1" s="22"/>
      <c r="M1" s="1"/>
    </row>
    <row r="2" spans="2:13" ht="18.75">
      <c r="B2" s="72" t="s">
        <v>20</v>
      </c>
      <c r="C2" s="72"/>
      <c r="D2" s="72"/>
      <c r="E2" s="72"/>
      <c r="F2" s="72"/>
      <c r="G2" s="72"/>
      <c r="H2" s="23"/>
      <c r="I2" s="23"/>
      <c r="J2" s="23"/>
      <c r="K2" s="23"/>
      <c r="L2" s="23"/>
      <c r="M2" s="17"/>
    </row>
    <row r="3" spans="2:12" ht="19.5" thickBot="1">
      <c r="B3" s="73" t="s">
        <v>9</v>
      </c>
      <c r="C3" s="73"/>
      <c r="D3" s="73"/>
      <c r="E3" s="73"/>
      <c r="F3" s="73"/>
      <c r="G3" s="73"/>
      <c r="H3" s="23"/>
      <c r="I3" s="23"/>
      <c r="J3" s="23"/>
      <c r="K3" s="23"/>
      <c r="L3" s="23"/>
    </row>
    <row r="4" spans="1:12" ht="30">
      <c r="A4" s="47" t="s">
        <v>11</v>
      </c>
      <c r="B4" s="5" t="s">
        <v>1</v>
      </c>
      <c r="C4" s="6" t="s">
        <v>0</v>
      </c>
      <c r="D4" s="5" t="s">
        <v>2</v>
      </c>
      <c r="E4" s="7" t="s">
        <v>15</v>
      </c>
      <c r="F4" s="8" t="s">
        <v>13</v>
      </c>
      <c r="G4" s="14" t="s">
        <v>16</v>
      </c>
      <c r="H4" s="9" t="s">
        <v>3</v>
      </c>
      <c r="I4" s="46" t="s">
        <v>4</v>
      </c>
      <c r="J4" s="52" t="s">
        <v>5</v>
      </c>
      <c r="K4" s="273" t="s">
        <v>6</v>
      </c>
      <c r="L4" s="24" t="s">
        <v>7</v>
      </c>
    </row>
    <row r="5" spans="1:12" ht="15.75" thickBot="1">
      <c r="A5" s="48"/>
      <c r="B5" s="10"/>
      <c r="C5" s="10"/>
      <c r="D5" s="10"/>
      <c r="E5" s="11"/>
      <c r="F5" s="12"/>
      <c r="G5" s="20"/>
      <c r="H5" s="13"/>
      <c r="I5" s="51">
        <v>16.403</v>
      </c>
      <c r="J5" s="53">
        <f>SUM(I5+0.5)</f>
        <v>16.903</v>
      </c>
      <c r="K5" s="274">
        <f>SUM(I5+1)</f>
        <v>17.403</v>
      </c>
      <c r="L5" s="25">
        <f>SUM(I5+2)</f>
        <v>18.403</v>
      </c>
    </row>
    <row r="6" spans="1:12" ht="12.75">
      <c r="A6" s="294">
        <v>1</v>
      </c>
      <c r="B6" s="297" t="s">
        <v>23</v>
      </c>
      <c r="C6" s="298" t="s">
        <v>24</v>
      </c>
      <c r="D6" s="299" t="s">
        <v>25</v>
      </c>
      <c r="E6" s="300">
        <v>16.18</v>
      </c>
      <c r="F6" s="301">
        <v>16.193</v>
      </c>
      <c r="G6" s="301">
        <v>16.837</v>
      </c>
      <c r="H6" s="204">
        <f>AVERAGE(E6:G6)</f>
        <v>16.403333333333336</v>
      </c>
      <c r="I6" s="300">
        <v>16.403333333333336</v>
      </c>
      <c r="J6" s="302"/>
      <c r="K6" s="45"/>
      <c r="L6" s="44"/>
    </row>
    <row r="7" spans="1:12" ht="12.75">
      <c r="A7" s="237">
        <v>2</v>
      </c>
      <c r="B7" s="256" t="s">
        <v>33</v>
      </c>
      <c r="C7" s="257" t="s">
        <v>34</v>
      </c>
      <c r="D7" s="258" t="s">
        <v>42</v>
      </c>
      <c r="E7" s="140">
        <v>16.74</v>
      </c>
      <c r="F7" s="259">
        <v>16.419</v>
      </c>
      <c r="G7" s="255">
        <v>16.345</v>
      </c>
      <c r="H7" s="134">
        <f>AVERAGE(E7:G7)</f>
        <v>16.50133333333333</v>
      </c>
      <c r="I7" s="142">
        <v>16.50133333333333</v>
      </c>
      <c r="J7" s="41"/>
      <c r="K7" s="41"/>
      <c r="L7" s="42"/>
    </row>
    <row r="8" spans="1:12" ht="12.75">
      <c r="A8" s="238">
        <v>3</v>
      </c>
      <c r="B8" s="260" t="s">
        <v>26</v>
      </c>
      <c r="C8" s="106" t="s">
        <v>27</v>
      </c>
      <c r="D8" s="261" t="s">
        <v>28</v>
      </c>
      <c r="E8" s="142">
        <v>16.246</v>
      </c>
      <c r="F8" s="255">
        <v>16.63</v>
      </c>
      <c r="G8" s="255">
        <v>16.721</v>
      </c>
      <c r="H8" s="134">
        <f>AVERAGE(E8:G8)</f>
        <v>16.53233333333333</v>
      </c>
      <c r="I8" s="142">
        <v>16.53233333333333</v>
      </c>
      <c r="J8" s="41"/>
      <c r="K8" s="41"/>
      <c r="L8" s="42"/>
    </row>
    <row r="9" spans="1:12" ht="12.75">
      <c r="A9" s="237">
        <v>4</v>
      </c>
      <c r="B9" s="260" t="s">
        <v>23</v>
      </c>
      <c r="C9" s="106" t="s">
        <v>24</v>
      </c>
      <c r="D9" s="261" t="s">
        <v>32</v>
      </c>
      <c r="E9" s="142">
        <v>16.426</v>
      </c>
      <c r="F9" s="255">
        <v>16.746</v>
      </c>
      <c r="G9" s="255">
        <v>16.488</v>
      </c>
      <c r="H9" s="134">
        <f>AVERAGE(E9:G9)</f>
        <v>16.55333333333333</v>
      </c>
      <c r="I9" s="146">
        <v>16.55333333333333</v>
      </c>
      <c r="J9" s="41"/>
      <c r="K9" s="41"/>
      <c r="L9" s="42"/>
    </row>
    <row r="10" spans="1:12" ht="12.75">
      <c r="A10" s="238">
        <v>5</v>
      </c>
      <c r="B10" s="260" t="s">
        <v>39</v>
      </c>
      <c r="C10" s="106" t="s">
        <v>40</v>
      </c>
      <c r="D10" s="261" t="s">
        <v>41</v>
      </c>
      <c r="E10" s="142">
        <v>16.633</v>
      </c>
      <c r="F10" s="255">
        <v>16.944</v>
      </c>
      <c r="G10" s="255">
        <v>16.669</v>
      </c>
      <c r="H10" s="134">
        <f>AVERAGE(E10:G10)</f>
        <v>16.748666666666665</v>
      </c>
      <c r="I10" s="146">
        <v>16.748666666666665</v>
      </c>
      <c r="J10" s="41"/>
      <c r="K10" s="41"/>
      <c r="L10" s="42"/>
    </row>
    <row r="11" spans="1:12" ht="12.75">
      <c r="A11" s="237">
        <v>6</v>
      </c>
      <c r="B11" s="260" t="s">
        <v>33</v>
      </c>
      <c r="C11" s="106" t="s">
        <v>34</v>
      </c>
      <c r="D11" s="261" t="s">
        <v>35</v>
      </c>
      <c r="E11" s="142">
        <v>16.462</v>
      </c>
      <c r="F11" s="255">
        <v>17.029</v>
      </c>
      <c r="G11" s="255">
        <v>16.964</v>
      </c>
      <c r="H11" s="134">
        <f>AVERAGE(E11:G11)</f>
        <v>16.81833333333333</v>
      </c>
      <c r="I11" s="146">
        <v>16.81833333333333</v>
      </c>
      <c r="J11" s="41"/>
      <c r="K11" s="41"/>
      <c r="L11" s="42"/>
    </row>
    <row r="12" spans="1:12" ht="12.75">
      <c r="A12" s="238">
        <v>7</v>
      </c>
      <c r="B12" s="260" t="s">
        <v>49</v>
      </c>
      <c r="C12" s="106" t="s">
        <v>37</v>
      </c>
      <c r="D12" s="261" t="s">
        <v>50</v>
      </c>
      <c r="E12" s="142">
        <v>16.895</v>
      </c>
      <c r="F12" s="255">
        <v>16.776</v>
      </c>
      <c r="G12" s="255">
        <v>16.906</v>
      </c>
      <c r="H12" s="134">
        <f>AVERAGE(E12:G12)</f>
        <v>16.858999999999998</v>
      </c>
      <c r="I12" s="146">
        <v>16.858999999999998</v>
      </c>
      <c r="J12" s="41"/>
      <c r="K12" s="41"/>
      <c r="L12" s="42"/>
    </row>
    <row r="13" spans="1:12" s="310" customFormat="1" ht="12.75">
      <c r="A13" s="236">
        <v>1</v>
      </c>
      <c r="B13" s="303" t="s">
        <v>26</v>
      </c>
      <c r="C13" s="304" t="s">
        <v>27</v>
      </c>
      <c r="D13" s="305" t="s">
        <v>54</v>
      </c>
      <c r="E13" s="306">
        <v>16.987</v>
      </c>
      <c r="F13" s="307">
        <v>17.146</v>
      </c>
      <c r="G13" s="307">
        <v>17.068</v>
      </c>
      <c r="H13" s="211">
        <f>AVERAGE(E13:G13)</f>
        <v>17.066999999999997</v>
      </c>
      <c r="I13" s="212"/>
      <c r="J13" s="213">
        <v>17.066999999999997</v>
      </c>
      <c r="K13" s="308"/>
      <c r="L13" s="309"/>
    </row>
    <row r="14" spans="1:12" ht="12.75">
      <c r="A14" s="295">
        <v>2</v>
      </c>
      <c r="B14" s="262" t="s">
        <v>68</v>
      </c>
      <c r="C14" s="107" t="s">
        <v>69</v>
      </c>
      <c r="D14" s="263" t="s">
        <v>70</v>
      </c>
      <c r="E14" s="264">
        <v>17.531</v>
      </c>
      <c r="F14" s="266">
        <v>17.127</v>
      </c>
      <c r="G14" s="265">
        <v>16.605</v>
      </c>
      <c r="H14" s="154">
        <f>AVERAGE(E14:G14)</f>
        <v>17.087666666666667</v>
      </c>
      <c r="I14" s="155"/>
      <c r="J14" s="156">
        <v>17.087666666666667</v>
      </c>
      <c r="K14" s="41"/>
      <c r="L14" s="42"/>
    </row>
    <row r="15" spans="1:12" ht="12.75">
      <c r="A15" s="233">
        <v>3</v>
      </c>
      <c r="B15" s="262" t="s">
        <v>59</v>
      </c>
      <c r="C15" s="107" t="s">
        <v>60</v>
      </c>
      <c r="D15" s="263" t="s">
        <v>61</v>
      </c>
      <c r="E15" s="264">
        <v>17.321</v>
      </c>
      <c r="F15" s="265">
        <v>16.971</v>
      </c>
      <c r="G15" s="265">
        <v>17.072</v>
      </c>
      <c r="H15" s="154">
        <f>AVERAGE(E15:G15)</f>
        <v>17.121333333333336</v>
      </c>
      <c r="I15" s="155"/>
      <c r="J15" s="156">
        <v>17.121333333333336</v>
      </c>
      <c r="K15" s="41"/>
      <c r="L15" s="42"/>
    </row>
    <row r="16" spans="1:12" ht="12.75">
      <c r="A16" s="233">
        <v>4</v>
      </c>
      <c r="B16" s="160" t="s">
        <v>74</v>
      </c>
      <c r="C16" s="107" t="s">
        <v>75</v>
      </c>
      <c r="D16" s="263" t="s">
        <v>76</v>
      </c>
      <c r="E16" s="264">
        <v>18.002</v>
      </c>
      <c r="F16" s="265">
        <v>16.895</v>
      </c>
      <c r="G16" s="265">
        <v>16.796</v>
      </c>
      <c r="H16" s="154">
        <f>AVERAGE(E16:G16)</f>
        <v>17.230999999999998</v>
      </c>
      <c r="I16" s="155"/>
      <c r="J16" s="156">
        <v>17.230999999999998</v>
      </c>
      <c r="K16" s="41"/>
      <c r="L16" s="42"/>
    </row>
    <row r="17" spans="1:12" ht="12.75">
      <c r="A17" s="234">
        <v>5</v>
      </c>
      <c r="B17" s="262" t="s">
        <v>49</v>
      </c>
      <c r="C17" s="107" t="s">
        <v>37</v>
      </c>
      <c r="D17" s="263" t="s">
        <v>71</v>
      </c>
      <c r="E17" s="264">
        <v>17.613</v>
      </c>
      <c r="F17" s="265">
        <v>17.231</v>
      </c>
      <c r="G17" s="265">
        <v>16.868</v>
      </c>
      <c r="H17" s="154">
        <f>AVERAGE(E17:G17)</f>
        <v>17.237333333333336</v>
      </c>
      <c r="I17" s="155"/>
      <c r="J17" s="156">
        <v>17.237333333333336</v>
      </c>
      <c r="K17" s="41"/>
      <c r="L17" s="42"/>
    </row>
    <row r="18" spans="1:12" ht="12.75">
      <c r="A18" s="235">
        <v>6</v>
      </c>
      <c r="B18" s="262" t="s">
        <v>65</v>
      </c>
      <c r="C18" s="107" t="s">
        <v>66</v>
      </c>
      <c r="D18" s="263" t="s">
        <v>67</v>
      </c>
      <c r="E18" s="264">
        <v>17.468</v>
      </c>
      <c r="F18" s="265">
        <v>17.338</v>
      </c>
      <c r="G18" s="265">
        <v>16.958</v>
      </c>
      <c r="H18" s="154">
        <f>AVERAGE(E18:G18)</f>
        <v>17.254666666666665</v>
      </c>
      <c r="I18" s="155"/>
      <c r="J18" s="156">
        <v>17.254666666666665</v>
      </c>
      <c r="K18" s="41"/>
      <c r="L18" s="42"/>
    </row>
    <row r="19" spans="1:12" ht="12.75">
      <c r="A19" s="296">
        <v>1</v>
      </c>
      <c r="B19" s="311" t="s">
        <v>62</v>
      </c>
      <c r="C19" s="312" t="s">
        <v>63</v>
      </c>
      <c r="D19" s="313" t="s">
        <v>64</v>
      </c>
      <c r="E19" s="314">
        <v>17.413</v>
      </c>
      <c r="F19" s="315">
        <v>17.5</v>
      </c>
      <c r="G19" s="316">
        <v>17.606</v>
      </c>
      <c r="H19" s="219">
        <f>AVERAGE(E19:G19)</f>
        <v>17.506333333333334</v>
      </c>
      <c r="I19" s="220"/>
      <c r="J19" s="221"/>
      <c r="K19" s="221">
        <v>17.506333333333334</v>
      </c>
      <c r="L19" s="42"/>
    </row>
    <row r="20" spans="1:12" ht="12.75">
      <c r="A20" s="296">
        <v>2</v>
      </c>
      <c r="B20" s="267" t="s">
        <v>36</v>
      </c>
      <c r="C20" s="108" t="s">
        <v>37</v>
      </c>
      <c r="D20" s="268" t="s">
        <v>72</v>
      </c>
      <c r="E20" s="269">
        <v>17.886</v>
      </c>
      <c r="F20" s="270">
        <v>17.783</v>
      </c>
      <c r="G20" s="271">
        <v>17.202</v>
      </c>
      <c r="H20" s="168">
        <f>AVERAGE(E20:G20)</f>
        <v>17.623666666666665</v>
      </c>
      <c r="I20" s="169"/>
      <c r="J20" s="170"/>
      <c r="K20" s="170">
        <v>17.623666666666665</v>
      </c>
      <c r="L20" s="42"/>
    </row>
    <row r="21" spans="1:12" ht="12.75">
      <c r="A21" s="232">
        <v>3</v>
      </c>
      <c r="B21" s="272" t="s">
        <v>26</v>
      </c>
      <c r="C21" s="110" t="s">
        <v>27</v>
      </c>
      <c r="D21" s="268" t="s">
        <v>73</v>
      </c>
      <c r="E21" s="269">
        <v>17.927</v>
      </c>
      <c r="F21" s="271">
        <v>17.544</v>
      </c>
      <c r="G21" s="271">
        <v>17.774</v>
      </c>
      <c r="H21" s="168">
        <f>AVERAGE(E21:G21)</f>
        <v>17.748333333333335</v>
      </c>
      <c r="I21" s="169"/>
      <c r="J21" s="170"/>
      <c r="K21" s="170">
        <v>17.748333333333335</v>
      </c>
      <c r="L21" s="42"/>
    </row>
    <row r="22" spans="1:12" ht="12.75">
      <c r="A22" s="232">
        <v>4</v>
      </c>
      <c r="B22" s="267" t="s">
        <v>46</v>
      </c>
      <c r="C22" s="108" t="s">
        <v>47</v>
      </c>
      <c r="D22" s="268" t="s">
        <v>48</v>
      </c>
      <c r="E22" s="269">
        <v>16.852</v>
      </c>
      <c r="F22" s="270">
        <v>19.697</v>
      </c>
      <c r="G22" s="271">
        <v>16.963</v>
      </c>
      <c r="H22" s="168">
        <f>AVERAGE(E22:G22)</f>
        <v>17.837333333333333</v>
      </c>
      <c r="I22" s="169"/>
      <c r="J22" s="170"/>
      <c r="K22" s="170">
        <v>17.837333333333333</v>
      </c>
      <c r="L22" s="42"/>
    </row>
    <row r="23" spans="1:12" ht="12.75">
      <c r="A23" s="232">
        <v>5</v>
      </c>
      <c r="B23" s="267" t="s">
        <v>36</v>
      </c>
      <c r="C23" s="108" t="s">
        <v>37</v>
      </c>
      <c r="D23" s="268" t="s">
        <v>78</v>
      </c>
      <c r="E23" s="269">
        <v>18.855</v>
      </c>
      <c r="F23" s="270">
        <v>17.605</v>
      </c>
      <c r="G23" s="271">
        <v>17.727</v>
      </c>
      <c r="H23" s="168">
        <f>AVERAGE(E23:G23)</f>
        <v>18.06233333333333</v>
      </c>
      <c r="I23" s="169"/>
      <c r="J23" s="170"/>
      <c r="K23" s="170">
        <v>18.06233333333333</v>
      </c>
      <c r="L23" s="42"/>
    </row>
    <row r="24" spans="1:12" ht="12.75">
      <c r="A24" s="232">
        <v>6</v>
      </c>
      <c r="B24" s="267" t="s">
        <v>83</v>
      </c>
      <c r="C24" s="108" t="s">
        <v>84</v>
      </c>
      <c r="D24" s="268" t="s">
        <v>85</v>
      </c>
      <c r="E24" s="269">
        <v>19.538</v>
      </c>
      <c r="F24" s="271">
        <v>16.953</v>
      </c>
      <c r="G24" s="271">
        <v>18.499</v>
      </c>
      <c r="H24" s="168">
        <f>AVERAGE(E24:G24)</f>
        <v>18.33</v>
      </c>
      <c r="I24" s="169"/>
      <c r="J24" s="170"/>
      <c r="K24" s="170">
        <v>18.33</v>
      </c>
      <c r="L24" s="42"/>
    </row>
    <row r="25" spans="1:12" ht="12.75">
      <c r="A25" s="231">
        <v>1</v>
      </c>
      <c r="B25" s="317" t="s">
        <v>55</v>
      </c>
      <c r="C25" s="318" t="s">
        <v>56</v>
      </c>
      <c r="D25" s="319" t="s">
        <v>79</v>
      </c>
      <c r="E25" s="320">
        <v>18.859</v>
      </c>
      <c r="F25" s="321">
        <v>18.873</v>
      </c>
      <c r="G25" s="322">
        <v>17.782</v>
      </c>
      <c r="H25" s="227">
        <f>AVERAGE(E25:G25)</f>
        <v>18.504666666666665</v>
      </c>
      <c r="I25" s="228"/>
      <c r="J25" s="229"/>
      <c r="K25" s="229"/>
      <c r="L25" s="230">
        <v>18.504666666666665</v>
      </c>
    </row>
    <row r="26" spans="1:12" ht="12.75">
      <c r="A26" s="231">
        <v>2</v>
      </c>
      <c r="B26" s="275" t="s">
        <v>80</v>
      </c>
      <c r="C26" s="109" t="s">
        <v>37</v>
      </c>
      <c r="D26" s="279" t="s">
        <v>81</v>
      </c>
      <c r="E26" s="276">
        <v>18.892</v>
      </c>
      <c r="F26" s="278">
        <v>19.574</v>
      </c>
      <c r="G26" s="278">
        <v>18.832</v>
      </c>
      <c r="H26" s="179">
        <f>AVERAGE(E26:G26)</f>
        <v>19.099333333333334</v>
      </c>
      <c r="I26" s="180"/>
      <c r="J26" s="181"/>
      <c r="K26" s="181"/>
      <c r="L26" s="182">
        <v>19.099333333333334</v>
      </c>
    </row>
    <row r="27" spans="1:12" ht="12.75">
      <c r="A27" s="231">
        <v>3</v>
      </c>
      <c r="B27" s="275" t="s">
        <v>51</v>
      </c>
      <c r="C27" s="109" t="s">
        <v>52</v>
      </c>
      <c r="D27" s="279" t="s">
        <v>82</v>
      </c>
      <c r="E27" s="276">
        <v>19.465</v>
      </c>
      <c r="F27" s="278">
        <v>22.072</v>
      </c>
      <c r="G27" s="278">
        <v>18.766</v>
      </c>
      <c r="H27" s="179">
        <f>AVERAGE(E27:G27)</f>
        <v>20.101</v>
      </c>
      <c r="I27" s="180"/>
      <c r="J27" s="181"/>
      <c r="K27" s="181"/>
      <c r="L27" s="182">
        <v>20.101</v>
      </c>
    </row>
    <row r="28" spans="1:12" ht="12.75">
      <c r="A28" s="231">
        <v>4</v>
      </c>
      <c r="B28" s="275" t="s">
        <v>86</v>
      </c>
      <c r="C28" s="109" t="s">
        <v>87</v>
      </c>
      <c r="D28" s="279" t="s">
        <v>261</v>
      </c>
      <c r="E28" s="276">
        <v>20.752</v>
      </c>
      <c r="F28" s="277">
        <v>19.871</v>
      </c>
      <c r="G28" s="278">
        <v>22.463</v>
      </c>
      <c r="H28" s="179">
        <f>AVERAGE(E28:G28)</f>
        <v>21.028666666666666</v>
      </c>
      <c r="I28" s="180"/>
      <c r="J28" s="181"/>
      <c r="K28" s="181"/>
      <c r="L28" s="182">
        <v>21.028666666666666</v>
      </c>
    </row>
    <row r="29" spans="1:12" ht="12.75">
      <c r="A29" s="231">
        <v>5</v>
      </c>
      <c r="B29" s="275" t="s">
        <v>95</v>
      </c>
      <c r="C29" s="109" t="s">
        <v>37</v>
      </c>
      <c r="D29" s="279" t="s">
        <v>96</v>
      </c>
      <c r="E29" s="276">
        <v>31.935</v>
      </c>
      <c r="F29" s="277">
        <v>18.296</v>
      </c>
      <c r="G29" s="278">
        <v>17.258</v>
      </c>
      <c r="H29" s="179">
        <f>AVERAGE(E29:G29)</f>
        <v>22.49633333333333</v>
      </c>
      <c r="I29" s="180"/>
      <c r="J29" s="181"/>
      <c r="K29" s="181"/>
      <c r="L29" s="182">
        <v>22.49633333333333</v>
      </c>
    </row>
    <row r="30" spans="1:12" ht="12.75">
      <c r="A30" s="231">
        <v>6</v>
      </c>
      <c r="B30" s="275" t="s">
        <v>90</v>
      </c>
      <c r="C30" s="109" t="s">
        <v>91</v>
      </c>
      <c r="D30" s="279" t="s">
        <v>92</v>
      </c>
      <c r="E30" s="276">
        <v>26.318</v>
      </c>
      <c r="F30" s="278">
        <v>31.252</v>
      </c>
      <c r="G30" s="278">
        <v>28.752</v>
      </c>
      <c r="H30" s="179">
        <f>AVERAGE(E30:G30)</f>
        <v>28.774</v>
      </c>
      <c r="I30" s="180"/>
      <c r="J30" s="181"/>
      <c r="K30" s="181"/>
      <c r="L30" s="182">
        <v>28.774</v>
      </c>
    </row>
    <row r="31" spans="1:12" ht="12.75">
      <c r="A31" s="231">
        <v>7</v>
      </c>
      <c r="B31" s="275" t="s">
        <v>93</v>
      </c>
      <c r="C31" s="109" t="s">
        <v>91</v>
      </c>
      <c r="D31" s="279" t="s">
        <v>94</v>
      </c>
      <c r="E31" s="276">
        <v>30.88</v>
      </c>
      <c r="F31" s="278">
        <v>28.121</v>
      </c>
      <c r="G31" s="280">
        <v>28.623</v>
      </c>
      <c r="H31" s="179">
        <f>AVERAGE(E31:G31)</f>
        <v>29.208</v>
      </c>
      <c r="I31" s="180"/>
      <c r="J31" s="181"/>
      <c r="K31" s="181"/>
      <c r="L31" s="182">
        <v>29.208</v>
      </c>
    </row>
    <row r="32" spans="1:12" ht="12.75">
      <c r="A32" s="231">
        <v>8</v>
      </c>
      <c r="B32" s="275" t="s">
        <v>98</v>
      </c>
      <c r="C32" s="109" t="s">
        <v>30</v>
      </c>
      <c r="D32" s="279" t="s">
        <v>99</v>
      </c>
      <c r="E32" s="276">
        <v>1000</v>
      </c>
      <c r="F32" s="278">
        <v>16.554</v>
      </c>
      <c r="G32" s="278">
        <v>16.058</v>
      </c>
      <c r="H32" s="179">
        <f>AVERAGE(E32:G32)</f>
        <v>344.204</v>
      </c>
      <c r="I32" s="180"/>
      <c r="J32" s="181"/>
      <c r="K32" s="181"/>
      <c r="L32" s="182">
        <v>344.204</v>
      </c>
    </row>
    <row r="33" spans="1:12" ht="12.75">
      <c r="A33" s="231">
        <v>9</v>
      </c>
      <c r="B33" s="275" t="s">
        <v>29</v>
      </c>
      <c r="C33" s="109" t="s">
        <v>30</v>
      </c>
      <c r="D33" s="279" t="s">
        <v>31</v>
      </c>
      <c r="E33" s="276">
        <v>16.306</v>
      </c>
      <c r="F33" s="278">
        <v>16.611</v>
      </c>
      <c r="G33" s="278">
        <v>1000</v>
      </c>
      <c r="H33" s="179">
        <f>AVERAGE(E33:G33)</f>
        <v>344.30566666666664</v>
      </c>
      <c r="I33" s="180"/>
      <c r="J33" s="181"/>
      <c r="K33" s="181"/>
      <c r="L33" s="182">
        <v>344.30566666666664</v>
      </c>
    </row>
    <row r="34" spans="1:12" ht="12.75">
      <c r="A34" s="231">
        <v>10</v>
      </c>
      <c r="B34" s="275" t="s">
        <v>43</v>
      </c>
      <c r="C34" s="109" t="s">
        <v>44</v>
      </c>
      <c r="D34" s="279" t="s">
        <v>45</v>
      </c>
      <c r="E34" s="276">
        <v>16.839</v>
      </c>
      <c r="F34" s="278">
        <v>16.191</v>
      </c>
      <c r="G34" s="278">
        <v>1000</v>
      </c>
      <c r="H34" s="179">
        <f>AVERAGE(E34:G34)</f>
        <v>344.3433333333333</v>
      </c>
      <c r="I34" s="180"/>
      <c r="J34" s="181"/>
      <c r="K34" s="181"/>
      <c r="L34" s="182">
        <v>344.3433333333333</v>
      </c>
    </row>
    <row r="35" spans="1:12" ht="12.75">
      <c r="A35" s="231">
        <v>11</v>
      </c>
      <c r="B35" s="275" t="s">
        <v>43</v>
      </c>
      <c r="C35" s="109" t="s">
        <v>44</v>
      </c>
      <c r="D35" s="279" t="s">
        <v>104</v>
      </c>
      <c r="E35" s="276">
        <v>1000</v>
      </c>
      <c r="F35" s="278">
        <v>16.645</v>
      </c>
      <c r="G35" s="278">
        <v>16.477</v>
      </c>
      <c r="H35" s="179">
        <f>AVERAGE(E35:G35)</f>
        <v>344.374</v>
      </c>
      <c r="I35" s="180"/>
      <c r="J35" s="181"/>
      <c r="K35" s="181"/>
      <c r="L35" s="182">
        <v>344.374</v>
      </c>
    </row>
    <row r="36" spans="1:12" ht="12.75">
      <c r="A36" s="231">
        <v>12</v>
      </c>
      <c r="B36" s="275" t="s">
        <v>51</v>
      </c>
      <c r="C36" s="109" t="s">
        <v>52</v>
      </c>
      <c r="D36" s="279" t="s">
        <v>58</v>
      </c>
      <c r="E36" s="276">
        <v>17.06</v>
      </c>
      <c r="F36" s="277">
        <v>16.674</v>
      </c>
      <c r="G36" s="278">
        <v>1000</v>
      </c>
      <c r="H36" s="179">
        <f>AVERAGE(E36:G36)</f>
        <v>344.578</v>
      </c>
      <c r="I36" s="180"/>
      <c r="J36" s="181"/>
      <c r="K36" s="181"/>
      <c r="L36" s="182">
        <v>344.578</v>
      </c>
    </row>
    <row r="37" spans="1:12" ht="12.75">
      <c r="A37" s="231">
        <v>13</v>
      </c>
      <c r="B37" s="275" t="s">
        <v>55</v>
      </c>
      <c r="C37" s="109" t="s">
        <v>56</v>
      </c>
      <c r="D37" s="279" t="s">
        <v>57</v>
      </c>
      <c r="E37" s="276">
        <v>16.993</v>
      </c>
      <c r="F37" s="278">
        <v>1000</v>
      </c>
      <c r="G37" s="278">
        <v>17.492</v>
      </c>
      <c r="H37" s="179">
        <f>AVERAGE(E37:G37)</f>
        <v>344.8283333333334</v>
      </c>
      <c r="I37" s="180"/>
      <c r="J37" s="181"/>
      <c r="K37" s="181"/>
      <c r="L37" s="182">
        <v>344.8283333333334</v>
      </c>
    </row>
    <row r="38" spans="1:12" ht="12.75">
      <c r="A38" s="231">
        <v>14</v>
      </c>
      <c r="B38" s="275" t="s">
        <v>65</v>
      </c>
      <c r="C38" s="109" t="s">
        <v>66</v>
      </c>
      <c r="D38" s="279" t="s">
        <v>105</v>
      </c>
      <c r="E38" s="276">
        <v>1000</v>
      </c>
      <c r="F38" s="278">
        <v>17.521</v>
      </c>
      <c r="G38" s="278">
        <v>17.295</v>
      </c>
      <c r="H38" s="179">
        <f>AVERAGE(E38:G38)</f>
        <v>344.9386666666667</v>
      </c>
      <c r="I38" s="180"/>
      <c r="J38" s="181"/>
      <c r="K38" s="181"/>
      <c r="L38" s="182">
        <v>344.9386666666667</v>
      </c>
    </row>
    <row r="39" spans="1:12" ht="12.75">
      <c r="A39" s="231">
        <v>15</v>
      </c>
      <c r="B39" s="275" t="s">
        <v>51</v>
      </c>
      <c r="C39" s="109" t="s">
        <v>52</v>
      </c>
      <c r="D39" s="279" t="s">
        <v>53</v>
      </c>
      <c r="E39" s="276">
        <v>16.915</v>
      </c>
      <c r="F39" s="278">
        <v>17.979</v>
      </c>
      <c r="G39" s="278">
        <v>1000</v>
      </c>
      <c r="H39" s="179">
        <f>AVERAGE(E39:G39)</f>
        <v>344.9646666666667</v>
      </c>
      <c r="I39" s="180"/>
      <c r="J39" s="181"/>
      <c r="K39" s="181"/>
      <c r="L39" s="182">
        <v>344.9646666666667</v>
      </c>
    </row>
    <row r="40" spans="1:12" ht="12.75">
      <c r="A40" s="231">
        <v>16</v>
      </c>
      <c r="B40" s="183" t="s">
        <v>59</v>
      </c>
      <c r="C40" s="109" t="s">
        <v>60</v>
      </c>
      <c r="D40" s="279" t="s">
        <v>77</v>
      </c>
      <c r="E40" s="276">
        <v>18.009</v>
      </c>
      <c r="F40" s="278">
        <v>1000</v>
      </c>
      <c r="G40" s="278">
        <v>17.056</v>
      </c>
      <c r="H40" s="179">
        <f>AVERAGE(E40:G40)</f>
        <v>345.0216666666667</v>
      </c>
      <c r="I40" s="180"/>
      <c r="J40" s="181"/>
      <c r="K40" s="181"/>
      <c r="L40" s="182">
        <v>345.0216666666667</v>
      </c>
    </row>
    <row r="41" spans="1:12" ht="12.75">
      <c r="A41" s="231">
        <v>17</v>
      </c>
      <c r="B41" s="275" t="s">
        <v>95</v>
      </c>
      <c r="C41" s="109" t="s">
        <v>37</v>
      </c>
      <c r="D41" s="279" t="s">
        <v>100</v>
      </c>
      <c r="E41" s="276">
        <v>1000</v>
      </c>
      <c r="F41" s="278">
        <v>18.131</v>
      </c>
      <c r="G41" s="278">
        <v>17.086</v>
      </c>
      <c r="H41" s="179">
        <f>AVERAGE(E41:G41)</f>
        <v>345.0723333333333</v>
      </c>
      <c r="I41" s="180"/>
      <c r="J41" s="181"/>
      <c r="K41" s="181"/>
      <c r="L41" s="182">
        <v>345.0723333333333</v>
      </c>
    </row>
    <row r="42" spans="1:12" ht="12.75">
      <c r="A42" s="231">
        <v>18</v>
      </c>
      <c r="B42" s="275" t="s">
        <v>23</v>
      </c>
      <c r="C42" s="109" t="s">
        <v>24</v>
      </c>
      <c r="D42" s="279" t="s">
        <v>97</v>
      </c>
      <c r="E42" s="276">
        <v>1000</v>
      </c>
      <c r="F42" s="277">
        <v>18.357</v>
      </c>
      <c r="G42" s="278">
        <v>17.539</v>
      </c>
      <c r="H42" s="179">
        <f>AVERAGE(E42:G42)</f>
        <v>345.29866666666663</v>
      </c>
      <c r="I42" s="180"/>
      <c r="J42" s="181"/>
      <c r="K42" s="181"/>
      <c r="L42" s="182">
        <v>345.29866666666663</v>
      </c>
    </row>
    <row r="43" spans="1:12" ht="12.75">
      <c r="A43" s="231">
        <v>19</v>
      </c>
      <c r="B43" s="275" t="s">
        <v>62</v>
      </c>
      <c r="C43" s="109" t="s">
        <v>63</v>
      </c>
      <c r="D43" s="279" t="s">
        <v>89</v>
      </c>
      <c r="E43" s="276">
        <v>22.87</v>
      </c>
      <c r="F43" s="278">
        <v>1000</v>
      </c>
      <c r="G43" s="278">
        <v>19.107</v>
      </c>
      <c r="H43" s="179">
        <f>AVERAGE(E43:G43)</f>
        <v>347.3256666666667</v>
      </c>
      <c r="I43" s="180"/>
      <c r="J43" s="181"/>
      <c r="K43" s="181"/>
      <c r="L43" s="182">
        <v>347.3256666666667</v>
      </c>
    </row>
    <row r="44" spans="1:12" ht="12.75">
      <c r="A44" s="231">
        <v>20</v>
      </c>
      <c r="B44" s="281" t="s">
        <v>36</v>
      </c>
      <c r="C44" s="282" t="s">
        <v>37</v>
      </c>
      <c r="D44" s="283" t="s">
        <v>38</v>
      </c>
      <c r="E44" s="284">
        <v>16.51</v>
      </c>
      <c r="F44" s="278">
        <v>1000</v>
      </c>
      <c r="G44" s="278">
        <v>1000</v>
      </c>
      <c r="H44" s="285">
        <f>AVERAGE(E44:G44)</f>
        <v>672.17</v>
      </c>
      <c r="I44" s="286"/>
      <c r="J44" s="287"/>
      <c r="K44" s="287"/>
      <c r="L44" s="288">
        <v>672.17</v>
      </c>
    </row>
    <row r="45" spans="1:12" ht="13.5" thickBot="1">
      <c r="A45" s="253">
        <v>21</v>
      </c>
      <c r="B45" s="289" t="s">
        <v>101</v>
      </c>
      <c r="C45" s="290" t="s">
        <v>102</v>
      </c>
      <c r="D45" s="291" t="s">
        <v>103</v>
      </c>
      <c r="E45" s="292">
        <v>1000</v>
      </c>
      <c r="F45" s="293">
        <v>1000</v>
      </c>
      <c r="G45" s="194">
        <v>1000</v>
      </c>
      <c r="H45" s="195">
        <f>AVERAGE(E45:G45)</f>
        <v>1000</v>
      </c>
      <c r="I45" s="196"/>
      <c r="J45" s="197"/>
      <c r="K45" s="197"/>
      <c r="L45" s="198">
        <v>1000</v>
      </c>
    </row>
  </sheetData>
  <sheetProtection/>
  <mergeCells count="3">
    <mergeCell ref="B1:G1"/>
    <mergeCell ref="B2:G2"/>
    <mergeCell ref="B3:G3"/>
  </mergeCells>
  <printOptions/>
  <pageMargins left="0.6299212598425197" right="0.2362204724409449" top="0.5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9.140625" style="49" customWidth="1"/>
    <col min="2" max="2" width="13.57421875" style="3" customWidth="1"/>
    <col min="3" max="3" width="13.8515625" style="3" customWidth="1"/>
    <col min="4" max="4" width="25.8515625" style="3" customWidth="1"/>
    <col min="5" max="9" width="9.140625" style="3" customWidth="1"/>
  </cols>
  <sheetData>
    <row r="1" spans="2:9" ht="23.25">
      <c r="B1" s="71" t="s">
        <v>21</v>
      </c>
      <c r="C1" s="71"/>
      <c r="D1" s="71"/>
      <c r="E1" s="71"/>
      <c r="F1" s="71"/>
      <c r="G1" s="71"/>
      <c r="H1" s="4"/>
      <c r="I1" s="4"/>
    </row>
    <row r="2" spans="2:9" ht="15.75">
      <c r="B2" s="72" t="s">
        <v>20</v>
      </c>
      <c r="C2" s="72"/>
      <c r="D2" s="72"/>
      <c r="E2" s="72"/>
      <c r="F2" s="72"/>
      <c r="G2" s="72"/>
      <c r="H2" s="28"/>
      <c r="I2" s="18"/>
    </row>
    <row r="3" spans="2:7" ht="19.5" thickBot="1">
      <c r="B3" s="73" t="s">
        <v>10</v>
      </c>
      <c r="C3" s="73"/>
      <c r="D3" s="73"/>
      <c r="E3" s="73"/>
      <c r="F3" s="73"/>
      <c r="G3" s="73"/>
    </row>
    <row r="4" spans="1:8" ht="15">
      <c r="A4" s="47" t="s">
        <v>11</v>
      </c>
      <c r="B4" s="5" t="s">
        <v>1</v>
      </c>
      <c r="C4" s="6" t="s">
        <v>0</v>
      </c>
      <c r="D4" s="5" t="s">
        <v>2</v>
      </c>
      <c r="E4" s="7" t="s">
        <v>15</v>
      </c>
      <c r="F4" s="8" t="s">
        <v>13</v>
      </c>
      <c r="G4" s="14" t="s">
        <v>16</v>
      </c>
      <c r="H4" s="19" t="s">
        <v>3</v>
      </c>
    </row>
    <row r="5" spans="1:8" ht="15.75" thickBot="1">
      <c r="A5" s="48"/>
      <c r="B5" s="10"/>
      <c r="C5" s="10"/>
      <c r="D5" s="10"/>
      <c r="E5" s="11"/>
      <c r="F5" s="12"/>
      <c r="G5" s="20"/>
      <c r="H5" s="21"/>
    </row>
    <row r="6" spans="1:8" ht="13.5" customHeight="1">
      <c r="A6" s="88">
        <v>1</v>
      </c>
      <c r="B6" s="54" t="s">
        <v>86</v>
      </c>
      <c r="C6" s="37" t="s">
        <v>87</v>
      </c>
      <c r="D6" s="38" t="s">
        <v>88</v>
      </c>
      <c r="E6" s="57">
        <v>16.601</v>
      </c>
      <c r="F6" s="57">
        <v>16.179</v>
      </c>
      <c r="G6" s="57">
        <v>16.136</v>
      </c>
      <c r="H6" s="66">
        <f>AVERAGE(E6:G6)</f>
        <v>16.305333333333333</v>
      </c>
    </row>
    <row r="7" spans="1:8" ht="14.25" customHeight="1">
      <c r="A7" s="323">
        <v>2</v>
      </c>
      <c r="B7" s="30" t="s">
        <v>80</v>
      </c>
      <c r="C7" s="31" t="s">
        <v>37</v>
      </c>
      <c r="D7" s="32" t="s">
        <v>81</v>
      </c>
      <c r="E7" s="58">
        <v>18.647</v>
      </c>
      <c r="F7" s="111">
        <v>17.652</v>
      </c>
      <c r="G7" s="116">
        <v>17.64</v>
      </c>
      <c r="H7" s="67">
        <f>AVERAGE(E7:G7)</f>
        <v>17.979666666666667</v>
      </c>
    </row>
    <row r="8" spans="1:8" ht="14.25" customHeight="1">
      <c r="A8" s="323">
        <v>3</v>
      </c>
      <c r="B8" s="33" t="s">
        <v>233</v>
      </c>
      <c r="C8" s="31" t="s">
        <v>234</v>
      </c>
      <c r="D8" s="32" t="s">
        <v>235</v>
      </c>
      <c r="E8" s="58">
        <v>18.265</v>
      </c>
      <c r="F8" s="111">
        <v>18.283</v>
      </c>
      <c r="G8" s="116">
        <v>17.897</v>
      </c>
      <c r="H8" s="67">
        <f>AVERAGE(E8:G8)</f>
        <v>18.148333333333333</v>
      </c>
    </row>
    <row r="9" spans="1:8" ht="14.25" customHeight="1">
      <c r="A9" s="323">
        <v>4</v>
      </c>
      <c r="B9" s="30" t="s">
        <v>236</v>
      </c>
      <c r="C9" s="35" t="s">
        <v>154</v>
      </c>
      <c r="D9" s="36" t="s">
        <v>237</v>
      </c>
      <c r="E9" s="60">
        <v>19.935</v>
      </c>
      <c r="F9" s="111">
        <v>19.762</v>
      </c>
      <c r="G9" s="58">
        <v>19.862</v>
      </c>
      <c r="H9" s="67">
        <f>AVERAGE(E9:G9)</f>
        <v>19.852999999999998</v>
      </c>
    </row>
    <row r="10" spans="1:8" ht="14.25" customHeight="1">
      <c r="A10" s="323">
        <v>5</v>
      </c>
      <c r="B10" s="30" t="s">
        <v>93</v>
      </c>
      <c r="C10" s="35" t="s">
        <v>91</v>
      </c>
      <c r="D10" s="36" t="s">
        <v>94</v>
      </c>
      <c r="E10" s="60">
        <v>27.641</v>
      </c>
      <c r="F10" s="116">
        <v>27.777</v>
      </c>
      <c r="G10" s="58">
        <v>26.607</v>
      </c>
      <c r="H10" s="67">
        <f>AVERAGE(E10:G10)</f>
        <v>27.34166666666667</v>
      </c>
    </row>
    <row r="11" spans="1:8" ht="14.25" customHeight="1">
      <c r="A11" s="323">
        <v>6</v>
      </c>
      <c r="B11" s="30" t="s">
        <v>241</v>
      </c>
      <c r="C11" s="31" t="s">
        <v>154</v>
      </c>
      <c r="D11" s="32" t="s">
        <v>242</v>
      </c>
      <c r="E11" s="58">
        <v>33.321</v>
      </c>
      <c r="F11" s="111">
        <v>29.109</v>
      </c>
      <c r="G11" s="116">
        <v>29.668</v>
      </c>
      <c r="H11" s="67">
        <f>AVERAGE(E11:G11)</f>
        <v>30.699333333333332</v>
      </c>
    </row>
    <row r="12" spans="1:8" ht="14.25" customHeight="1">
      <c r="A12" s="323">
        <v>7</v>
      </c>
      <c r="B12" s="30" t="s">
        <v>83</v>
      </c>
      <c r="C12" s="35" t="s">
        <v>84</v>
      </c>
      <c r="D12" s="36" t="s">
        <v>85</v>
      </c>
      <c r="E12" s="60">
        <v>1000</v>
      </c>
      <c r="F12" s="58">
        <v>17.232</v>
      </c>
      <c r="G12" s="116">
        <v>16.963</v>
      </c>
      <c r="H12" s="67">
        <f>AVERAGE(E12:G12)</f>
        <v>344.7316666666666</v>
      </c>
    </row>
    <row r="13" spans="1:8" ht="14.25" customHeight="1">
      <c r="A13" s="323">
        <v>8</v>
      </c>
      <c r="B13" s="30" t="s">
        <v>68</v>
      </c>
      <c r="C13" s="31" t="s">
        <v>69</v>
      </c>
      <c r="D13" s="32" t="s">
        <v>70</v>
      </c>
      <c r="E13" s="60">
        <v>17.435</v>
      </c>
      <c r="F13" s="58">
        <v>17.176</v>
      </c>
      <c r="G13" s="116">
        <v>1000</v>
      </c>
      <c r="H13" s="67">
        <f>AVERAGE(E13:G13)</f>
        <v>344.87033333333335</v>
      </c>
    </row>
    <row r="14" spans="1:8" ht="14.25" customHeight="1">
      <c r="A14" s="323">
        <v>9</v>
      </c>
      <c r="B14" s="30" t="s">
        <v>238</v>
      </c>
      <c r="C14" s="35" t="s">
        <v>239</v>
      </c>
      <c r="D14" s="36" t="s">
        <v>240</v>
      </c>
      <c r="E14" s="60">
        <v>25.596</v>
      </c>
      <c r="F14" s="111">
        <v>24.613</v>
      </c>
      <c r="G14" s="116">
        <v>1000</v>
      </c>
      <c r="H14" s="67">
        <f>AVERAGE(E14:G14)</f>
        <v>350.0696666666667</v>
      </c>
    </row>
    <row r="15" spans="1:8" ht="14.25" customHeight="1">
      <c r="A15" s="323">
        <v>10</v>
      </c>
      <c r="B15" s="81" t="s">
        <v>244</v>
      </c>
      <c r="C15" s="83" t="s">
        <v>245</v>
      </c>
      <c r="D15" s="85" t="s">
        <v>246</v>
      </c>
      <c r="E15" s="86">
        <v>1000</v>
      </c>
      <c r="F15" s="116">
        <v>1000</v>
      </c>
      <c r="G15" s="116">
        <v>26.485</v>
      </c>
      <c r="H15" s="67">
        <f>AVERAGE(E15:G15)</f>
        <v>675.495</v>
      </c>
    </row>
    <row r="16" spans="1:8" ht="14.25" customHeight="1" thickBot="1">
      <c r="A16" s="323">
        <v>11</v>
      </c>
      <c r="B16" s="34" t="s">
        <v>90</v>
      </c>
      <c r="C16" s="62" t="s">
        <v>91</v>
      </c>
      <c r="D16" s="63" t="s">
        <v>243</v>
      </c>
      <c r="E16" s="61">
        <v>1000</v>
      </c>
      <c r="F16" s="59">
        <v>1000</v>
      </c>
      <c r="G16" s="92">
        <v>1000</v>
      </c>
      <c r="H16" s="87">
        <f>AVERAGE(E16:G16)</f>
        <v>1000</v>
      </c>
    </row>
  </sheetData>
  <sheetProtection/>
  <mergeCells count="3">
    <mergeCell ref="B1:G1"/>
    <mergeCell ref="B3:G3"/>
    <mergeCell ref="B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="112" zoomScaleNormal="112" zoomScalePageLayoutView="0" workbookViewId="0" topLeftCell="A1">
      <selection activeCell="D15" sqref="D15"/>
    </sheetView>
  </sheetViews>
  <sheetFormatPr defaultColWidth="9.140625" defaultRowHeight="12.75"/>
  <cols>
    <col min="1" max="1" width="9.140625" style="49" customWidth="1"/>
    <col min="2" max="2" width="14.7109375" style="3" customWidth="1"/>
    <col min="3" max="3" width="9.140625" style="3" customWidth="1"/>
    <col min="4" max="4" width="13.7109375" style="3" customWidth="1"/>
    <col min="5" max="8" width="9.140625" style="3" customWidth="1"/>
  </cols>
  <sheetData>
    <row r="1" spans="2:7" ht="23.25">
      <c r="B1" s="71" t="s">
        <v>21</v>
      </c>
      <c r="C1" s="71"/>
      <c r="D1" s="71"/>
      <c r="E1" s="71"/>
      <c r="F1" s="71"/>
      <c r="G1" s="71"/>
    </row>
    <row r="2" spans="1:7" ht="16.5" thickBot="1">
      <c r="A2" s="113"/>
      <c r="B2" s="72" t="s">
        <v>20</v>
      </c>
      <c r="C2" s="72"/>
      <c r="D2" s="72"/>
      <c r="E2" s="72"/>
      <c r="F2" s="72"/>
      <c r="G2" s="72"/>
    </row>
    <row r="3" spans="1:7" ht="15.75" thickBot="1">
      <c r="A3" s="47" t="s">
        <v>11</v>
      </c>
      <c r="B3" s="5" t="s">
        <v>1</v>
      </c>
      <c r="C3" s="6" t="s">
        <v>0</v>
      </c>
      <c r="D3" s="5" t="s">
        <v>2</v>
      </c>
      <c r="E3" s="7" t="s">
        <v>15</v>
      </c>
      <c r="F3" s="14" t="s">
        <v>22</v>
      </c>
      <c r="G3" s="69" t="s">
        <v>3</v>
      </c>
    </row>
    <row r="4" spans="1:7" ht="15.75" thickBot="1">
      <c r="A4" s="112"/>
      <c r="B4" s="94"/>
      <c r="C4" s="94"/>
      <c r="D4" s="94"/>
      <c r="E4" s="95"/>
      <c r="F4" s="64"/>
      <c r="G4" s="65"/>
    </row>
    <row r="5" spans="1:7" ht="12.75">
      <c r="A5" s="88">
        <v>1</v>
      </c>
      <c r="B5" s="117" t="s">
        <v>249</v>
      </c>
      <c r="C5" s="118" t="s">
        <v>66</v>
      </c>
      <c r="D5" s="118" t="s">
        <v>48</v>
      </c>
      <c r="E5" s="96">
        <v>25.1</v>
      </c>
      <c r="F5" s="98">
        <v>23.008</v>
      </c>
      <c r="G5" s="66">
        <f>AVERAGE(D5:F5)</f>
        <v>24.054000000000002</v>
      </c>
    </row>
    <row r="6" spans="1:7" ht="13.5" thickBot="1">
      <c r="A6" s="90">
        <v>2</v>
      </c>
      <c r="B6" s="119" t="s">
        <v>247</v>
      </c>
      <c r="C6" s="120" t="s">
        <v>248</v>
      </c>
      <c r="D6" s="120" t="s">
        <v>152</v>
      </c>
      <c r="E6" s="97">
        <v>23.779</v>
      </c>
      <c r="F6" s="93">
        <v>25.759</v>
      </c>
      <c r="G6" s="68">
        <f>AVERAGE(D6:F6)</f>
        <v>24.769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49" customWidth="1"/>
    <col min="2" max="2" width="17.00390625" style="3" customWidth="1"/>
    <col min="3" max="3" width="13.00390625" style="3" customWidth="1"/>
    <col min="4" max="4" width="14.57421875" style="3" bestFit="1" customWidth="1"/>
    <col min="5" max="8" width="9.140625" style="3" customWidth="1"/>
  </cols>
  <sheetData>
    <row r="1" spans="2:8" ht="23.25">
      <c r="B1" s="71" t="s">
        <v>21</v>
      </c>
      <c r="C1" s="71"/>
      <c r="D1" s="71"/>
      <c r="E1" s="71"/>
      <c r="F1" s="71"/>
      <c r="G1" s="71"/>
      <c r="H1" s="4"/>
    </row>
    <row r="2" spans="2:8" ht="15.75">
      <c r="B2" s="72" t="s">
        <v>20</v>
      </c>
      <c r="C2" s="72"/>
      <c r="D2" s="72"/>
      <c r="E2" s="72"/>
      <c r="F2" s="72"/>
      <c r="G2" s="72"/>
      <c r="H2" s="29"/>
    </row>
    <row r="3" spans="1:7" ht="16.5" thickBot="1">
      <c r="A3" s="113"/>
      <c r="B3" s="74" t="s">
        <v>17</v>
      </c>
      <c r="C3" s="74"/>
      <c r="D3" s="74"/>
      <c r="E3" s="74"/>
      <c r="F3" s="74"/>
      <c r="G3" s="74"/>
    </row>
    <row r="4" spans="1:7" ht="15">
      <c r="A4" s="47" t="s">
        <v>11</v>
      </c>
      <c r="B4" s="5" t="s">
        <v>1</v>
      </c>
      <c r="C4" s="6" t="s">
        <v>0</v>
      </c>
      <c r="D4" s="5" t="s">
        <v>2</v>
      </c>
      <c r="E4" s="8" t="s">
        <v>12</v>
      </c>
      <c r="F4" s="7" t="s">
        <v>22</v>
      </c>
      <c r="G4" s="5" t="s">
        <v>3</v>
      </c>
    </row>
    <row r="5" spans="1:7" ht="15.75" thickBot="1">
      <c r="A5" s="48"/>
      <c r="B5" s="15"/>
      <c r="C5" s="15"/>
      <c r="D5" s="15"/>
      <c r="E5" s="16"/>
      <c r="F5" s="11"/>
      <c r="G5" s="10"/>
    </row>
    <row r="6" spans="1:7" ht="12.75">
      <c r="A6" s="114">
        <v>1</v>
      </c>
      <c r="B6" s="89" t="s">
        <v>250</v>
      </c>
      <c r="C6" s="82" t="s">
        <v>87</v>
      </c>
      <c r="D6" s="84" t="s">
        <v>246</v>
      </c>
      <c r="E6" s="99">
        <v>26.242</v>
      </c>
      <c r="F6" s="103">
        <v>27.366</v>
      </c>
      <c r="G6" s="67">
        <f>AVERAGE(D6:F6)</f>
        <v>26.804000000000002</v>
      </c>
    </row>
    <row r="7" spans="1:7" ht="12.75">
      <c r="A7" s="114">
        <v>2</v>
      </c>
      <c r="B7" s="100" t="s">
        <v>251</v>
      </c>
      <c r="C7" s="35" t="s">
        <v>160</v>
      </c>
      <c r="D7" s="36" t="s">
        <v>252</v>
      </c>
      <c r="E7" s="101">
        <v>33.457</v>
      </c>
      <c r="F7" s="39">
        <v>27.022</v>
      </c>
      <c r="G7" s="67">
        <f>AVERAGE(D7:F7)</f>
        <v>30.2395</v>
      </c>
    </row>
    <row r="8" spans="1:7" ht="13.5" thickBot="1">
      <c r="A8" s="115">
        <v>3</v>
      </c>
      <c r="B8" s="91" t="s">
        <v>253</v>
      </c>
      <c r="C8" s="62" t="s">
        <v>160</v>
      </c>
      <c r="D8" s="63" t="s">
        <v>254</v>
      </c>
      <c r="E8" s="102">
        <v>33.475</v>
      </c>
      <c r="F8" s="40">
        <v>28.968</v>
      </c>
      <c r="G8" s="68">
        <f>AVERAGE(D8:F8)</f>
        <v>31.2215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140625" style="49" customWidth="1"/>
    <col min="2" max="2" width="14.57421875" style="3" customWidth="1"/>
    <col min="3" max="3" width="15.421875" style="3" customWidth="1"/>
    <col min="4" max="4" width="26.140625" style="3" customWidth="1"/>
    <col min="5" max="6" width="12.421875" style="3" customWidth="1"/>
    <col min="7" max="7" width="13.57421875" style="3" customWidth="1"/>
    <col min="8" max="9" width="9.140625" style="3" customWidth="1"/>
  </cols>
  <sheetData>
    <row r="1" spans="3:8" ht="23.25">
      <c r="C1" s="71" t="s">
        <v>21</v>
      </c>
      <c r="D1" s="71"/>
      <c r="E1" s="71"/>
      <c r="F1" s="71"/>
      <c r="G1" s="71"/>
      <c r="H1" s="71"/>
    </row>
    <row r="2" spans="2:8" ht="15.75">
      <c r="B2" s="56"/>
      <c r="C2" s="72" t="s">
        <v>20</v>
      </c>
      <c r="D2" s="72"/>
      <c r="E2" s="72"/>
      <c r="F2" s="72"/>
      <c r="G2" s="72"/>
      <c r="H2" s="72"/>
    </row>
    <row r="3" spans="3:7" ht="19.5" thickBot="1">
      <c r="C3" s="75" t="s">
        <v>19</v>
      </c>
      <c r="D3" s="75"/>
      <c r="E3" s="75"/>
      <c r="F3" s="75"/>
      <c r="G3" s="75"/>
    </row>
    <row r="4" spans="1:8" ht="15">
      <c r="A4" s="47" t="s">
        <v>11</v>
      </c>
      <c r="B4" s="5" t="s">
        <v>1</v>
      </c>
      <c r="C4" s="6" t="s">
        <v>0</v>
      </c>
      <c r="D4" s="5" t="s">
        <v>2</v>
      </c>
      <c r="E4" s="7" t="s">
        <v>15</v>
      </c>
      <c r="F4" s="7" t="s">
        <v>13</v>
      </c>
      <c r="G4" s="8" t="s">
        <v>18</v>
      </c>
      <c r="H4" s="9" t="s">
        <v>3</v>
      </c>
    </row>
    <row r="5" spans="1:8" ht="15.75" thickBot="1">
      <c r="A5" s="48"/>
      <c r="B5" s="15"/>
      <c r="C5" s="15"/>
      <c r="D5" s="15"/>
      <c r="E5" s="80"/>
      <c r="F5" s="11"/>
      <c r="G5" s="12"/>
      <c r="H5" s="13"/>
    </row>
    <row r="6" spans="1:8" ht="12.75">
      <c r="A6" s="88">
        <v>1</v>
      </c>
      <c r="B6" s="89" t="s">
        <v>255</v>
      </c>
      <c r="C6" s="82" t="s">
        <v>256</v>
      </c>
      <c r="D6" s="82" t="s">
        <v>257</v>
      </c>
      <c r="E6" s="104">
        <v>34.956</v>
      </c>
      <c r="F6" s="26">
        <v>33.691</v>
      </c>
      <c r="G6" s="70">
        <v>27.0199</v>
      </c>
      <c r="H6" s="66">
        <f>AVERAGE(E6:G6)</f>
        <v>31.888966666666665</v>
      </c>
    </row>
    <row r="7" spans="1:8" ht="13.5" thickBot="1">
      <c r="A7" s="90">
        <v>2</v>
      </c>
      <c r="B7" s="91" t="s">
        <v>258</v>
      </c>
      <c r="C7" s="62" t="s">
        <v>259</v>
      </c>
      <c r="D7" s="62" t="s">
        <v>260</v>
      </c>
      <c r="E7" s="105">
        <v>1000</v>
      </c>
      <c r="F7" s="27">
        <v>26.955</v>
      </c>
      <c r="G7" s="59">
        <v>26.093</v>
      </c>
      <c r="H7" s="68">
        <f>AVERAGE(E7:G7)</f>
        <v>351.016</v>
      </c>
    </row>
  </sheetData>
  <sheetProtection/>
  <mergeCells count="3">
    <mergeCell ref="C3:G3"/>
    <mergeCell ref="C1:H1"/>
    <mergeCell ref="C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Raelene Hilton</cp:lastModifiedBy>
  <cp:lastPrinted>2021-09-25T04:55:18Z</cp:lastPrinted>
  <dcterms:created xsi:type="dcterms:W3CDTF">2010-03-15T02:47:49Z</dcterms:created>
  <dcterms:modified xsi:type="dcterms:W3CDTF">2021-09-25T04:56:23Z</dcterms:modified>
  <cp:category/>
  <cp:version/>
  <cp:contentType/>
  <cp:contentStatus/>
</cp:coreProperties>
</file>