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60"/>
  </bookViews>
  <sheets>
    <sheet name="2019 TBBFA Show Report" sheetId="1" r:id="rId1"/>
  </sheets>
  <externalReferences>
    <externalReference r:id="rId2"/>
  </externalReferences>
  <definedNames>
    <definedName name="Z_78373ED7_4C47_4367_9660_A255352D226C_.wvu.PrintArea" localSheetId="0" hidden="1">'2019 TBBFA Show Report'!$A$1:$K$160</definedName>
  </definedNames>
  <calcPr calcId="144525"/>
</workbook>
</file>

<file path=xl/sharedStrings.xml><?xml version="1.0" encoding="utf-8"?>
<sst xmlns="http://schemas.openxmlformats.org/spreadsheetml/2006/main" count="216" uniqueCount="108">
  <si>
    <t>Budgerigar Association of America</t>
  </si>
  <si>
    <t>Page</t>
  </si>
  <si>
    <t># 1</t>
  </si>
  <si>
    <t>Official Show Report</t>
  </si>
  <si>
    <t xml:space="preserve">   Affiliate:     </t>
  </si>
  <si>
    <t>TX BIRD BREEDERS AND FANCIERS ASSOC.</t>
  </si>
  <si>
    <t xml:space="preserve">   Judge:  </t>
  </si>
  <si>
    <t>JULIE WILLIS</t>
  </si>
  <si>
    <t xml:space="preserve">Show Date:  </t>
  </si>
  <si>
    <t xml:space="preserve">   Judge:  Trainee</t>
  </si>
  <si>
    <t xml:space="preserve">Person Prepared Report:   </t>
  </si>
  <si>
    <t>JOSHUA ANTHONY</t>
  </si>
  <si>
    <t>Number of Birds</t>
  </si>
  <si>
    <r>
      <rPr>
        <b/>
        <sz val="8"/>
        <rFont val="Arial"/>
        <family val="2"/>
        <charset val="0"/>
      </rP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</si>
  <si>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</si>
  <si>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2025 SUNDOWN DR.</t>
  </si>
  <si>
    <t xml:space="preserve">  Champion:</t>
  </si>
  <si>
    <t xml:space="preserve">  Intermediate:</t>
  </si>
  <si>
    <t>KAUFMAN TX 75142</t>
  </si>
  <si>
    <t xml:space="preserve">  Novice:</t>
  </si>
  <si>
    <t xml:space="preserve">  Junior</t>
  </si>
  <si>
    <t>Phone:</t>
  </si>
  <si>
    <t>469-381-9051</t>
  </si>
  <si>
    <t xml:space="preserve">  Endangered</t>
  </si>
  <si>
    <t xml:space="preserve">  TOTAL:</t>
  </si>
  <si>
    <t>E-mail:</t>
  </si>
  <si>
    <t>joshda12101984@gmail.com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</si>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</sst>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2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name val="Arial"/>
      <family val="2"/>
      <charset val="0"/>
    </font>
    <font>
      <u/>
      <sz val="10"/>
      <color indexed="12"/>
      <name val="Arial"/>
      <family val="2"/>
      <charset val="0"/>
    </font>
    <font>
      <u/>
      <sz val="8"/>
      <color rgb="FF800080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b/>
      <sz val="9"/>
      <color theme="6"/>
      <name val="Arial"/>
      <family val="2"/>
      <charset val="0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4" fillId="13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3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1" xfId="10" applyFont="1" applyBorder="1" applyAlignment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BBFA%20Show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DAPHNE OGUNKOLA</v>
          </cell>
          <cell r="D6" t="str">
            <v>SPANGLE YELLOWFACE COBALT</v>
          </cell>
          <cell r="E6" t="str">
            <v>C</v>
          </cell>
          <cell r="F6" t="str">
            <v>DAP</v>
          </cell>
          <cell r="G6">
            <v>3</v>
          </cell>
          <cell r="H6">
            <v>2019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MCLEAN JR</v>
          </cell>
          <cell r="D107" t="str">
            <v>SKY</v>
          </cell>
          <cell r="E107" t="str">
            <v>C</v>
          </cell>
          <cell r="F107" t="str">
            <v>35B</v>
          </cell>
          <cell r="G107">
            <v>216</v>
          </cell>
          <cell r="H107">
            <v>2019</v>
          </cell>
        </row>
        <row r="108">
          <cell r="B108">
            <v>102</v>
          </cell>
          <cell r="C108" t="str">
            <v>BILL MCLEAN JR</v>
          </cell>
          <cell r="D108" t="str">
            <v>GREY</v>
          </cell>
          <cell r="E108" t="str">
            <v>C</v>
          </cell>
          <cell r="F108" t="str">
            <v>35B</v>
          </cell>
          <cell r="G108">
            <v>165</v>
          </cell>
          <cell r="H108">
            <v>2018</v>
          </cell>
        </row>
        <row r="109">
          <cell r="B109">
            <v>103</v>
          </cell>
          <cell r="C109" t="str">
            <v>BILL MCLEAN JR</v>
          </cell>
          <cell r="D109" t="str">
            <v>DOUBLE FACTOR SPANGLE WHITE</v>
          </cell>
          <cell r="E109" t="str">
            <v>C</v>
          </cell>
          <cell r="F109" t="str">
            <v>35B</v>
          </cell>
          <cell r="G109">
            <v>212</v>
          </cell>
          <cell r="H109">
            <v>2019</v>
          </cell>
        </row>
        <row r="110">
          <cell r="B110">
            <v>104</v>
          </cell>
          <cell r="C110" t="str">
            <v>CHRIS PIDGEON</v>
          </cell>
          <cell r="D110" t="str">
            <v>LIGHT GREEN</v>
          </cell>
          <cell r="E110" t="str">
            <v>C</v>
          </cell>
          <cell r="F110" t="str">
            <v>CLP</v>
          </cell>
          <cell r="G110">
            <v>5</v>
          </cell>
          <cell r="H110">
            <v>2019</v>
          </cell>
        </row>
        <row r="111">
          <cell r="B111">
            <v>105</v>
          </cell>
          <cell r="C111" t="str">
            <v>CHRIS PIDGEON</v>
          </cell>
          <cell r="D111" t="str">
            <v>OPALINE GREY GREEN</v>
          </cell>
          <cell r="E111" t="str">
            <v>C</v>
          </cell>
          <cell r="F111" t="str">
            <v>CLP</v>
          </cell>
          <cell r="G111">
            <v>4</v>
          </cell>
          <cell r="H111">
            <v>2018</v>
          </cell>
        </row>
        <row r="112">
          <cell r="B112">
            <v>106</v>
          </cell>
          <cell r="C112" t="str">
            <v>CHRIS PIDGEON</v>
          </cell>
          <cell r="D112" t="str">
            <v>OPALINE GREY GREEN</v>
          </cell>
          <cell r="E112" t="str">
            <v>C</v>
          </cell>
          <cell r="F112" t="str">
            <v>CLP</v>
          </cell>
          <cell r="G112">
            <v>5</v>
          </cell>
          <cell r="H112">
            <v>2018</v>
          </cell>
        </row>
        <row r="113">
          <cell r="B113">
            <v>107</v>
          </cell>
          <cell r="C113" t="str">
            <v>CHRIS PIDGEON</v>
          </cell>
          <cell r="D113" t="str">
            <v>OPALINE LIGHT GREEN</v>
          </cell>
          <cell r="E113" t="str">
            <v>H</v>
          </cell>
          <cell r="F113" t="str">
            <v>CLP</v>
          </cell>
          <cell r="G113">
            <v>3</v>
          </cell>
          <cell r="H113">
            <v>2019</v>
          </cell>
        </row>
        <row r="114">
          <cell r="B114">
            <v>108</v>
          </cell>
          <cell r="C114" t="str">
            <v>CHRIS PIDGEON</v>
          </cell>
          <cell r="D114" t="str">
            <v>OPALINE SKY </v>
          </cell>
          <cell r="E114" t="str">
            <v>C</v>
          </cell>
          <cell r="F114" t="str">
            <v>CLP</v>
          </cell>
          <cell r="G114">
            <v>6</v>
          </cell>
          <cell r="H114">
            <v>2018</v>
          </cell>
        </row>
        <row r="115">
          <cell r="B115">
            <v>109</v>
          </cell>
          <cell r="C115" t="str">
            <v>CHRIS PIDGEON</v>
          </cell>
          <cell r="D115" t="str">
            <v>LUTINO</v>
          </cell>
          <cell r="E115" t="str">
            <v>H</v>
          </cell>
          <cell r="F115" t="str">
            <v>CLP</v>
          </cell>
          <cell r="G115">
            <v>9</v>
          </cell>
          <cell r="H115">
            <v>2019</v>
          </cell>
        </row>
        <row r="116">
          <cell r="B116">
            <v>110</v>
          </cell>
          <cell r="C116" t="str">
            <v>CHRIS PIDGEON</v>
          </cell>
          <cell r="D116" t="str">
            <v>SPANGLE OPALINE LIGHT GREEN</v>
          </cell>
          <cell r="E116" t="str">
            <v>H</v>
          </cell>
          <cell r="F116" t="str">
            <v>CLP</v>
          </cell>
          <cell r="G116">
            <v>4</v>
          </cell>
          <cell r="H116">
            <v>2019</v>
          </cell>
        </row>
        <row r="117">
          <cell r="B117">
            <v>111</v>
          </cell>
          <cell r="C117" t="str">
            <v>CHRIS PIDGEON</v>
          </cell>
          <cell r="D117" t="str">
            <v>DOMINANT PIED DARK GREEN</v>
          </cell>
          <cell r="E117" t="str">
            <v>H</v>
          </cell>
          <cell r="F117" t="str">
            <v>CLP</v>
          </cell>
          <cell r="G117">
            <v>8</v>
          </cell>
          <cell r="H117">
            <v>2019</v>
          </cell>
        </row>
        <row r="118">
          <cell r="B118">
            <v>112</v>
          </cell>
          <cell r="C118" t="str">
            <v>CHRIS PIDGEON</v>
          </cell>
          <cell r="D118" t="str">
            <v>DOMINANT PIED VIOLET</v>
          </cell>
          <cell r="E118" t="str">
            <v>H</v>
          </cell>
          <cell r="F118" t="str">
            <v>CLP</v>
          </cell>
          <cell r="G118">
            <v>13</v>
          </cell>
          <cell r="H118">
            <v>2019</v>
          </cell>
        </row>
        <row r="119">
          <cell r="B119">
            <v>113</v>
          </cell>
          <cell r="C119" t="str">
            <v>CHRIS PIDGEON</v>
          </cell>
          <cell r="D119" t="str">
            <v>YELLOWFACE CINNAMON SKY</v>
          </cell>
          <cell r="E119" t="str">
            <v>C</v>
          </cell>
          <cell r="F119" t="str">
            <v>CLP</v>
          </cell>
          <cell r="G119">
            <v>3</v>
          </cell>
          <cell r="H119">
            <v>2018</v>
          </cell>
        </row>
        <row r="120">
          <cell r="B120">
            <v>114</v>
          </cell>
          <cell r="C120" t="str">
            <v>JESSICA PIDGEON</v>
          </cell>
          <cell r="D120" t="str">
            <v>CINNAMON LIGHT GREEN</v>
          </cell>
          <cell r="E120" t="str">
            <v>C</v>
          </cell>
          <cell r="F120" t="str">
            <v>JDP</v>
          </cell>
          <cell r="G120">
            <v>4</v>
          </cell>
          <cell r="H120">
            <v>2019</v>
          </cell>
        </row>
        <row r="121">
          <cell r="B121">
            <v>115</v>
          </cell>
          <cell r="C121" t="str">
            <v>JESSICA PIDGEON</v>
          </cell>
          <cell r="D121" t="str">
            <v>VIOLET</v>
          </cell>
          <cell r="E121" t="str">
            <v>C</v>
          </cell>
          <cell r="F121" t="str">
            <v>JDP</v>
          </cell>
          <cell r="G121">
            <v>2</v>
          </cell>
          <cell r="H121">
            <v>2019</v>
          </cell>
        </row>
        <row r="122">
          <cell r="B122">
            <v>116</v>
          </cell>
          <cell r="C122" t="str">
            <v>MELODIE BROWN</v>
          </cell>
          <cell r="D122" t="str">
            <v>LIGHT GREEN</v>
          </cell>
          <cell r="E122" t="str">
            <v>C</v>
          </cell>
          <cell r="F122" t="str">
            <v>MLB</v>
          </cell>
          <cell r="G122">
            <v>1</v>
          </cell>
          <cell r="H122">
            <v>2019</v>
          </cell>
        </row>
        <row r="123">
          <cell r="B123">
            <v>117</v>
          </cell>
          <cell r="C123" t="str">
            <v>MELODIE BROWN</v>
          </cell>
          <cell r="D123" t="str">
            <v>COBALT</v>
          </cell>
          <cell r="E123" t="str">
            <v>C</v>
          </cell>
          <cell r="F123" t="str">
            <v>MLB </v>
          </cell>
          <cell r="G123">
            <v>3</v>
          </cell>
          <cell r="H123">
            <v>2019</v>
          </cell>
        </row>
        <row r="124">
          <cell r="B124">
            <v>118</v>
          </cell>
          <cell r="C124" t="str">
            <v>RONNIE RAY</v>
          </cell>
          <cell r="D124" t="str">
            <v>DOUBLE FACTOR SPANGLE YELLOW</v>
          </cell>
          <cell r="E124" t="str">
            <v>H</v>
          </cell>
          <cell r="F124" t="str">
            <v>RR</v>
          </cell>
          <cell r="G124">
            <v>20</v>
          </cell>
          <cell r="H124">
            <v>2019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SUSAN &amp; AJ MCCORD</v>
          </cell>
          <cell r="D308" t="str">
            <v>CINNAMON LIGHT GREY GREEN</v>
          </cell>
          <cell r="E308" t="str">
            <v>C</v>
          </cell>
          <cell r="F308" t="str">
            <v>AJMc</v>
          </cell>
          <cell r="G308">
            <v>42</v>
          </cell>
          <cell r="H308">
            <v>2018</v>
          </cell>
        </row>
        <row r="309">
          <cell r="B309">
            <v>302</v>
          </cell>
          <cell r="C309" t="str">
            <v>SUSAN &amp; AJ MCCORD</v>
          </cell>
          <cell r="D309" t="str">
            <v>CINNAMON LIGHT GREEN</v>
          </cell>
          <cell r="E309" t="str">
            <v>H</v>
          </cell>
          <cell r="F309" t="str">
            <v>AJMc</v>
          </cell>
          <cell r="G309">
            <v>4</v>
          </cell>
          <cell r="H309">
            <v>2017</v>
          </cell>
        </row>
        <row r="310">
          <cell r="B310">
            <v>303</v>
          </cell>
          <cell r="C310" t="str">
            <v>SUSAN &amp; AJ MCCORD</v>
          </cell>
          <cell r="D310" t="str">
            <v>CINNAMON VIOLET</v>
          </cell>
          <cell r="E310" t="str">
            <v>H</v>
          </cell>
          <cell r="F310" t="str">
            <v>AJMc</v>
          </cell>
          <cell r="G310">
            <v>2</v>
          </cell>
          <cell r="H310">
            <v>2018</v>
          </cell>
        </row>
        <row r="311">
          <cell r="B311">
            <v>304</v>
          </cell>
          <cell r="C311" t="str">
            <v>SUSAN &amp; AJ MCCORD</v>
          </cell>
          <cell r="D311" t="str">
            <v>CINNAMON OLIVE GREEN</v>
          </cell>
          <cell r="E311" t="str">
            <v>C</v>
          </cell>
          <cell r="F311" t="str">
            <v>AJMc</v>
          </cell>
          <cell r="G311">
            <v>17</v>
          </cell>
          <cell r="H311">
            <v>2019</v>
          </cell>
        </row>
        <row r="312">
          <cell r="B312">
            <v>305</v>
          </cell>
          <cell r="C312" t="str">
            <v>SUSAN &amp; AJ MCCORD</v>
          </cell>
          <cell r="D312" t="str">
            <v>CINNAMON LIGHT GREEN</v>
          </cell>
          <cell r="E312" t="str">
            <v>H</v>
          </cell>
          <cell r="F312" t="str">
            <v>AJMc</v>
          </cell>
          <cell r="G312">
            <v>15</v>
          </cell>
          <cell r="H312">
            <v>2019</v>
          </cell>
        </row>
        <row r="313">
          <cell r="B313">
            <v>306</v>
          </cell>
          <cell r="C313" t="str">
            <v>SUSAN &amp; AJ MCCORD</v>
          </cell>
          <cell r="D313" t="str">
            <v>CINNAMON GREY </v>
          </cell>
          <cell r="E313" t="str">
            <v>H</v>
          </cell>
          <cell r="F313" t="str">
            <v>AJMc</v>
          </cell>
          <cell r="G313">
            <v>8</v>
          </cell>
          <cell r="H313">
            <v>2019</v>
          </cell>
        </row>
        <row r="314">
          <cell r="B314">
            <v>307</v>
          </cell>
          <cell r="C314" t="str">
            <v>SUSAN &amp; AJ MCCORD</v>
          </cell>
          <cell r="D314" t="str">
            <v>CINNAMON SKY</v>
          </cell>
          <cell r="E314" t="str">
            <v>C</v>
          </cell>
          <cell r="F314" t="str">
            <v>AJMc</v>
          </cell>
          <cell r="G314">
            <v>6</v>
          </cell>
          <cell r="H314">
            <v>2019</v>
          </cell>
        </row>
        <row r="315">
          <cell r="B315">
            <v>308</v>
          </cell>
          <cell r="C315" t="str">
            <v>SUSAN &amp; AJ MCCORD</v>
          </cell>
          <cell r="D315" t="str">
            <v>CINNAMON GREY GREEN</v>
          </cell>
          <cell r="E315" t="str">
            <v>C</v>
          </cell>
          <cell r="F315" t="str">
            <v>AJMc</v>
          </cell>
          <cell r="G315">
            <v>7</v>
          </cell>
          <cell r="H315">
            <v>2019</v>
          </cell>
        </row>
        <row r="316">
          <cell r="B316">
            <v>309</v>
          </cell>
          <cell r="C316" t="str">
            <v>SUSAN &amp; AJ MCCORD</v>
          </cell>
          <cell r="D316" t="str">
            <v>GREY GREEN</v>
          </cell>
          <cell r="E316" t="str">
            <v>C</v>
          </cell>
          <cell r="F316" t="str">
            <v>AJMc</v>
          </cell>
          <cell r="G316">
            <v>10</v>
          </cell>
          <cell r="H316">
            <v>2019</v>
          </cell>
        </row>
        <row r="317">
          <cell r="B317">
            <v>310</v>
          </cell>
          <cell r="C317" t="str">
            <v>SUSAN &amp; AJ MCCORD</v>
          </cell>
          <cell r="D317" t="str">
            <v>YELLOWFACE ALBINO</v>
          </cell>
          <cell r="E317" t="str">
            <v>H</v>
          </cell>
          <cell r="F317" t="str">
            <v>AJMc</v>
          </cell>
          <cell r="G317">
            <v>5</v>
          </cell>
          <cell r="H317">
            <v>2019</v>
          </cell>
        </row>
        <row r="318">
          <cell r="B318">
            <v>311</v>
          </cell>
          <cell r="C318" t="str">
            <v>CHAD BABIN</v>
          </cell>
          <cell r="D318" t="str">
            <v>LIGHT GREEN</v>
          </cell>
          <cell r="E318" t="str">
            <v>C</v>
          </cell>
          <cell r="F318" t="str">
            <v>CB</v>
          </cell>
          <cell r="G318">
            <v>1</v>
          </cell>
          <cell r="H318">
            <v>2018</v>
          </cell>
        </row>
        <row r="319">
          <cell r="B319">
            <v>312</v>
          </cell>
          <cell r="C319" t="str">
            <v>CHAD BABIN</v>
          </cell>
          <cell r="D319" t="str">
            <v>SKY</v>
          </cell>
          <cell r="E319" t="str">
            <v>C</v>
          </cell>
          <cell r="F319" t="str">
            <v>CB</v>
          </cell>
          <cell r="G319">
            <v>98</v>
          </cell>
          <cell r="H319">
            <v>2017</v>
          </cell>
        </row>
        <row r="320">
          <cell r="B320">
            <v>313</v>
          </cell>
          <cell r="C320" t="str">
            <v>CHAD BABIN</v>
          </cell>
          <cell r="D320" t="str">
            <v>GREY GREEN</v>
          </cell>
          <cell r="E320" t="str">
            <v>C</v>
          </cell>
          <cell r="F320" t="str">
            <v>CB</v>
          </cell>
          <cell r="G320">
            <v>15</v>
          </cell>
          <cell r="H320">
            <v>2019</v>
          </cell>
        </row>
        <row r="321">
          <cell r="B321">
            <v>314</v>
          </cell>
          <cell r="C321" t="str">
            <v>CHAD BABIN</v>
          </cell>
          <cell r="D321" t="str">
            <v>CINNAMON SKY</v>
          </cell>
          <cell r="E321" t="str">
            <v>C</v>
          </cell>
          <cell r="F321" t="str">
            <v>CB</v>
          </cell>
          <cell r="G321">
            <v>75</v>
          </cell>
          <cell r="H321">
            <v>2019</v>
          </cell>
        </row>
        <row r="322">
          <cell r="B322">
            <v>315</v>
          </cell>
          <cell r="C322" t="str">
            <v>CHAD BABIN</v>
          </cell>
          <cell r="D322" t="str">
            <v>GREYWING LIGHT GREEN</v>
          </cell>
          <cell r="E322" t="str">
            <v>C</v>
          </cell>
          <cell r="F322" t="str">
            <v>CB</v>
          </cell>
          <cell r="G322">
            <v>30</v>
          </cell>
          <cell r="H322">
            <v>2017</v>
          </cell>
        </row>
        <row r="323">
          <cell r="B323">
            <v>316</v>
          </cell>
          <cell r="C323" t="str">
            <v>RANDY THOMAS</v>
          </cell>
          <cell r="D323" t="str">
            <v>DOMINANT PIED LIGHT GREEN</v>
          </cell>
          <cell r="E323" t="str">
            <v>C</v>
          </cell>
          <cell r="F323" t="str">
            <v>RAN</v>
          </cell>
          <cell r="G323">
            <v>64</v>
          </cell>
          <cell r="H323">
            <v>2016</v>
          </cell>
        </row>
        <row r="324">
          <cell r="B324">
            <v>317</v>
          </cell>
          <cell r="C324" t="str">
            <v>RANDY THOMAS</v>
          </cell>
          <cell r="D324" t="str">
            <v>OPALINE GREY GREEN</v>
          </cell>
          <cell r="E324" t="str">
            <v>C</v>
          </cell>
          <cell r="F324" t="str">
            <v>RAN</v>
          </cell>
          <cell r="G324">
            <v>38</v>
          </cell>
          <cell r="H324">
            <v>2016</v>
          </cell>
        </row>
        <row r="325">
          <cell r="B325">
            <v>318</v>
          </cell>
          <cell r="C325" t="str">
            <v>RANDY THOMAS</v>
          </cell>
          <cell r="D325" t="str">
            <v>DARK GREEN </v>
          </cell>
          <cell r="E325" t="str">
            <v>C</v>
          </cell>
          <cell r="F325" t="str">
            <v>RAN</v>
          </cell>
          <cell r="G325">
            <v>15</v>
          </cell>
          <cell r="H325">
            <v>2017</v>
          </cell>
        </row>
        <row r="326">
          <cell r="B326">
            <v>319</v>
          </cell>
          <cell r="C326" t="str">
            <v>RANDY THOMAS</v>
          </cell>
          <cell r="D326" t="str">
            <v>DARK GREEN </v>
          </cell>
          <cell r="E326" t="str">
            <v>C</v>
          </cell>
          <cell r="F326" t="str">
            <v>RAN</v>
          </cell>
          <cell r="G326">
            <v>13</v>
          </cell>
          <cell r="H326">
            <v>2017</v>
          </cell>
        </row>
        <row r="327">
          <cell r="B327">
            <v>320</v>
          </cell>
          <cell r="C327" t="str">
            <v>STEPHEN HIGGINS</v>
          </cell>
          <cell r="D327" t="str">
            <v>LIGHT GREEN</v>
          </cell>
          <cell r="E327" t="str">
            <v>C</v>
          </cell>
          <cell r="F327" t="str">
            <v>ESH</v>
          </cell>
          <cell r="G327">
            <v>11</v>
          </cell>
          <cell r="H327">
            <v>2016</v>
          </cell>
        </row>
        <row r="328">
          <cell r="B328">
            <v>321</v>
          </cell>
          <cell r="C328" t="str">
            <v>STEPHEN HIGGINS</v>
          </cell>
          <cell r="D328" t="str">
            <v>DARK GREEN </v>
          </cell>
          <cell r="E328" t="str">
            <v>C</v>
          </cell>
          <cell r="F328" t="str">
            <v>ESH</v>
          </cell>
          <cell r="G328">
            <v>25</v>
          </cell>
          <cell r="H328">
            <v>2017</v>
          </cell>
        </row>
        <row r="329">
          <cell r="B329">
            <v>322</v>
          </cell>
          <cell r="C329" t="str">
            <v>STEPHEN HIGGINS</v>
          </cell>
          <cell r="D329" t="str">
            <v>SKY</v>
          </cell>
          <cell r="E329" t="str">
            <v>C</v>
          </cell>
          <cell r="F329" t="str">
            <v>ESH</v>
          </cell>
          <cell r="G329">
            <v>23</v>
          </cell>
          <cell r="H329">
            <v>2018</v>
          </cell>
        </row>
        <row r="330">
          <cell r="B330">
            <v>323</v>
          </cell>
          <cell r="C330" t="str">
            <v>STEPHEN HIGGINS</v>
          </cell>
          <cell r="D330" t="str">
            <v>OPALINE GREY GREEN</v>
          </cell>
          <cell r="E330" t="str">
            <v>C</v>
          </cell>
          <cell r="F330" t="str">
            <v>ESH</v>
          </cell>
          <cell r="G330">
            <v>61</v>
          </cell>
          <cell r="H330">
            <v>2019</v>
          </cell>
        </row>
        <row r="331">
          <cell r="B331">
            <v>324</v>
          </cell>
          <cell r="C331" t="str">
            <v>JOEY KRUEGER</v>
          </cell>
          <cell r="D331" t="str">
            <v>LIGHT GREEN</v>
          </cell>
          <cell r="E331" t="str">
            <v>C</v>
          </cell>
          <cell r="F331" t="str">
            <v>WSK</v>
          </cell>
          <cell r="G331">
            <v>2</v>
          </cell>
          <cell r="H331">
            <v>2019</v>
          </cell>
        </row>
        <row r="332">
          <cell r="B332">
            <v>325</v>
          </cell>
          <cell r="C332" t="str">
            <v>JOEY KRUEGER</v>
          </cell>
          <cell r="D332" t="str">
            <v>OPALINE SKY </v>
          </cell>
          <cell r="E332" t="str">
            <v>H</v>
          </cell>
          <cell r="F332" t="str">
            <v>WSK</v>
          </cell>
          <cell r="G332">
            <v>1</v>
          </cell>
          <cell r="H332">
            <v>2019</v>
          </cell>
        </row>
        <row r="333">
          <cell r="B333">
            <v>326</v>
          </cell>
          <cell r="C333" t="str">
            <v>JOEY KRUEGER</v>
          </cell>
          <cell r="D333" t="str">
            <v>GREY GREEN </v>
          </cell>
          <cell r="E333" t="str">
            <v>C</v>
          </cell>
          <cell r="F333" t="str">
            <v>WSK</v>
          </cell>
          <cell r="G333">
            <v>8</v>
          </cell>
          <cell r="H333">
            <v>2019</v>
          </cell>
        </row>
        <row r="334">
          <cell r="B334">
            <v>327</v>
          </cell>
          <cell r="C334" t="str">
            <v>SHARON ROBICHAUD</v>
          </cell>
          <cell r="D334" t="str">
            <v>OPALINE GREY</v>
          </cell>
          <cell r="E334" t="str">
            <v>H</v>
          </cell>
          <cell r="F334" t="str">
            <v>51R</v>
          </cell>
          <cell r="G334">
            <v>57</v>
          </cell>
          <cell r="H334">
            <v>2019</v>
          </cell>
        </row>
        <row r="335">
          <cell r="B335">
            <v>328</v>
          </cell>
          <cell r="C335" t="str">
            <v>SHARON ROBICHAUD</v>
          </cell>
          <cell r="D335" t="str">
            <v>GREY GREEN</v>
          </cell>
          <cell r="E335" t="str">
            <v>C</v>
          </cell>
          <cell r="F335" t="str">
            <v>51R</v>
          </cell>
          <cell r="G335">
            <v>32</v>
          </cell>
          <cell r="H335">
            <v>2016</v>
          </cell>
        </row>
        <row r="336">
          <cell r="B336">
            <v>329</v>
          </cell>
          <cell r="C336" t="str">
            <v>SHARON ROBICHAUD</v>
          </cell>
          <cell r="D336" t="str">
            <v>OPALINE LIGHT GREEN</v>
          </cell>
          <cell r="E336" t="str">
            <v>C</v>
          </cell>
          <cell r="F336" t="str">
            <v>51R</v>
          </cell>
          <cell r="G336">
            <v>35</v>
          </cell>
          <cell r="H336">
            <v>2017</v>
          </cell>
        </row>
        <row r="337">
          <cell r="B337">
            <v>330</v>
          </cell>
          <cell r="C337" t="str">
            <v>SHARON ROBICHAUD</v>
          </cell>
          <cell r="D337" t="str">
            <v>ALBINO</v>
          </cell>
          <cell r="E337" t="str">
            <v>H</v>
          </cell>
          <cell r="F337" t="str">
            <v>51R</v>
          </cell>
          <cell r="G337">
            <v>27</v>
          </cell>
          <cell r="H337">
            <v>2019</v>
          </cell>
        </row>
        <row r="338">
          <cell r="B338">
            <v>331</v>
          </cell>
          <cell r="C338" t="str">
            <v>SHARON ROBICHAUD</v>
          </cell>
          <cell r="D338" t="str">
            <v>YELLOWFACE OPALINE CINNAMON SKY</v>
          </cell>
          <cell r="E338" t="str">
            <v>H</v>
          </cell>
          <cell r="F338" t="str">
            <v>51R</v>
          </cell>
          <cell r="G338">
            <v>6</v>
          </cell>
          <cell r="H338">
            <v>2019</v>
          </cell>
        </row>
        <row r="339">
          <cell r="B339">
            <v>332</v>
          </cell>
          <cell r="C339" t="str">
            <v>SHARON ROBICHAUD</v>
          </cell>
          <cell r="D339" t="str">
            <v>GREY</v>
          </cell>
          <cell r="E339" t="str">
            <v>H</v>
          </cell>
          <cell r="F339" t="str">
            <v>51R</v>
          </cell>
          <cell r="G339">
            <v>36</v>
          </cell>
          <cell r="H339">
            <v>2019</v>
          </cell>
        </row>
        <row r="340">
          <cell r="B340">
            <v>333</v>
          </cell>
          <cell r="C340" t="str">
            <v>SHARON ROBICHAUD</v>
          </cell>
          <cell r="D340" t="str">
            <v>YELLOWFACE CINNAMON GREY</v>
          </cell>
          <cell r="E340" t="str">
            <v>C</v>
          </cell>
          <cell r="F340" t="str">
            <v>51R</v>
          </cell>
          <cell r="G340">
            <v>99</v>
          </cell>
          <cell r="H340">
            <v>2017</v>
          </cell>
        </row>
        <row r="341">
          <cell r="B341">
            <v>334</v>
          </cell>
          <cell r="C341" t="str">
            <v>SHARON ROBICHAUD</v>
          </cell>
          <cell r="D341" t="str">
            <v>OPALINE LIGHT GREEN</v>
          </cell>
          <cell r="E341" t="str">
            <v>H</v>
          </cell>
          <cell r="F341" t="str">
            <v>51R</v>
          </cell>
          <cell r="G341">
            <v>5</v>
          </cell>
          <cell r="H341">
            <v>2019</v>
          </cell>
        </row>
        <row r="342">
          <cell r="B342">
            <v>335</v>
          </cell>
          <cell r="C342" t="str">
            <v>SHARON ROBICHAUD</v>
          </cell>
          <cell r="D342" t="str">
            <v>CINNAMON SKY</v>
          </cell>
          <cell r="E342" t="str">
            <v>C</v>
          </cell>
          <cell r="F342" t="str">
            <v>51R</v>
          </cell>
          <cell r="G342">
            <v>14</v>
          </cell>
          <cell r="H342">
            <v>2019</v>
          </cell>
        </row>
        <row r="343">
          <cell r="B343">
            <v>336</v>
          </cell>
          <cell r="C343" t="str">
            <v>SHARON ROBICHAUD</v>
          </cell>
          <cell r="D343" t="str">
            <v>CINNAMON GREY </v>
          </cell>
          <cell r="E343" t="str">
            <v>C</v>
          </cell>
          <cell r="F343" t="str">
            <v>51R</v>
          </cell>
          <cell r="G343">
            <v>13</v>
          </cell>
          <cell r="H343">
            <v>2019</v>
          </cell>
        </row>
        <row r="344">
          <cell r="B344">
            <v>337</v>
          </cell>
          <cell r="C344" t="str">
            <v>SHARON ROBICHAUD</v>
          </cell>
          <cell r="D344" t="str">
            <v>CINNAMON LIGHT GREEN</v>
          </cell>
          <cell r="E344" t="str">
            <v>H</v>
          </cell>
          <cell r="F344" t="str">
            <v>51R</v>
          </cell>
          <cell r="G344">
            <v>34</v>
          </cell>
          <cell r="H344">
            <v>2019</v>
          </cell>
        </row>
        <row r="345">
          <cell r="B345">
            <v>338</v>
          </cell>
          <cell r="C345" t="str">
            <v>SHARON ROBICHAUD</v>
          </cell>
          <cell r="D345" t="str">
            <v>VIOLET </v>
          </cell>
          <cell r="E345" t="str">
            <v>H</v>
          </cell>
          <cell r="F345" t="str">
            <v>51R</v>
          </cell>
          <cell r="G345">
            <v>25</v>
          </cell>
          <cell r="H345">
            <v>2019</v>
          </cell>
        </row>
        <row r="346">
          <cell r="B346">
            <v>339</v>
          </cell>
          <cell r="C346" t="str">
            <v>SHARON ROBICHAUD</v>
          </cell>
          <cell r="D346" t="str">
            <v>TEXAS CLEARBODY LIGHT GREEN</v>
          </cell>
          <cell r="E346" t="str">
            <v>C</v>
          </cell>
          <cell r="F346" t="str">
            <v>51R</v>
          </cell>
          <cell r="G346">
            <v>3</v>
          </cell>
          <cell r="H346">
            <v>2018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DEWAYNE WELDON</v>
          </cell>
          <cell r="D509" t="str">
            <v>LIGHT GREEN</v>
          </cell>
          <cell r="E509" t="str">
            <v>C</v>
          </cell>
          <cell r="F509" t="str">
            <v>1W</v>
          </cell>
          <cell r="G509">
            <v>55</v>
          </cell>
          <cell r="H509">
            <v>2018</v>
          </cell>
        </row>
        <row r="510">
          <cell r="B510">
            <v>502</v>
          </cell>
          <cell r="C510" t="str">
            <v>DEWAYNE WELDON</v>
          </cell>
          <cell r="D510" t="str">
            <v>COBALT</v>
          </cell>
          <cell r="E510" t="str">
            <v>C</v>
          </cell>
          <cell r="F510" t="str">
            <v>1W</v>
          </cell>
          <cell r="G510">
            <v>51</v>
          </cell>
          <cell r="H510">
            <v>2019</v>
          </cell>
        </row>
        <row r="511">
          <cell r="B511">
            <v>503</v>
          </cell>
          <cell r="C511" t="str">
            <v>DEWAYNE WELDON</v>
          </cell>
          <cell r="D511" t="str">
            <v>OPALINE LIGHT GREEN</v>
          </cell>
          <cell r="E511" t="str">
            <v>C</v>
          </cell>
          <cell r="F511" t="str">
            <v>1W</v>
          </cell>
          <cell r="G511">
            <v>115</v>
          </cell>
          <cell r="H511">
            <v>2018</v>
          </cell>
        </row>
        <row r="512">
          <cell r="B512">
            <v>504</v>
          </cell>
          <cell r="C512" t="str">
            <v>DEWAYNE WELDON</v>
          </cell>
          <cell r="D512" t="str">
            <v>CINNAMON GREY GREEN</v>
          </cell>
          <cell r="E512" t="str">
            <v>H</v>
          </cell>
          <cell r="F512" t="str">
            <v>1W</v>
          </cell>
          <cell r="G512">
            <v>11</v>
          </cell>
          <cell r="H512">
            <v>2019</v>
          </cell>
        </row>
        <row r="513">
          <cell r="B513">
            <v>505</v>
          </cell>
          <cell r="C513" t="str">
            <v>DEWAYNE WELDON</v>
          </cell>
          <cell r="D513" t="str">
            <v>DOMINANT PIED GREY GREEN</v>
          </cell>
          <cell r="E513" t="str">
            <v>C</v>
          </cell>
          <cell r="F513" t="str">
            <v>1W</v>
          </cell>
          <cell r="G513">
            <v>159</v>
          </cell>
          <cell r="H513">
            <v>2018</v>
          </cell>
        </row>
        <row r="514">
          <cell r="B514">
            <v>506</v>
          </cell>
          <cell r="C514" t="str">
            <v>DEWAYNE WELDON</v>
          </cell>
          <cell r="D514" t="str">
            <v>CINNAMON OLIVE </v>
          </cell>
          <cell r="E514" t="str">
            <v>H</v>
          </cell>
          <cell r="F514" t="str">
            <v>1W</v>
          </cell>
          <cell r="G514">
            <v>86</v>
          </cell>
          <cell r="H514">
            <v>2018</v>
          </cell>
        </row>
        <row r="515">
          <cell r="B515">
            <v>507</v>
          </cell>
          <cell r="C515" t="str">
            <v>DEWAYNE WELDON</v>
          </cell>
          <cell r="D515" t="str">
            <v>VIOLET</v>
          </cell>
          <cell r="E515" t="str">
            <v>C</v>
          </cell>
          <cell r="F515" t="str">
            <v>1W</v>
          </cell>
          <cell r="G515">
            <v>9</v>
          </cell>
          <cell r="H515">
            <v>2019</v>
          </cell>
        </row>
        <row r="516">
          <cell r="B516">
            <v>508</v>
          </cell>
          <cell r="C516" t="str">
            <v>DAVID ELROD</v>
          </cell>
          <cell r="D516" t="str">
            <v>YELLOW </v>
          </cell>
          <cell r="E516" t="str">
            <v>C</v>
          </cell>
          <cell r="F516" t="str">
            <v>DE</v>
          </cell>
          <cell r="G516">
            <v>38</v>
          </cell>
          <cell r="H516">
            <v>2019</v>
          </cell>
        </row>
        <row r="517">
          <cell r="B517">
            <v>509</v>
          </cell>
          <cell r="C517" t="str">
            <v>DAVID ELROD</v>
          </cell>
          <cell r="D517" t="str">
            <v>YELLOWFACE SKY</v>
          </cell>
          <cell r="E517" t="str">
            <v>H</v>
          </cell>
          <cell r="F517" t="str">
            <v>DE</v>
          </cell>
          <cell r="G517">
            <v>124</v>
          </cell>
          <cell r="H517">
            <v>2019</v>
          </cell>
        </row>
        <row r="518">
          <cell r="B518">
            <v>510</v>
          </cell>
          <cell r="C518" t="str">
            <v>DAVID ELROD</v>
          </cell>
          <cell r="D518" t="str">
            <v>SPANGLE GREY GREEN</v>
          </cell>
          <cell r="E518" t="str">
            <v>C</v>
          </cell>
          <cell r="F518" t="str">
            <v>DE</v>
          </cell>
          <cell r="G518">
            <v>81</v>
          </cell>
          <cell r="H518">
            <v>2019</v>
          </cell>
        </row>
        <row r="519">
          <cell r="B519">
            <v>511</v>
          </cell>
          <cell r="C519" t="str">
            <v>DAVID ELROD</v>
          </cell>
          <cell r="D519" t="str">
            <v>OPALINE GREY GREEN</v>
          </cell>
          <cell r="E519" t="str">
            <v>H</v>
          </cell>
          <cell r="F519" t="str">
            <v>DE</v>
          </cell>
          <cell r="G519">
            <v>150</v>
          </cell>
          <cell r="H519">
            <v>2019</v>
          </cell>
        </row>
        <row r="520">
          <cell r="B520">
            <v>512</v>
          </cell>
          <cell r="C520" t="str">
            <v>DAVID ELROD</v>
          </cell>
          <cell r="D520" t="str">
            <v>GREY GREEN</v>
          </cell>
          <cell r="E520" t="str">
            <v>C</v>
          </cell>
          <cell r="F520" t="str">
            <v>DE</v>
          </cell>
          <cell r="G520">
            <v>19</v>
          </cell>
          <cell r="H520">
            <v>2019</v>
          </cell>
        </row>
        <row r="521">
          <cell r="B521">
            <v>513</v>
          </cell>
          <cell r="C521" t="str">
            <v>JOSHUA ANTHONY</v>
          </cell>
          <cell r="D521" t="str">
            <v>DARK GREEN</v>
          </cell>
          <cell r="E521" t="str">
            <v>C</v>
          </cell>
          <cell r="F521" t="str">
            <v>JDA</v>
          </cell>
          <cell r="G521">
            <v>2</v>
          </cell>
          <cell r="H521">
            <v>2019</v>
          </cell>
        </row>
        <row r="522">
          <cell r="B522">
            <v>514</v>
          </cell>
          <cell r="C522" t="str">
            <v>JOSHUA ANTHONY</v>
          </cell>
          <cell r="D522" t="str">
            <v>SKY</v>
          </cell>
          <cell r="E522" t="str">
            <v>C</v>
          </cell>
          <cell r="F522" t="str">
            <v>JDA</v>
          </cell>
          <cell r="G522">
            <v>16</v>
          </cell>
          <cell r="H522">
            <v>2019</v>
          </cell>
        </row>
        <row r="523">
          <cell r="B523">
            <v>515</v>
          </cell>
          <cell r="C523" t="str">
            <v>JOSHUA ANTHONY</v>
          </cell>
          <cell r="D523" t="str">
            <v>COBALT</v>
          </cell>
          <cell r="E523" t="str">
            <v>H</v>
          </cell>
          <cell r="F523" t="str">
            <v>JDA</v>
          </cell>
          <cell r="G523">
            <v>40</v>
          </cell>
          <cell r="H523">
            <v>2019</v>
          </cell>
        </row>
        <row r="524">
          <cell r="B524">
            <v>516</v>
          </cell>
          <cell r="C524" t="str">
            <v>JOSHUA ANTHONY</v>
          </cell>
          <cell r="D524" t="str">
            <v>GREY GREEN</v>
          </cell>
          <cell r="E524" t="str">
            <v>C</v>
          </cell>
          <cell r="F524" t="str">
            <v>JDA</v>
          </cell>
          <cell r="G524">
            <v>17</v>
          </cell>
          <cell r="H524">
            <v>2019</v>
          </cell>
        </row>
        <row r="525">
          <cell r="B525">
            <v>517</v>
          </cell>
          <cell r="C525" t="str">
            <v>JOSHUA ANTHONY</v>
          </cell>
          <cell r="D525" t="str">
            <v>GREY</v>
          </cell>
          <cell r="E525" t="str">
            <v>H</v>
          </cell>
          <cell r="F525" t="str">
            <v>JDA</v>
          </cell>
          <cell r="G525">
            <v>5</v>
          </cell>
          <cell r="H525">
            <v>2019</v>
          </cell>
        </row>
        <row r="526">
          <cell r="B526">
            <v>518</v>
          </cell>
          <cell r="C526" t="str">
            <v>JOSHUA ANTHONY</v>
          </cell>
          <cell r="D526" t="str">
            <v>OPALINE GREY</v>
          </cell>
          <cell r="E526" t="str">
            <v>H</v>
          </cell>
          <cell r="F526" t="str">
            <v>JDA</v>
          </cell>
          <cell r="G526">
            <v>3</v>
          </cell>
          <cell r="H526">
            <v>2019</v>
          </cell>
        </row>
        <row r="527">
          <cell r="B527">
            <v>519</v>
          </cell>
          <cell r="C527" t="str">
            <v>JOSHUA ANTHONY</v>
          </cell>
          <cell r="D527" t="str">
            <v>CINNAMON GREY GREEN</v>
          </cell>
          <cell r="E527" t="str">
            <v>H</v>
          </cell>
          <cell r="F527" t="str">
            <v>JDA</v>
          </cell>
          <cell r="G527">
            <v>39</v>
          </cell>
          <cell r="H527">
            <v>2019</v>
          </cell>
        </row>
        <row r="528">
          <cell r="B528">
            <v>520</v>
          </cell>
          <cell r="C528" t="str">
            <v>JOSHUA ANTHONY</v>
          </cell>
          <cell r="D528" t="str">
            <v>CINNAMON SKY</v>
          </cell>
          <cell r="E528" t="str">
            <v>H</v>
          </cell>
          <cell r="F528" t="str">
            <v>JDA</v>
          </cell>
          <cell r="G528">
            <v>42</v>
          </cell>
          <cell r="H528">
            <v>2019</v>
          </cell>
        </row>
        <row r="529">
          <cell r="B529">
            <v>521</v>
          </cell>
          <cell r="C529" t="str">
            <v>JOSHUA ANTHONY</v>
          </cell>
          <cell r="D529" t="str">
            <v>YELLOWFACE GREY</v>
          </cell>
          <cell r="E529" t="str">
            <v>C</v>
          </cell>
          <cell r="F529" t="str">
            <v>JDA</v>
          </cell>
          <cell r="G529">
            <v>22</v>
          </cell>
          <cell r="H529">
            <v>2019</v>
          </cell>
        </row>
        <row r="530">
          <cell r="B530">
            <v>522</v>
          </cell>
          <cell r="C530" t="str">
            <v>JOSHUA ANTHONY</v>
          </cell>
          <cell r="D530" t="str">
            <v>TEXAS CLEARBODY SKY</v>
          </cell>
          <cell r="E530" t="str">
            <v>H</v>
          </cell>
          <cell r="F530" t="str">
            <v>JDA</v>
          </cell>
          <cell r="G530">
            <v>96</v>
          </cell>
          <cell r="H530">
            <v>2019</v>
          </cell>
        </row>
        <row r="531">
          <cell r="B531">
            <v>523</v>
          </cell>
          <cell r="C531" t="str">
            <v>PAULINE DOMENGE</v>
          </cell>
          <cell r="D531" t="str">
            <v>DARK GREEN</v>
          </cell>
          <cell r="E531" t="str">
            <v>C</v>
          </cell>
          <cell r="F531" t="str">
            <v>PAD</v>
          </cell>
          <cell r="G531">
            <v>35</v>
          </cell>
          <cell r="H531">
            <v>2015</v>
          </cell>
        </row>
        <row r="532">
          <cell r="B532">
            <v>524</v>
          </cell>
          <cell r="C532" t="str">
            <v>PAULINE DOMENGE</v>
          </cell>
          <cell r="D532" t="str">
            <v>SKY</v>
          </cell>
          <cell r="E532" t="str">
            <v>C</v>
          </cell>
          <cell r="F532" t="str">
            <v>PAD</v>
          </cell>
          <cell r="G532">
            <v>24</v>
          </cell>
          <cell r="H532">
            <v>2016</v>
          </cell>
        </row>
        <row r="533">
          <cell r="B533">
            <v>525</v>
          </cell>
          <cell r="C533" t="str">
            <v>PAULINE DOMENGE</v>
          </cell>
          <cell r="D533" t="str">
            <v>SKY</v>
          </cell>
          <cell r="E533" t="str">
            <v>C</v>
          </cell>
          <cell r="F533" t="str">
            <v>PAD</v>
          </cell>
          <cell r="G533">
            <v>28</v>
          </cell>
          <cell r="H533">
            <v>2018</v>
          </cell>
        </row>
        <row r="534">
          <cell r="B534">
            <v>526</v>
          </cell>
          <cell r="C534" t="str">
            <v>PAULINE DOMENGE</v>
          </cell>
          <cell r="D534" t="str">
            <v>SKY</v>
          </cell>
          <cell r="E534" t="str">
            <v>C</v>
          </cell>
          <cell r="F534" t="str">
            <v>PAD</v>
          </cell>
          <cell r="G534">
            <v>37</v>
          </cell>
          <cell r="H534">
            <v>2014</v>
          </cell>
        </row>
        <row r="535">
          <cell r="B535">
            <v>527</v>
          </cell>
          <cell r="C535" t="str">
            <v>PAULINE DOMENGE</v>
          </cell>
          <cell r="D535" t="str">
            <v>CINNAMON LIGHT GREEN</v>
          </cell>
          <cell r="E535" t="str">
            <v>C</v>
          </cell>
          <cell r="F535" t="str">
            <v>PAD</v>
          </cell>
          <cell r="G535">
            <v>14</v>
          </cell>
          <cell r="H535">
            <v>2019</v>
          </cell>
        </row>
        <row r="536">
          <cell r="B536">
            <v>528</v>
          </cell>
          <cell r="C536" t="str">
            <v>PAULINE DOMENGE</v>
          </cell>
          <cell r="D536" t="str">
            <v>SPANGLE VIOLET</v>
          </cell>
          <cell r="E536" t="str">
            <v>C</v>
          </cell>
          <cell r="F536" t="str">
            <v>PAD</v>
          </cell>
          <cell r="G536">
            <v>48</v>
          </cell>
          <cell r="H536">
            <v>2018</v>
          </cell>
        </row>
        <row r="537">
          <cell r="B537">
            <v>529</v>
          </cell>
          <cell r="C537" t="str">
            <v>PAULINE DOMENGE</v>
          </cell>
          <cell r="D537" t="str">
            <v>ALBINO </v>
          </cell>
          <cell r="E537" t="str">
            <v>H</v>
          </cell>
          <cell r="F537" t="str">
            <v>PAD</v>
          </cell>
          <cell r="G537">
            <v>29</v>
          </cell>
          <cell r="H537">
            <v>2018</v>
          </cell>
        </row>
        <row r="538">
          <cell r="B538">
            <v>530</v>
          </cell>
          <cell r="C538" t="str">
            <v>AL HORTON</v>
          </cell>
          <cell r="D538" t="str">
            <v>DARK GREEN</v>
          </cell>
          <cell r="E538" t="str">
            <v>C</v>
          </cell>
          <cell r="F538" t="str">
            <v>FFA</v>
          </cell>
          <cell r="G538">
            <v>10</v>
          </cell>
          <cell r="H538">
            <v>2015</v>
          </cell>
        </row>
        <row r="539">
          <cell r="B539">
            <v>531</v>
          </cell>
          <cell r="C539" t="str">
            <v>AL HORTON</v>
          </cell>
          <cell r="D539" t="str">
            <v>COBALT</v>
          </cell>
          <cell r="E539" t="str">
            <v>C</v>
          </cell>
          <cell r="F539" t="str">
            <v>JAP</v>
          </cell>
          <cell r="G539">
            <v>5</v>
          </cell>
          <cell r="H539">
            <v>2017</v>
          </cell>
        </row>
        <row r="540">
          <cell r="B540">
            <v>532</v>
          </cell>
          <cell r="C540" t="str">
            <v>AL HORTON</v>
          </cell>
          <cell r="D540" t="str">
            <v>GREY GREEN</v>
          </cell>
          <cell r="E540" t="str">
            <v>C</v>
          </cell>
          <cell r="F540" t="str">
            <v>JAP</v>
          </cell>
          <cell r="G540">
            <v>25</v>
          </cell>
          <cell r="H540">
            <v>2016</v>
          </cell>
        </row>
        <row r="541">
          <cell r="B541">
            <v>533</v>
          </cell>
          <cell r="C541" t="str">
            <v>AL HORTON</v>
          </cell>
          <cell r="D541" t="str">
            <v>GREY  </v>
          </cell>
          <cell r="E541" t="str">
            <v>C</v>
          </cell>
          <cell r="F541" t="str">
            <v>JAP</v>
          </cell>
          <cell r="G541">
            <v>38</v>
          </cell>
          <cell r="H541">
            <v>2018</v>
          </cell>
        </row>
        <row r="542">
          <cell r="B542">
            <v>534</v>
          </cell>
          <cell r="C542" t="str">
            <v>AL HORTON</v>
          </cell>
          <cell r="D542" t="str">
            <v>OPALINE DARK GREEN</v>
          </cell>
          <cell r="E542" t="str">
            <v>C</v>
          </cell>
          <cell r="F542" t="str">
            <v>JAP</v>
          </cell>
          <cell r="G542">
            <v>37</v>
          </cell>
          <cell r="H542">
            <v>2016</v>
          </cell>
        </row>
        <row r="543">
          <cell r="B543">
            <v>535</v>
          </cell>
          <cell r="C543" t="str">
            <v>AL HORTON</v>
          </cell>
          <cell r="D543" t="str">
            <v>OPALINE CINNAMON LIGHT GREEN</v>
          </cell>
          <cell r="E543" t="str">
            <v>H</v>
          </cell>
          <cell r="F543" t="str">
            <v>JAP</v>
          </cell>
          <cell r="G543">
            <v>227</v>
          </cell>
          <cell r="H543">
            <v>2017</v>
          </cell>
        </row>
        <row r="544">
          <cell r="B544">
            <v>536</v>
          </cell>
          <cell r="C544" t="str">
            <v>AL HORTON</v>
          </cell>
          <cell r="D544" t="str">
            <v>CINNAMON LIGHT GREEN</v>
          </cell>
          <cell r="E544" t="str">
            <v>H</v>
          </cell>
          <cell r="F544" t="str">
            <v>JAP</v>
          </cell>
          <cell r="G544">
            <v>207</v>
          </cell>
          <cell r="H544">
            <v>2019</v>
          </cell>
        </row>
        <row r="545">
          <cell r="B545">
            <v>537</v>
          </cell>
          <cell r="C545" t="str">
            <v>AL HORTON</v>
          </cell>
          <cell r="D545" t="str">
            <v>CINNAMON SKY</v>
          </cell>
          <cell r="E545" t="str">
            <v>C</v>
          </cell>
          <cell r="F545" t="str">
            <v>FFA</v>
          </cell>
          <cell r="G545">
            <v>1</v>
          </cell>
          <cell r="H545">
            <v>2018</v>
          </cell>
        </row>
        <row r="546">
          <cell r="B546">
            <v>538</v>
          </cell>
          <cell r="C546" t="str">
            <v>AL HORTON</v>
          </cell>
          <cell r="D546" t="str">
            <v>LUTINO</v>
          </cell>
          <cell r="E546" t="str">
            <v>C</v>
          </cell>
          <cell r="F546" t="str">
            <v>JAP</v>
          </cell>
          <cell r="G546">
            <v>238</v>
          </cell>
          <cell r="H546">
            <v>2018</v>
          </cell>
        </row>
        <row r="547">
          <cell r="B547">
            <v>539</v>
          </cell>
          <cell r="C547" t="str">
            <v>AL HORTON</v>
          </cell>
          <cell r="D547" t="str">
            <v>ALBINO</v>
          </cell>
          <cell r="E547" t="str">
            <v>C</v>
          </cell>
          <cell r="F547" t="str">
            <v>JAP</v>
          </cell>
          <cell r="G547">
            <v>7</v>
          </cell>
          <cell r="H547">
            <v>2019</v>
          </cell>
        </row>
        <row r="548">
          <cell r="B548">
            <v>540</v>
          </cell>
          <cell r="C548" t="str">
            <v>AL HORTON</v>
          </cell>
          <cell r="D548" t="str">
            <v>SPANGLE GREY</v>
          </cell>
          <cell r="E548" t="str">
            <v>C</v>
          </cell>
          <cell r="F548" t="str">
            <v>JAP</v>
          </cell>
          <cell r="G548">
            <v>219</v>
          </cell>
          <cell r="H548">
            <v>2019</v>
          </cell>
        </row>
        <row r="549">
          <cell r="B549">
            <v>541</v>
          </cell>
          <cell r="C549" t="str">
            <v>AL HORTON</v>
          </cell>
          <cell r="D549" t="str">
            <v>DOMINANT PIED COBALT</v>
          </cell>
          <cell r="E549" t="str">
            <v>C</v>
          </cell>
          <cell r="F549" t="str">
            <v>JAP</v>
          </cell>
          <cell r="G549">
            <v>42</v>
          </cell>
          <cell r="H549">
            <v>2016</v>
          </cell>
        </row>
        <row r="550">
          <cell r="B550">
            <v>542</v>
          </cell>
          <cell r="C550" t="str">
            <v>AL HORTON</v>
          </cell>
          <cell r="D550" t="str">
            <v>YELLOWFACE GREY</v>
          </cell>
          <cell r="E550" t="str">
            <v>C</v>
          </cell>
          <cell r="F550" t="str">
            <v>JAP</v>
          </cell>
          <cell r="G550">
            <v>201</v>
          </cell>
          <cell r="H550">
            <v>2019</v>
          </cell>
        </row>
        <row r="551">
          <cell r="B551">
            <v>543</v>
          </cell>
          <cell r="C551" t="str">
            <v>AL HORTON</v>
          </cell>
          <cell r="D551" t="str">
            <v>OLIVE</v>
          </cell>
          <cell r="E551" t="str">
            <v>C</v>
          </cell>
          <cell r="F551" t="str">
            <v>FFA</v>
          </cell>
          <cell r="G551">
            <v>137</v>
          </cell>
          <cell r="H551">
            <v>2014</v>
          </cell>
        </row>
        <row r="552">
          <cell r="B552">
            <v>544</v>
          </cell>
          <cell r="C552" t="str">
            <v>AL HORTON</v>
          </cell>
          <cell r="D552" t="str">
            <v>VIOLET</v>
          </cell>
          <cell r="E552" t="str">
            <v>C</v>
          </cell>
          <cell r="F552" t="str">
            <v>FFA</v>
          </cell>
          <cell r="G552">
            <v>14</v>
          </cell>
          <cell r="H552">
            <v>2016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DEWAYNE WELDON</v>
          </cell>
          <cell r="D1011" t="str">
            <v>GERMAN FALLOW SKY</v>
          </cell>
          <cell r="E1011" t="str">
            <v>C</v>
          </cell>
          <cell r="F1011" t="str">
            <v>1W</v>
          </cell>
          <cell r="G1011">
            <v>97</v>
          </cell>
          <cell r="H1011">
            <v>2018</v>
          </cell>
        </row>
        <row r="1012">
          <cell r="B1012">
            <v>1002</v>
          </cell>
          <cell r="C1012" t="str">
            <v>DEWAYNE WELDON</v>
          </cell>
          <cell r="D1012" t="str">
            <v>GERMAN FALLOW GREEN</v>
          </cell>
          <cell r="E1012" t="str">
            <v>C</v>
          </cell>
          <cell r="F1012" t="str">
            <v>1W</v>
          </cell>
          <cell r="G1012">
            <v>19</v>
          </cell>
          <cell r="H1012">
            <v>2019</v>
          </cell>
        </row>
        <row r="1013">
          <cell r="B1013">
            <v>1003</v>
          </cell>
          <cell r="C1013" t="str">
            <v>DEWAYNE WELDON</v>
          </cell>
          <cell r="D1013" t="str">
            <v>GERMAN FALLOW GREEN</v>
          </cell>
          <cell r="E1013" t="str">
            <v>H</v>
          </cell>
          <cell r="F1013" t="str">
            <v>1W</v>
          </cell>
          <cell r="G1013">
            <v>192</v>
          </cell>
          <cell r="H1013">
            <v>2017</v>
          </cell>
        </row>
        <row r="1014">
          <cell r="B1014">
            <v>1004</v>
          </cell>
          <cell r="C1014" t="str">
            <v>DEWAYNE WELDON</v>
          </cell>
          <cell r="D1014" t="str">
            <v>GERMAN FALLOW GREEN</v>
          </cell>
          <cell r="E1014" t="str">
            <v>H</v>
          </cell>
          <cell r="F1014" t="str">
            <v>1W</v>
          </cell>
          <cell r="G1014">
            <v>18</v>
          </cell>
          <cell r="H1014">
            <v>2019</v>
          </cell>
        </row>
        <row r="1015">
          <cell r="B1015">
            <v>1005</v>
          </cell>
          <cell r="C1015" t="str">
            <v>DEWAYNE WELDON</v>
          </cell>
          <cell r="D1015" t="str">
            <v>EASLEY CLEARBODY OPALINE SKY</v>
          </cell>
          <cell r="E1015" t="str">
            <v>C</v>
          </cell>
          <cell r="F1015" t="str">
            <v>1W</v>
          </cell>
          <cell r="G1015">
            <v>197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EASLEY CLEARBODY OPALINE SKY</v>
          </cell>
          <cell r="E1016" t="str">
            <v>C</v>
          </cell>
          <cell r="F1016" t="str">
            <v>1W</v>
          </cell>
          <cell r="G1016">
            <v>173</v>
          </cell>
          <cell r="H1016">
            <v>2015</v>
          </cell>
        </row>
        <row r="1017">
          <cell r="B1017">
            <v>1007</v>
          </cell>
          <cell r="C1017" t="str">
            <v>DEWAYNE WELDON</v>
          </cell>
          <cell r="D1017" t="str">
            <v>EASLEY CLEARBODY OPALINE COBALT</v>
          </cell>
          <cell r="E1017" t="str">
            <v>C</v>
          </cell>
          <cell r="F1017" t="str">
            <v>1W</v>
          </cell>
          <cell r="G1017">
            <v>13</v>
          </cell>
          <cell r="H1017">
            <v>2019</v>
          </cell>
        </row>
        <row r="1018">
          <cell r="B1018">
            <v>1008</v>
          </cell>
          <cell r="C1018" t="str">
            <v>DEWAYNE WELDON</v>
          </cell>
          <cell r="D1018" t="str">
            <v>EASLEY C.B. OPAL GREYWING COBALT</v>
          </cell>
          <cell r="E1018" t="str">
            <v>H</v>
          </cell>
          <cell r="F1018" t="str">
            <v>1W</v>
          </cell>
          <cell r="G1018">
            <v>15</v>
          </cell>
          <cell r="H1018">
            <v>2019</v>
          </cell>
        </row>
        <row r="1019">
          <cell r="B1019">
            <v>1009</v>
          </cell>
          <cell r="C1019" t="str">
            <v>JESSICA PIDGEON</v>
          </cell>
          <cell r="D1019" t="str">
            <v>CRESTED YELLOWFACE TEXAS C.B. SKY</v>
          </cell>
          <cell r="E1019" t="str">
            <v>H</v>
          </cell>
          <cell r="F1019" t="str">
            <v>JDP</v>
          </cell>
          <cell r="G1019">
            <v>5</v>
          </cell>
          <cell r="H1019">
            <v>2017</v>
          </cell>
        </row>
        <row r="1020">
          <cell r="B1020">
            <v>1010</v>
          </cell>
          <cell r="C1020" t="str">
            <v>CHAD BABIN</v>
          </cell>
          <cell r="D1020" t="str">
            <v>CLEARWING SKY</v>
          </cell>
          <cell r="E1020" t="str">
            <v>C</v>
          </cell>
          <cell r="F1020" t="str">
            <v>CB</v>
          </cell>
          <cell r="G1020">
            <v>7</v>
          </cell>
          <cell r="H1020">
            <v>2018</v>
          </cell>
        </row>
        <row r="1021">
          <cell r="B1021">
            <v>1011</v>
          </cell>
          <cell r="C1021" t="str">
            <v>CHAD BABIN</v>
          </cell>
          <cell r="D1021" t="str">
            <v>CLEARWING SKY</v>
          </cell>
          <cell r="E1021" t="str">
            <v>C</v>
          </cell>
          <cell r="F1021" t="str">
            <v>CB</v>
          </cell>
          <cell r="G1021">
            <v>51</v>
          </cell>
          <cell r="H1021">
            <v>2019</v>
          </cell>
        </row>
        <row r="1022">
          <cell r="B1022">
            <v>1012</v>
          </cell>
          <cell r="C1022" t="str">
            <v>CHAD BABIN</v>
          </cell>
          <cell r="D1022" t="str">
            <v>CLEARWING CINNAMON SKY</v>
          </cell>
          <cell r="E1022" t="str">
            <v>H</v>
          </cell>
          <cell r="F1022" t="str">
            <v>CB</v>
          </cell>
          <cell r="G1022">
            <v>111</v>
          </cell>
          <cell r="H1022">
            <v>2018</v>
          </cell>
        </row>
        <row r="1023">
          <cell r="B1023">
            <v>1013</v>
          </cell>
          <cell r="C1023" t="str">
            <v>CHAD BABIN</v>
          </cell>
          <cell r="D1023" t="str">
            <v>CLEARWING CINNAMON COBALT</v>
          </cell>
          <cell r="E1023" t="str">
            <v>H</v>
          </cell>
          <cell r="F1023" t="str">
            <v>CB</v>
          </cell>
          <cell r="G1023">
            <v>57</v>
          </cell>
          <cell r="H1023">
            <v>2019</v>
          </cell>
        </row>
        <row r="1024">
          <cell r="B1024">
            <v>1014</v>
          </cell>
          <cell r="C1024" t="str">
            <v>CHAD BABIN</v>
          </cell>
          <cell r="D1024" t="str">
            <v>FBC GREYWING SKY</v>
          </cell>
          <cell r="E1024" t="str">
            <v>C</v>
          </cell>
          <cell r="F1024" t="str">
            <v>CB</v>
          </cell>
          <cell r="G1024">
            <v>6</v>
          </cell>
          <cell r="H1024">
            <v>2019</v>
          </cell>
        </row>
        <row r="1025">
          <cell r="B1025">
            <v>1015</v>
          </cell>
          <cell r="C1025" t="str">
            <v>CHAD BABIN</v>
          </cell>
          <cell r="D1025" t="str">
            <v>FBC GREYWING COBALT</v>
          </cell>
          <cell r="E1025" t="str">
            <v>C</v>
          </cell>
          <cell r="F1025" t="str">
            <v>CB</v>
          </cell>
          <cell r="G1025">
            <v>46</v>
          </cell>
          <cell r="H1025">
            <v>2019</v>
          </cell>
        </row>
        <row r="1026">
          <cell r="B1026">
            <v>1016</v>
          </cell>
          <cell r="C1026" t="str">
            <v>CHAD BABIN</v>
          </cell>
          <cell r="D1026" t="str">
            <v>FBC GREYWING OPALINE SKY</v>
          </cell>
          <cell r="E1026" t="str">
            <v>H</v>
          </cell>
          <cell r="F1026" t="str">
            <v>CB</v>
          </cell>
          <cell r="G1026">
            <v>60</v>
          </cell>
          <cell r="H1026">
            <v>2019</v>
          </cell>
        </row>
        <row r="1027">
          <cell r="B1027">
            <v>1017</v>
          </cell>
          <cell r="C1027" t="str">
            <v>SHARON ROBICHAUD</v>
          </cell>
          <cell r="D1027" t="str">
            <v>EASLEY CINNAMON GREY GREEN</v>
          </cell>
          <cell r="E1027" t="str">
            <v>H</v>
          </cell>
          <cell r="F1027" t="str">
            <v>51R</v>
          </cell>
          <cell r="G1027">
            <v>28</v>
          </cell>
          <cell r="H1027">
            <v>2019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6</v>
          </cell>
          <cell r="N4">
            <v>6</v>
          </cell>
        </row>
        <row r="5">
          <cell r="M5">
            <v>6</v>
          </cell>
          <cell r="N5">
            <v>5</v>
          </cell>
        </row>
        <row r="6">
          <cell r="M6">
            <v>7</v>
          </cell>
          <cell r="N6">
            <v>5</v>
          </cell>
        </row>
        <row r="7">
          <cell r="M7">
            <v>4</v>
          </cell>
          <cell r="N7">
            <v>4</v>
          </cell>
        </row>
        <row r="8">
          <cell r="M8">
            <v>7</v>
          </cell>
          <cell r="N8">
            <v>7</v>
          </cell>
        </row>
        <row r="9">
          <cell r="M9">
            <v>4</v>
          </cell>
          <cell r="N9">
            <v>4</v>
          </cell>
        </row>
        <row r="10">
          <cell r="M10">
            <v>10</v>
          </cell>
          <cell r="N10">
            <v>7</v>
          </cell>
        </row>
        <row r="11">
          <cell r="M11">
            <v>4</v>
          </cell>
          <cell r="N11">
            <v>4</v>
          </cell>
        </row>
        <row r="12">
          <cell r="M12">
            <v>10</v>
          </cell>
          <cell r="N12">
            <v>7</v>
          </cell>
        </row>
        <row r="13">
          <cell r="M13">
            <v>7</v>
          </cell>
          <cell r="N13">
            <v>5</v>
          </cell>
        </row>
        <row r="14">
          <cell r="M14">
            <v>1</v>
          </cell>
          <cell r="N14">
            <v>1</v>
          </cell>
        </row>
        <row r="15">
          <cell r="M15">
            <v>2</v>
          </cell>
          <cell r="N15">
            <v>2</v>
          </cell>
        </row>
        <row r="16">
          <cell r="M16">
            <v>4</v>
          </cell>
          <cell r="N16">
            <v>4</v>
          </cell>
        </row>
        <row r="18">
          <cell r="M18">
            <v>5</v>
          </cell>
          <cell r="N18">
            <v>5</v>
          </cell>
        </row>
        <row r="19">
          <cell r="M19">
            <v>2</v>
          </cell>
          <cell r="N19">
            <v>2</v>
          </cell>
        </row>
        <row r="20">
          <cell r="M20">
            <v>5</v>
          </cell>
          <cell r="N20">
            <v>4</v>
          </cell>
        </row>
        <row r="22">
          <cell r="M22">
            <v>6</v>
          </cell>
          <cell r="N22">
            <v>5</v>
          </cell>
        </row>
        <row r="23">
          <cell r="M23">
            <v>1</v>
          </cell>
          <cell r="N23">
            <v>1</v>
          </cell>
        </row>
        <row r="24">
          <cell r="M24">
            <v>2</v>
          </cell>
          <cell r="N24">
            <v>2</v>
          </cell>
        </row>
        <row r="25">
          <cell r="M25">
            <v>1</v>
          </cell>
          <cell r="N25">
            <v>1</v>
          </cell>
        </row>
        <row r="27">
          <cell r="M27">
            <v>3</v>
          </cell>
          <cell r="N27">
            <v>3</v>
          </cell>
        </row>
        <row r="30">
          <cell r="M30">
            <v>1</v>
          </cell>
          <cell r="N30">
            <v>1</v>
          </cell>
        </row>
        <row r="31">
          <cell r="M31">
            <v>4</v>
          </cell>
          <cell r="N31">
            <v>1</v>
          </cell>
        </row>
        <row r="32">
          <cell r="M32">
            <v>3</v>
          </cell>
          <cell r="N32">
            <v>1</v>
          </cell>
        </row>
        <row r="35">
          <cell r="M35">
            <v>4</v>
          </cell>
          <cell r="N35">
            <v>1</v>
          </cell>
        </row>
        <row r="39">
          <cell r="M39">
            <v>4</v>
          </cell>
          <cell r="N39">
            <v>2</v>
          </cell>
        </row>
        <row r="40">
          <cell r="M40">
            <v>1</v>
          </cell>
          <cell r="N40">
            <v>1</v>
          </cell>
        </row>
      </sheetData>
      <sheetData sheetId="3"/>
      <sheetData sheetId="4">
        <row r="2">
          <cell r="F2">
            <v>311</v>
          </cell>
        </row>
        <row r="5">
          <cell r="F5">
            <v>530</v>
          </cell>
        </row>
        <row r="8">
          <cell r="F8">
            <v>312</v>
          </cell>
        </row>
        <row r="11">
          <cell r="F11">
            <v>502</v>
          </cell>
        </row>
        <row r="14">
          <cell r="F14">
            <v>516</v>
          </cell>
        </row>
        <row r="17">
          <cell r="F17">
            <v>533</v>
          </cell>
        </row>
        <row r="20">
          <cell r="F20">
            <v>329</v>
          </cell>
        </row>
        <row r="23">
          <cell r="F23">
            <v>518</v>
          </cell>
        </row>
        <row r="26">
          <cell r="F26">
            <v>519</v>
          </cell>
        </row>
        <row r="29">
          <cell r="F29">
            <v>520</v>
          </cell>
        </row>
        <row r="32">
          <cell r="F32">
            <v>535</v>
          </cell>
        </row>
        <row r="36">
          <cell r="F36">
            <v>538</v>
          </cell>
        </row>
        <row r="39">
          <cell r="F39">
            <v>310</v>
          </cell>
        </row>
        <row r="45">
          <cell r="F45">
            <v>510</v>
          </cell>
        </row>
        <row r="48">
          <cell r="F48">
            <v>118</v>
          </cell>
        </row>
        <row r="51">
          <cell r="F51">
            <v>505</v>
          </cell>
        </row>
        <row r="57">
          <cell r="F57">
            <v>509</v>
          </cell>
        </row>
        <row r="60">
          <cell r="F60">
            <v>315</v>
          </cell>
        </row>
        <row r="63">
          <cell r="F63">
            <v>522</v>
          </cell>
        </row>
        <row r="66">
          <cell r="F66">
            <v>508</v>
          </cell>
        </row>
        <row r="72">
          <cell r="F72">
            <v>543</v>
          </cell>
        </row>
        <row r="75">
          <cell r="F75">
            <v>115</v>
          </cell>
        </row>
        <row r="81">
          <cell r="F81">
            <v>1009</v>
          </cell>
        </row>
        <row r="84">
          <cell r="F84">
            <v>1011</v>
          </cell>
        </row>
        <row r="87">
          <cell r="F87">
            <v>1015</v>
          </cell>
        </row>
        <row r="96">
          <cell r="F96">
            <v>1001</v>
          </cell>
        </row>
        <row r="108">
          <cell r="F108">
            <v>1005</v>
          </cell>
        </row>
        <row r="111">
          <cell r="F111">
            <v>1008</v>
          </cell>
        </row>
      </sheetData>
      <sheetData sheetId="5">
        <row r="12">
          <cell r="B12">
            <v>1011</v>
          </cell>
        </row>
        <row r="13">
          <cell r="B13">
            <v>1016</v>
          </cell>
        </row>
        <row r="14">
          <cell r="B14">
            <v>1011</v>
          </cell>
        </row>
        <row r="15">
          <cell r="B15">
            <v>1016</v>
          </cell>
        </row>
        <row r="16">
          <cell r="B16">
            <v>1010</v>
          </cell>
        </row>
        <row r="17">
          <cell r="B17">
            <v>1015</v>
          </cell>
        </row>
        <row r="18">
          <cell r="B18">
            <v>1016</v>
          </cell>
        </row>
        <row r="19">
          <cell r="B19">
            <v>1014</v>
          </cell>
        </row>
        <row r="20">
          <cell r="B20">
            <v>1005</v>
          </cell>
        </row>
        <row r="21">
          <cell r="B21">
            <v>1007</v>
          </cell>
        </row>
        <row r="22">
          <cell r="B22">
            <v>1013</v>
          </cell>
        </row>
        <row r="23">
          <cell r="B23">
            <v>1012</v>
          </cell>
        </row>
        <row r="24">
          <cell r="B24">
            <v>1006</v>
          </cell>
        </row>
      </sheetData>
      <sheetData sheetId="6">
        <row r="12">
          <cell r="B12">
            <v>1</v>
          </cell>
        </row>
        <row r="14">
          <cell r="B14">
            <v>1</v>
          </cell>
        </row>
      </sheetData>
      <sheetData sheetId="7">
        <row r="12">
          <cell r="B12">
            <v>115</v>
          </cell>
        </row>
        <row r="13">
          <cell r="B13">
            <v>107</v>
          </cell>
        </row>
        <row r="14">
          <cell r="B14">
            <v>115</v>
          </cell>
        </row>
        <row r="15">
          <cell r="B15">
            <v>107</v>
          </cell>
        </row>
        <row r="16">
          <cell r="B16">
            <v>101</v>
          </cell>
        </row>
        <row r="17">
          <cell r="B17">
            <v>108</v>
          </cell>
        </row>
        <row r="18">
          <cell r="B18">
            <v>106</v>
          </cell>
        </row>
        <row r="19">
          <cell r="B19">
            <v>114</v>
          </cell>
        </row>
        <row r="20">
          <cell r="B20">
            <v>102</v>
          </cell>
        </row>
        <row r="21">
          <cell r="B21">
            <v>107</v>
          </cell>
        </row>
        <row r="22">
          <cell r="B22">
            <v>118</v>
          </cell>
        </row>
        <row r="23">
          <cell r="B23">
            <v>112</v>
          </cell>
        </row>
        <row r="24">
          <cell r="B24">
            <v>113</v>
          </cell>
        </row>
      </sheetData>
      <sheetData sheetId="8">
        <row r="12">
          <cell r="B12">
            <v>312</v>
          </cell>
        </row>
        <row r="13">
          <cell r="B13">
            <v>302</v>
          </cell>
        </row>
        <row r="14">
          <cell r="B14">
            <v>1011</v>
          </cell>
        </row>
        <row r="15">
          <cell r="B15">
            <v>337</v>
          </cell>
        </row>
        <row r="16">
          <cell r="B16">
            <v>311</v>
          </cell>
        </row>
        <row r="17">
          <cell r="B17">
            <v>1011</v>
          </cell>
        </row>
        <row r="18">
          <cell r="B18">
            <v>315</v>
          </cell>
        </row>
        <row r="19">
          <cell r="B19">
            <v>320</v>
          </cell>
        </row>
        <row r="20">
          <cell r="B20">
            <v>328</v>
          </cell>
        </row>
        <row r="21">
          <cell r="B21">
            <v>318</v>
          </cell>
        </row>
        <row r="22">
          <cell r="B22">
            <v>329</v>
          </cell>
        </row>
        <row r="23">
          <cell r="B23">
            <v>1010</v>
          </cell>
        </row>
        <row r="24">
          <cell r="B24">
            <v>1015</v>
          </cell>
        </row>
      </sheetData>
      <sheetData sheetId="9">
        <row r="12">
          <cell r="B12">
            <v>516</v>
          </cell>
        </row>
        <row r="13">
          <cell r="B13">
            <v>519</v>
          </cell>
        </row>
        <row r="14">
          <cell r="B14">
            <v>516</v>
          </cell>
        </row>
        <row r="15">
          <cell r="B15">
            <v>519</v>
          </cell>
        </row>
        <row r="16">
          <cell r="B16">
            <v>519</v>
          </cell>
        </row>
        <row r="17">
          <cell r="B17">
            <v>520</v>
          </cell>
        </row>
        <row r="18">
          <cell r="B18">
            <v>533</v>
          </cell>
        </row>
        <row r="19">
          <cell r="B19">
            <v>530</v>
          </cell>
        </row>
        <row r="20">
          <cell r="B20">
            <v>510</v>
          </cell>
        </row>
        <row r="21">
          <cell r="B21">
            <v>509</v>
          </cell>
        </row>
        <row r="22">
          <cell r="B22">
            <v>514</v>
          </cell>
        </row>
        <row r="23">
          <cell r="B23">
            <v>523</v>
          </cell>
        </row>
        <row r="24">
          <cell r="B24">
            <v>502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110" zoomScaleNormal="85" zoomScaleSheetLayoutView="110" workbookViewId="0">
      <selection activeCell="C15" sqref="C15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/>
      <c r="C7" s="12" t="s">
        <v>7</v>
      </c>
      <c r="D7" s="10"/>
      <c r="E7" s="13" t="s">
        <v>8</v>
      </c>
      <c r="F7" s="14"/>
      <c r="G7" s="15">
        <v>43771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7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44</v>
      </c>
      <c r="D13" s="26">
        <v>5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39</v>
      </c>
      <c r="D14" s="26">
        <v>6</v>
      </c>
      <c r="E14" s="9"/>
      <c r="F14" s="29"/>
      <c r="G14" s="17" t="s">
        <v>18</v>
      </c>
      <c r="H14" s="14"/>
      <c r="I14" s="14"/>
    </row>
    <row r="15" ht="15.75" customHeight="1" spans="1:9">
      <c r="A15" s="30" t="s">
        <v>19</v>
      </c>
      <c r="B15" s="24"/>
      <c r="C15" s="25">
        <v>18</v>
      </c>
      <c r="D15" s="26">
        <v>5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1</v>
      </c>
      <c r="D16" s="26">
        <v>1</v>
      </c>
      <c r="E16" s="13" t="s">
        <v>21</v>
      </c>
      <c r="F16" s="16"/>
      <c r="G16" s="14" t="s">
        <v>22</v>
      </c>
      <c r="H16" s="14"/>
      <c r="I16" s="14"/>
    </row>
    <row r="17" ht="17.25" customHeight="1" spans="1:9">
      <c r="A17" s="30" t="s">
        <v>23</v>
      </c>
      <c r="B17" s="31"/>
      <c r="C17" s="32">
        <v>17</v>
      </c>
      <c r="D17" s="33"/>
      <c r="E17" s="3"/>
      <c r="F17" s="20"/>
      <c r="G17" s="5"/>
      <c r="H17" s="5"/>
      <c r="I17" s="5"/>
    </row>
    <row r="18" spans="1:8">
      <c r="A18" s="4" t="s">
        <v>24</v>
      </c>
      <c r="C18" s="7">
        <f>SUM(C13:C17)</f>
        <v>119</v>
      </c>
      <c r="D18" s="7">
        <f>SUM(D13:D16)</f>
        <v>17</v>
      </c>
      <c r="E18" s="13" t="s">
        <v>25</v>
      </c>
      <c r="F18" s="34"/>
      <c r="G18" s="14"/>
      <c r="H18" s="35" t="s">
        <v>26</v>
      </c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516</v>
      </c>
      <c r="C24" s="9"/>
      <c r="D24" s="9" t="str">
        <f>LOOKUP($B24,[1]EXHIBITOR!$B$6:$B$1209,[1]EXHIBITOR!$C$6:$C$1503)</f>
        <v>JOSHUA ANTHONY</v>
      </c>
      <c r="E24" s="9" t="str">
        <f>LOOKUP($B24,[1]EXHIBITOR!$B$6:$B$1209,[1]EXHIBITOR!$D$6:$D$1503)</f>
        <v>GREY GREEN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JDA</v>
      </c>
      <c r="H24" s="8">
        <f>LOOKUP($B24,[1]EXHIBITOR!$B$6:$B$1209,[1]EXHIBITOR!$G$6:$G$1503)</f>
        <v>17</v>
      </c>
      <c r="I24" s="8">
        <f>LOOKUP($B24,[1]EXHIBITOR!$B$6:$B$1209,[1]EXHIBITOR!$H$6:$H$1503)</f>
        <v>2019</v>
      </c>
    </row>
    <row r="25" spans="1:9">
      <c r="A25" s="11" t="s">
        <v>35</v>
      </c>
      <c r="B25" s="9">
        <v>519</v>
      </c>
      <c r="C25" s="9"/>
      <c r="D25" s="9" t="str">
        <f>LOOKUP($B25,[1]EXHIBITOR!$B$6:$B$1209,[1]EXHIBITOR!$C$6:$C$1503)</f>
        <v>JOSHUA ANTHONY</v>
      </c>
      <c r="E25" s="9" t="str">
        <f>LOOKUP($B25,[1]EXHIBITOR!$B$6:$B$1209,[1]EXHIBITOR!$D$6:$D$1503)</f>
        <v>CINNAMON GREY GREEN</v>
      </c>
      <c r="F25" s="8" t="str">
        <f>LOOKUP($B25,[1]EXHIBITOR!$B$6:$B$1209,[1]EXHIBITOR!$E$6:$E$1503)</f>
        <v>H</v>
      </c>
      <c r="G25" s="8" t="str">
        <f>LOOKUP($B25,[1]EXHIBITOR!$B$6:$B$1209,[1]EXHIBITOR!$F$6:$F$1503)</f>
        <v>JDA</v>
      </c>
      <c r="H25" s="8">
        <f>LOOKUP($B25,[1]EXHIBITOR!$B$6:$B$1209,[1]EXHIBITOR!$G$6:$G$1503)</f>
        <v>39</v>
      </c>
      <c r="I25" s="8">
        <f>LOOKUP($B25,[1]EXHIBITOR!$B$6:$B$1209,[1]EXHIBITOR!$H$6:$H$1503)</f>
        <v>2019</v>
      </c>
    </row>
    <row r="26" spans="1:9">
      <c r="A26" s="11" t="s">
        <v>36</v>
      </c>
      <c r="B26" s="9">
        <v>516</v>
      </c>
      <c r="C26" s="9"/>
      <c r="D26" s="9" t="str">
        <f>LOOKUP($B26,[1]EXHIBITOR!$B$6:$B$1209,[1]EXHIBITOR!$C$6:$C$1503)</f>
        <v>JOSHUA ANTHONY</v>
      </c>
      <c r="E26" s="9" t="str">
        <f>LOOKUP($B26,[1]EXHIBITOR!$B$6:$B$1209,[1]EXHIBITOR!$D$6:$D$1503)</f>
        <v>GREY GREEN</v>
      </c>
      <c r="F26" s="8" t="str">
        <f>LOOKUP($B26,[1]EXHIBITOR!$B$6:$B$1209,[1]EXHIBITOR!$E$6:$E$1503)</f>
        <v>C</v>
      </c>
      <c r="G26" s="8" t="str">
        <f>LOOKUP($B26,[1]EXHIBITOR!$B$6:$B$1209,[1]EXHIBITOR!$F$6:$F$1503)</f>
        <v>JDA</v>
      </c>
      <c r="H26" s="8">
        <f>LOOKUP($B26,[1]EXHIBITOR!$B$6:$B$1209,[1]EXHIBITOR!$G$6:$G$1503)</f>
        <v>17</v>
      </c>
      <c r="I26" s="8">
        <f>LOOKUP($B26,[1]EXHIBITOR!$B$6:$B$1209,[1]EXHIBITOR!$H$6:$H$1503)</f>
        <v>2019</v>
      </c>
    </row>
    <row r="27" spans="1:9">
      <c r="A27" s="11" t="s">
        <v>37</v>
      </c>
      <c r="B27" s="9">
        <v>519</v>
      </c>
      <c r="C27" s="9"/>
      <c r="D27" s="9" t="str">
        <f>LOOKUP($B27,[1]EXHIBITOR!$B$6:$B$1209,[1]EXHIBITOR!$C$6:$C$1503)</f>
        <v>JOSHUA ANTHONY</v>
      </c>
      <c r="E27" s="9" t="str">
        <f>LOOKUP($B27,[1]EXHIBITOR!$B$6:$B$1209,[1]EXHIBITOR!$D$6:$D$1503)</f>
        <v>CINNAMON GREY GREEN</v>
      </c>
      <c r="F27" s="8" t="str">
        <f>LOOKUP($B27,[1]EXHIBITOR!$B$6:$B$1209,[1]EXHIBITOR!$E$6:$E$1503)</f>
        <v>H</v>
      </c>
      <c r="G27" s="8" t="str">
        <f>LOOKUP($B27,[1]EXHIBITOR!$B$6:$B$1209,[1]EXHIBITOR!$F$6:$F$1503)</f>
        <v>JDA</v>
      </c>
      <c r="H27" s="8">
        <f>LOOKUP($B27,[1]EXHIBITOR!$B$6:$B$1209,[1]EXHIBITOR!$G$6:$G$1503)</f>
        <v>39</v>
      </c>
      <c r="I27" s="8">
        <f>LOOKUP($B27,[1]EXHIBITOR!$B$6:$B$1209,[1]EXHIBITOR!$H$6:$H$1503)</f>
        <v>2019</v>
      </c>
    </row>
    <row r="28" spans="1:9">
      <c r="A28" s="11" t="s">
        <v>38</v>
      </c>
      <c r="B28" s="9">
        <v>519</v>
      </c>
      <c r="C28" s="9"/>
      <c r="D28" s="9" t="str">
        <f>LOOKUP($B28,[1]EXHIBITOR!$B$6:$B$1209,[1]EXHIBITOR!$C$6:$C$1503)</f>
        <v>JOSHUA ANTHONY</v>
      </c>
      <c r="E28" s="9" t="str">
        <f>LOOKUP($B28,[1]EXHIBITOR!$B$6:$B$1209,[1]EXHIBITOR!$D$6:$D$1503)</f>
        <v>CINNAMON GREY GREEN</v>
      </c>
      <c r="F28" s="8" t="str">
        <f>LOOKUP($B28,[1]EXHIBITOR!$B$6:$B$1209,[1]EXHIBITOR!$E$6:$E$1503)</f>
        <v>H</v>
      </c>
      <c r="G28" s="8" t="str">
        <f>LOOKUP($B28,[1]EXHIBITOR!$B$6:$B$1209,[1]EXHIBITOR!$F$6:$F$1503)</f>
        <v>JDA</v>
      </c>
      <c r="H28" s="8">
        <f>LOOKUP($B28,[1]EXHIBITOR!$B$6:$B$1209,[1]EXHIBITOR!$G$6:$G$1503)</f>
        <v>39</v>
      </c>
      <c r="I28" s="8">
        <f>LOOKUP($B28,[1]EXHIBITOR!$B$6:$B$1209,[1]EXHIBITOR!$H$6:$H$1503)</f>
        <v>2019</v>
      </c>
    </row>
    <row r="29" spans="1:9">
      <c r="A29" s="11" t="s">
        <v>39</v>
      </c>
      <c r="B29" s="9">
        <v>520</v>
      </c>
      <c r="C29" s="9"/>
      <c r="D29" s="9" t="str">
        <f>LOOKUP($B29,[1]EXHIBITOR!$B$6:$B$1209,[1]EXHIBITOR!$C$6:$C$1503)</f>
        <v>JOSHUA ANTHONY</v>
      </c>
      <c r="E29" s="9" t="str">
        <f>LOOKUP($B29,[1]EXHIBITOR!$B$6:$B$1209,[1]EXHIBITOR!$D$6:$D$1503)</f>
        <v>CINNAMON SKY</v>
      </c>
      <c r="F29" s="8" t="str">
        <f>LOOKUP($B29,[1]EXHIBITOR!$B$6:$B$1209,[1]EXHIBITOR!$E$6:$E$1503)</f>
        <v>H</v>
      </c>
      <c r="G29" s="8" t="str">
        <f>LOOKUP($B29,[1]EXHIBITOR!$B$6:$B$1209,[1]EXHIBITOR!$F$6:$F$1503)</f>
        <v>JDA</v>
      </c>
      <c r="H29" s="8">
        <f>LOOKUP($B29,[1]EXHIBITOR!$B$6:$B$1209,[1]EXHIBITOR!$G$6:$G$1503)</f>
        <v>42</v>
      </c>
      <c r="I29" s="8">
        <f>LOOKUP($B29,[1]EXHIBITOR!$B$6:$B$1209,[1]EXHIBITOR!$H$6:$H$1503)</f>
        <v>2019</v>
      </c>
    </row>
    <row r="30" spans="1:9">
      <c r="A30" s="11" t="s">
        <v>40</v>
      </c>
      <c r="B30" s="9">
        <v>533</v>
      </c>
      <c r="C30" s="9"/>
      <c r="D30" s="9" t="str">
        <f>LOOKUP($B30,[1]EXHIBITOR!$B$6:$B$1209,[1]EXHIBITOR!$C$6:$C$1503)</f>
        <v>AL HORTON</v>
      </c>
      <c r="E30" s="9" t="str">
        <f>LOOKUP($B30,[1]EXHIBITOR!$B$6:$B$1209,[1]EXHIBITOR!$D$6:$D$1503)</f>
        <v>GREY  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JAP</v>
      </c>
      <c r="H30" s="8">
        <f>LOOKUP($B30,[1]EXHIBITOR!$B$6:$B$1209,[1]EXHIBITOR!$G$6:$G$1503)</f>
        <v>38</v>
      </c>
      <c r="I30" s="8">
        <f>LOOKUP($B30,[1]EXHIBITOR!$B$6:$B$1209,[1]EXHIBITOR!$H$6:$H$1503)</f>
        <v>2018</v>
      </c>
    </row>
    <row r="31" spans="1:9">
      <c r="A31" s="11" t="s">
        <v>41</v>
      </c>
      <c r="B31" s="9">
        <v>530</v>
      </c>
      <c r="C31" s="9"/>
      <c r="D31" s="9" t="str">
        <f>LOOKUP($B31,[1]EXHIBITOR!$B$6:$B$1209,[1]EXHIBITOR!$C$6:$C$1503)</f>
        <v>AL HORTON</v>
      </c>
      <c r="E31" s="9" t="str">
        <f>LOOKUP($B31,[1]EXHIBITOR!$B$6:$B$1209,[1]EXHIBITOR!$D$6:$D$1503)</f>
        <v>DARK GREEN</v>
      </c>
      <c r="F31" s="8" t="str">
        <f>LOOKUP($B31,[1]EXHIBITOR!$B$6:$B$1209,[1]EXHIBITOR!$E$6:$E$1503)</f>
        <v>C</v>
      </c>
      <c r="G31" s="8" t="str">
        <f>LOOKUP($B31,[1]EXHIBITOR!$B$6:$B$1209,[1]EXHIBITOR!$F$6:$F$1503)</f>
        <v>FFA</v>
      </c>
      <c r="H31" s="8">
        <f>LOOKUP($B31,[1]EXHIBITOR!$B$6:$B$1209,[1]EXHIBITOR!$G$6:$G$1503)</f>
        <v>10</v>
      </c>
      <c r="I31" s="8">
        <f>LOOKUP($B31,[1]EXHIBITOR!$B$6:$B$1209,[1]EXHIBITOR!$H$6:$H$1503)</f>
        <v>2015</v>
      </c>
    </row>
    <row r="32" spans="1:9">
      <c r="A32" s="11" t="s">
        <v>42</v>
      </c>
      <c r="B32" s="9">
        <v>510</v>
      </c>
      <c r="C32" s="9"/>
      <c r="D32" s="9" t="str">
        <f>LOOKUP($B32,[1]EXHIBITOR!$B$6:$B$1209,[1]EXHIBITOR!$C$6:$C$1503)</f>
        <v>DAVID ELROD</v>
      </c>
      <c r="E32" s="9" t="str">
        <f>LOOKUP($B32,[1]EXHIBITOR!$B$6:$B$1209,[1]EXHIBITOR!$D$6:$D$1503)</f>
        <v>SPANGLE GREY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DE</v>
      </c>
      <c r="H32" s="8">
        <f>LOOKUP($B32,[1]EXHIBITOR!$B$6:$B$1209,[1]EXHIBITOR!$G$6:$G$1503)</f>
        <v>81</v>
      </c>
      <c r="I32" s="8">
        <f>LOOKUP($B32,[1]EXHIBITOR!$B$6:$B$1209,[1]EXHIBITOR!$H$6:$H$1503)</f>
        <v>2019</v>
      </c>
    </row>
    <row r="33" spans="1:9">
      <c r="A33" s="11" t="s">
        <v>43</v>
      </c>
      <c r="B33" s="9">
        <v>509</v>
      </c>
      <c r="C33" s="9"/>
      <c r="D33" s="9" t="str">
        <f>LOOKUP($B33,[1]EXHIBITOR!$B$6:$B$1209,[1]EXHIBITOR!$C$6:$C$1503)</f>
        <v>DAVID ELROD</v>
      </c>
      <c r="E33" s="9" t="str">
        <f>LOOKUP($B33,[1]EXHIBITOR!$B$6:$B$1209,[1]EXHIBITOR!$D$6:$D$1503)</f>
        <v>YELLOWFACE SKY</v>
      </c>
      <c r="F33" s="8" t="str">
        <f>LOOKUP($B33,[1]EXHIBITOR!$B$6:$B$1209,[1]EXHIBITOR!$E$6:$E$1503)</f>
        <v>H</v>
      </c>
      <c r="G33" s="8" t="str">
        <f>LOOKUP($B33,[1]EXHIBITOR!$B$6:$B$1209,[1]EXHIBITOR!$F$6:$F$1503)</f>
        <v>DE</v>
      </c>
      <c r="H33" s="8">
        <f>LOOKUP($B33,[1]EXHIBITOR!$B$6:$B$1209,[1]EXHIBITOR!$G$6:$G$1503)</f>
        <v>124</v>
      </c>
      <c r="I33" s="8">
        <f>LOOKUP($B33,[1]EXHIBITOR!$B$6:$B$1209,[1]EXHIBITOR!$H$6:$H$1503)</f>
        <v>2019</v>
      </c>
    </row>
    <row r="34" spans="1:9">
      <c r="A34" s="11" t="s">
        <v>44</v>
      </c>
      <c r="B34" s="9">
        <v>312</v>
      </c>
      <c r="C34" s="9"/>
      <c r="D34" s="9" t="str">
        <f>LOOKUP($B34,[1]EXHIBITOR!$B$6:$B$1209,[1]EXHIBITOR!$C$6:$C$1503)</f>
        <v>CHAD BABIN</v>
      </c>
      <c r="E34" s="9" t="str">
        <f>LOOKUP($B34,[1]EXHIBITOR!$B$6:$B$1209,[1]EXHIBITOR!$D$6:$D$1503)</f>
        <v>SKY</v>
      </c>
      <c r="F34" s="8" t="str">
        <f>LOOKUP($B34,[1]EXHIBITOR!$B$6:$B$1209,[1]EXHIBITOR!$E$6:$E$1503)</f>
        <v>C</v>
      </c>
      <c r="G34" s="8" t="str">
        <f>LOOKUP($B34,[1]EXHIBITOR!$B$6:$B$1209,[1]EXHIBITOR!$F$6:$F$1503)</f>
        <v>CB</v>
      </c>
      <c r="H34" s="8">
        <f>LOOKUP($B34,[1]EXHIBITOR!$B$6:$B$1209,[1]EXHIBITOR!$G$6:$G$1503)</f>
        <v>98</v>
      </c>
      <c r="I34" s="8">
        <f>LOOKUP($B34,[1]EXHIBITOR!$B$6:$B$1209,[1]EXHIBITOR!$H$6:$H$1503)</f>
        <v>2017</v>
      </c>
    </row>
    <row r="35" spans="1:9">
      <c r="A35" s="11" t="s">
        <v>45</v>
      </c>
      <c r="B35" s="9">
        <v>311</v>
      </c>
      <c r="C35" s="9"/>
      <c r="D35" s="9" t="str">
        <f>LOOKUP($B35,[1]EXHIBITOR!$B$6:$B$1209,[1]EXHIBITOR!$C$6:$C$1503)</f>
        <v>CHAD BABIN</v>
      </c>
      <c r="E35" s="9" t="str">
        <f>LOOKUP($B35,[1]EXHIBITOR!$B$6:$B$1209,[1]EXHIBITOR!$D$6:$D$1503)</f>
        <v>LIGHT GREEN</v>
      </c>
      <c r="F35" s="8" t="str">
        <f>LOOKUP($B35,[1]EXHIBITOR!$B$6:$B$1209,[1]EXHIBITOR!$E$6:$E$1503)</f>
        <v>C</v>
      </c>
      <c r="G35" s="8" t="str">
        <f>LOOKUP($B35,[1]EXHIBITOR!$B$6:$B$1209,[1]EXHIBITOR!$F$6:$F$1503)</f>
        <v>CB</v>
      </c>
      <c r="H35" s="8">
        <f>LOOKUP($B35,[1]EXHIBITOR!$B$6:$B$1209,[1]EXHIBITOR!$G$6:$G$1503)</f>
        <v>1</v>
      </c>
      <c r="I35" s="8">
        <f>LOOKUP($B35,[1]EXHIBITOR!$B$6:$B$1209,[1]EXHIBITOR!$H$6:$H$1503)</f>
        <v>2018</v>
      </c>
    </row>
    <row r="36" spans="1:9">
      <c r="A36" s="11" t="s">
        <v>46</v>
      </c>
      <c r="B36" s="9">
        <v>115</v>
      </c>
      <c r="C36" s="9"/>
      <c r="D36" s="9" t="str">
        <f>LOOKUP($B36,[1]EXHIBITOR!$B$6:$B$1209,[1]EXHIBITOR!$C$6:$C$1503)</f>
        <v>JESSICA PIDGEON</v>
      </c>
      <c r="E36" s="9" t="str">
        <f>LOOKUP($B36,[1]EXHIBITOR!$B$6:$B$1209,[1]EXHIBITOR!$D$6:$D$1503)</f>
        <v>VIOLET</v>
      </c>
      <c r="F36" s="8" t="str">
        <f>LOOKUP($B36,[1]EXHIBITOR!$B$6:$B$1209,[1]EXHIBITOR!$E$6:$E$1503)</f>
        <v>C</v>
      </c>
      <c r="G36" s="8" t="str">
        <f>LOOKUP($B36,[1]EXHIBITOR!$B$6:$B$1209,[1]EXHIBITOR!$F$6:$F$1503)</f>
        <v>JDP</v>
      </c>
      <c r="H36" s="8">
        <f>LOOKUP($B36,[1]EXHIBITOR!$B$6:$B$1209,[1]EXHIBITOR!$G$6:$G$1503)</f>
        <v>2</v>
      </c>
      <c r="I36" s="8">
        <f>LOOKUP($B36,[1]EXHIBITOR!$B$6:$B$1209,[1]EXHIBITOR!$H$6:$H$1503)</f>
        <v>2019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1011</v>
      </c>
      <c r="C39" s="9"/>
      <c r="D39" s="9" t="str">
        <f>LOOKUP($B39,[1]EXHIBITOR!$B$6:$B$1311,[1]EXHIBITOR!$C$6:$C$1311)</f>
        <v>CHAD BABIN</v>
      </c>
      <c r="E39" s="9" t="str">
        <f>LOOKUP($B39,[1]EXHIBITOR!$B$6:$B$1311,[1]EXHIBITOR!$D$6:$D$1311)</f>
        <v>CLEARWING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CB</v>
      </c>
      <c r="H39" s="8">
        <f>LOOKUP($B39,[1]EXHIBITOR!$B$6:$B$1311,[1]EXHIBITOR!$G$6:$G$1311)</f>
        <v>51</v>
      </c>
      <c r="I39" s="8">
        <f>LOOKUP($B39,[1]EXHIBITOR!$B$6:$B$1311,[1]EXHIBITOR!$H$6:$H$1311)</f>
        <v>2019</v>
      </c>
    </row>
    <row r="40" spans="1:9">
      <c r="A40" s="11" t="s">
        <v>35</v>
      </c>
      <c r="B40" s="9">
        <f>'[1]RARE FORM '!B13</f>
        <v>1016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FBC GREYWING OPALINE SKY</v>
      </c>
      <c r="F40" s="8" t="str">
        <f>LOOKUP($B40,[1]EXHIBITOR!$B$6:$B$1311,[1]EXHIBITOR!$E$6:$E$1311)</f>
        <v>H</v>
      </c>
      <c r="G40" s="8" t="str">
        <f>LOOKUP($B40,[1]EXHIBITOR!$B$6:$B$1311,[1]EXHIBITOR!$F$6:$F$1311)</f>
        <v>CB</v>
      </c>
      <c r="H40" s="8">
        <f>LOOKUP($B40,[1]EXHIBITOR!$B$6:$B$1311,[1]EXHIBITOR!$G$6:$G$1311)</f>
        <v>60</v>
      </c>
      <c r="I40" s="8">
        <f>LOOKUP($B40,[1]EXHIBITOR!$B$6:$B$1311,[1]EXHIBITOR!$H$6:$H$1311)</f>
        <v>2019</v>
      </c>
    </row>
    <row r="41" spans="1:9">
      <c r="A41" s="11" t="s">
        <v>36</v>
      </c>
      <c r="B41" s="9">
        <f>'[1]RARE FORM '!B14</f>
        <v>1011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51</v>
      </c>
      <c r="I41" s="8">
        <f>LOOKUP($B41,[1]EXHIBITOR!$B$6:$B$1311,[1]EXHIBITOR!$H$6:$H$1311)</f>
        <v>2019</v>
      </c>
    </row>
    <row r="42" spans="1:9">
      <c r="A42" s="11" t="s">
        <v>37</v>
      </c>
      <c r="B42" s="9">
        <f>'[1]RARE FORM '!B15</f>
        <v>1016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FBC GREYWING OPALINE SKY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60</v>
      </c>
      <c r="I42" s="8">
        <f>LOOKUP($B42,[1]EXHIBITOR!$B$6:$B$1311,[1]EXHIBITOR!$H$6:$H$1311)</f>
        <v>2019</v>
      </c>
    </row>
    <row r="43" spans="1:9">
      <c r="A43" s="11" t="s">
        <v>38</v>
      </c>
      <c r="B43" s="9">
        <f>'[1]RARE FORM '!B16</f>
        <v>1010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CLEARWING SKY</v>
      </c>
      <c r="F43" s="8" t="str">
        <f>LOOKUP($B43,[1]EXHIBITOR!$B$6:$B$1311,[1]EXHIBITOR!$E$6:$E$1311)</f>
        <v>C</v>
      </c>
      <c r="G43" s="8" t="str">
        <f>LOOKUP($B43,[1]EXHIBITOR!$B$6:$B$1311,[1]EXHIBITOR!$F$6:$F$1311)</f>
        <v>CB</v>
      </c>
      <c r="H43" s="8">
        <f>LOOKUP($B43,[1]EXHIBITOR!$B$6:$B$1311,[1]EXHIBITOR!$G$6:$G$1311)</f>
        <v>7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f>'[1]RARE FORM '!B17</f>
        <v>1015</v>
      </c>
      <c r="C44" s="9"/>
      <c r="D44" s="9" t="str">
        <f>LOOKUP($B44,[1]EXHIBITOR!$B$6:$B$1311,[1]EXHIBITOR!$C$6:$C$1311)</f>
        <v>CHAD BABIN</v>
      </c>
      <c r="E44" s="9" t="str">
        <f>LOOKUP($B44,[1]EXHIBITOR!$B$6:$B$1311,[1]EXHIBITOR!$D$6:$D$1311)</f>
        <v>FBC GREYWING COBALT</v>
      </c>
      <c r="F44" s="8" t="str">
        <f>LOOKUP($B44,[1]EXHIBITOR!$B$6:$B$1311,[1]EXHIBITOR!$E$6:$E$1311)</f>
        <v>C</v>
      </c>
      <c r="G44" s="8" t="str">
        <f>LOOKUP($B44,[1]EXHIBITOR!$B$6:$B$1311,[1]EXHIBITOR!$F$6:$F$1311)</f>
        <v>CB</v>
      </c>
      <c r="H44" s="8">
        <f>LOOKUP($B44,[1]EXHIBITOR!$B$6:$B$1311,[1]EXHIBITOR!$G$6:$G$1311)</f>
        <v>46</v>
      </c>
      <c r="I44" s="8">
        <f>LOOKUP($B44,[1]EXHIBITOR!$B$6:$B$1311,[1]EXHIBITOR!$H$6:$H$1311)</f>
        <v>2019</v>
      </c>
    </row>
    <row r="45" spans="1:9">
      <c r="A45" s="11" t="s">
        <v>40</v>
      </c>
      <c r="B45" s="9">
        <f>'[1]RARE FORM '!B18</f>
        <v>1016</v>
      </c>
      <c r="C45" s="9"/>
      <c r="D45" s="9" t="str">
        <f>LOOKUP($B45,[1]EXHIBITOR!$B$6:$B$1311,[1]EXHIBITOR!$C$6:$C$1311)</f>
        <v>CHAD BABIN</v>
      </c>
      <c r="E45" s="9" t="str">
        <f>LOOKUP($B45,[1]EXHIBITOR!$B$6:$B$1311,[1]EXHIBITOR!$D$6:$D$1311)</f>
        <v>FBC GREYWING OPALINE SKY</v>
      </c>
      <c r="F45" s="8" t="str">
        <f>LOOKUP($B45,[1]EXHIBITOR!$B$6:$B$1311,[1]EXHIBITOR!$E$6:$E$1311)</f>
        <v>H</v>
      </c>
      <c r="G45" s="8" t="str">
        <f>LOOKUP($B45,[1]EXHIBITOR!$B$6:$B$1311,[1]EXHIBITOR!$F$6:$F$1311)</f>
        <v>CB</v>
      </c>
      <c r="H45" s="8">
        <f>LOOKUP($B45,[1]EXHIBITOR!$B$6:$B$1311,[1]EXHIBITOR!$G$6:$G$1311)</f>
        <v>60</v>
      </c>
      <c r="I45" s="8">
        <f>LOOKUP($B45,[1]EXHIBITOR!$B$6:$B$1311,[1]EXHIBITOR!$H$6:$H$1311)</f>
        <v>2019</v>
      </c>
    </row>
    <row r="46" spans="1:9">
      <c r="A46" s="11" t="s">
        <v>41</v>
      </c>
      <c r="B46" s="9">
        <f>'[1]RARE FORM '!B19</f>
        <v>1014</v>
      </c>
      <c r="C46" s="9"/>
      <c r="D46" s="9" t="str">
        <f>LOOKUP($B46,[1]EXHIBITOR!$B$6:$B$1311,[1]EXHIBITOR!$C$6:$C$1311)</f>
        <v>CHAD BABIN</v>
      </c>
      <c r="E46" s="9" t="str">
        <f>LOOKUP($B46,[1]EXHIBITOR!$B$6:$B$1311,[1]EXHIBITOR!$D$6:$D$1311)</f>
        <v>FBC GREYWING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CB</v>
      </c>
      <c r="H46" s="8">
        <f>LOOKUP($B46,[1]EXHIBITOR!$B$6:$B$1311,[1]EXHIBITOR!$G$6:$G$1311)</f>
        <v>6</v>
      </c>
      <c r="I46" s="8">
        <f>LOOKUP($B46,[1]EXHIBITOR!$B$6:$B$1311,[1]EXHIBITOR!$H$6:$H$1311)</f>
        <v>2019</v>
      </c>
    </row>
    <row r="47" spans="1:9">
      <c r="A47" s="11" t="s">
        <v>42</v>
      </c>
      <c r="B47" s="9">
        <f>'[1]RARE FORM '!B20</f>
        <v>1005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EASLEY CLEARBODY OPALINE SKY</v>
      </c>
      <c r="F47" s="8" t="str">
        <f>LOOKUP($B47,[1]EXHIBITOR!$B$6:$B$1311,[1]EXHIBITOR!$E$6:$E$1311)</f>
        <v>C</v>
      </c>
      <c r="G47" s="8" t="str">
        <f>LOOKUP($B47,[1]EXHIBITOR!$B$6:$B$1311,[1]EXHIBITOR!$F$6:$F$1311)</f>
        <v>1W</v>
      </c>
      <c r="H47" s="8">
        <f>LOOKUP($B47,[1]EXHIBITOR!$B$6:$B$1311,[1]EXHIBITOR!$G$6:$G$1311)</f>
        <v>197</v>
      </c>
      <c r="I47" s="8">
        <f>LOOKUP($B47,[1]EXHIBITOR!$B$6:$B$1311,[1]EXHIBITOR!$H$6:$H$1311)</f>
        <v>2018</v>
      </c>
    </row>
    <row r="48" spans="1:9">
      <c r="A48" s="11" t="s">
        <v>43</v>
      </c>
      <c r="B48" s="9">
        <f>'[1]RARE FORM '!B21</f>
        <v>1007</v>
      </c>
      <c r="C48" s="9"/>
      <c r="D48" s="9" t="str">
        <f>LOOKUP($B48,[1]EXHIBITOR!$B$6:$B$1311,[1]EXHIBITOR!$C$6:$C$1311)</f>
        <v>DEWAYNE WELDON</v>
      </c>
      <c r="E48" s="9" t="str">
        <f>LOOKUP($B48,[1]EXHIBITOR!$B$6:$B$1311,[1]EXHIBITOR!$D$6:$D$1311)</f>
        <v>EASLEY CLEARBODY OPALINE COBALT</v>
      </c>
      <c r="F48" s="8" t="str">
        <f>LOOKUP($B48,[1]EXHIBITOR!$B$6:$B$1311,[1]EXHIBITOR!$E$6:$E$1311)</f>
        <v>C</v>
      </c>
      <c r="G48" s="8" t="str">
        <f>LOOKUP($B48,[1]EXHIBITOR!$B$6:$B$1311,[1]EXHIBITOR!$F$6:$F$1311)</f>
        <v>1W</v>
      </c>
      <c r="H48" s="8">
        <f>LOOKUP($B48,[1]EXHIBITOR!$B$6:$B$1311,[1]EXHIBITOR!$G$6:$G$1311)</f>
        <v>13</v>
      </c>
      <c r="I48" s="8">
        <f>LOOKUP($B48,[1]EXHIBITOR!$B$6:$B$1311,[1]EXHIBITOR!$H$6:$H$1311)</f>
        <v>2019</v>
      </c>
    </row>
    <row r="49" spans="1:9">
      <c r="A49" s="11" t="s">
        <v>44</v>
      </c>
      <c r="B49" s="9">
        <f>'[1]RARE FORM '!B22</f>
        <v>1013</v>
      </c>
      <c r="C49" s="9"/>
      <c r="D49" s="9" t="str">
        <f>LOOKUP($B49,[1]EXHIBITOR!$B$6:$B$1311,[1]EXHIBITOR!$C$6:$C$1311)</f>
        <v>CHAD BABIN</v>
      </c>
      <c r="E49" s="9" t="str">
        <f>LOOKUP($B49,[1]EXHIBITOR!$B$6:$B$1311,[1]EXHIBITOR!$D$6:$D$1311)</f>
        <v>CLEARWING CINNAMON COBALT</v>
      </c>
      <c r="F49" s="8" t="str">
        <f>LOOKUP($B49,[1]EXHIBITOR!$B$6:$B$1311,[1]EXHIBITOR!$E$6:$E$1311)</f>
        <v>H</v>
      </c>
      <c r="G49" s="8" t="str">
        <f>LOOKUP($B49,[1]EXHIBITOR!$B$6:$B$1311,[1]EXHIBITOR!$F$6:$F$1311)</f>
        <v>CB</v>
      </c>
      <c r="H49" s="8">
        <f>LOOKUP($B49,[1]EXHIBITOR!$B$6:$B$1311,[1]EXHIBITOR!$G$6:$G$1311)</f>
        <v>57</v>
      </c>
      <c r="I49" s="8">
        <f>LOOKUP($B49,[1]EXHIBITOR!$B$6:$B$1311,[1]EXHIBITOR!$H$6:$H$1311)</f>
        <v>2019</v>
      </c>
    </row>
    <row r="50" spans="1:9">
      <c r="A50" s="11" t="s">
        <v>45</v>
      </c>
      <c r="B50" s="9">
        <f>'[1]RARE FORM '!B23</f>
        <v>1012</v>
      </c>
      <c r="C50" s="9"/>
      <c r="D50" s="9" t="str">
        <f>LOOKUP($B50,[1]EXHIBITOR!$B$6:$B$1311,[1]EXHIBITOR!$C$6:$C$1311)</f>
        <v>CHAD BABIN</v>
      </c>
      <c r="E50" s="9" t="str">
        <f>LOOKUP($B50,[1]EXHIBITOR!$B$6:$B$1311,[1]EXHIBITOR!$D$6:$D$1311)</f>
        <v>CLEARWING CINNAMON SKY</v>
      </c>
      <c r="F50" s="8" t="str">
        <f>LOOKUP($B50,[1]EXHIBITOR!$B$6:$B$1311,[1]EXHIBITOR!$E$6:$E$1311)</f>
        <v>H</v>
      </c>
      <c r="G50" s="8" t="str">
        <f>LOOKUP($B50,[1]EXHIBITOR!$B$6:$B$1311,[1]EXHIBITOR!$F$6:$F$1311)</f>
        <v>CB</v>
      </c>
      <c r="H50" s="8">
        <f>LOOKUP($B50,[1]EXHIBITOR!$B$6:$B$1311,[1]EXHIBITOR!$G$6:$G$1311)</f>
        <v>111</v>
      </c>
      <c r="I50" s="8">
        <f>LOOKUP($B50,[1]EXHIBITOR!$B$6:$B$1311,[1]EXHIBITOR!$H$6:$H$1311)</f>
        <v>2018</v>
      </c>
    </row>
    <row r="51" spans="1:9">
      <c r="A51" s="11" t="s">
        <v>46</v>
      </c>
      <c r="B51" s="9">
        <f>'[1]RARE FORM '!B24</f>
        <v>1006</v>
      </c>
      <c r="C51" s="9"/>
      <c r="D51" s="9" t="str">
        <f>LOOKUP($B51,[1]EXHIBITOR!$B$6:$B$1311,[1]EXHIBITOR!$C$6:$C$1311)</f>
        <v>DEWAYNE WELDON</v>
      </c>
      <c r="E51" s="9" t="str">
        <f>LOOKUP($B51,[1]EXHIBITOR!$B$6:$B$1311,[1]EXHIBITOR!$D$6:$D$1311)</f>
        <v>EASLEY CLEARBODY OPALINE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1W</v>
      </c>
      <c r="H51" s="8">
        <f>LOOKUP($B51,[1]EXHIBITOR!$B$6:$B$1311,[1]EXHIBITOR!$G$6:$G$1311)</f>
        <v>173</v>
      </c>
      <c r="I51" s="8">
        <f>LOOKUP($B51,[1]EXHIBITOR!$B$6:$B$1311,[1]EXHIBITOR!$H$6:$H$1311)</f>
        <v>2015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f>'[1]CHAMPION FORM'!B12</f>
        <v>516</v>
      </c>
      <c r="C59" s="9"/>
      <c r="D59" s="9" t="str">
        <f>LOOKUP($B59,[1]EXHIBITOR!$B$6:$B$1209,[1]EXHIBITOR!$C$6:$C$1503)</f>
        <v>JOSHUA ANTHONY</v>
      </c>
      <c r="E59" s="9" t="str">
        <f>LOOKUP($B59,[1]EXHIBITOR!$B$6:$B$1209,[1]EXHIBITOR!$D$6:$D$1503)</f>
        <v>GREY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JDA</v>
      </c>
      <c r="H59" s="8">
        <f>LOOKUP($B59,[1]EXHIBITOR!$B$6:$B$1209,[1]EXHIBITOR!$G$6:$G$1503)</f>
        <v>17</v>
      </c>
      <c r="I59" s="8">
        <f>LOOKUP($B59,[1]EXHIBITOR!$B$6:$B$1209,[1]EXHIBITOR!$H$6:$H$1503)</f>
        <v>2019</v>
      </c>
    </row>
    <row r="60" spans="1:9">
      <c r="A60" s="11" t="s">
        <v>50</v>
      </c>
      <c r="B60" s="9">
        <f>'[1]CHAMPION FORM'!B13</f>
        <v>519</v>
      </c>
      <c r="C60" s="9"/>
      <c r="D60" s="9" t="str">
        <f>LOOKUP($B60,[1]EXHIBITOR!$B$6:$B$1209,[1]EXHIBITOR!$C$6:$C$1503)</f>
        <v>JOSHUA ANTHONY</v>
      </c>
      <c r="E60" s="9" t="str">
        <f>LOOKUP($B60,[1]EXHIBITOR!$B$6:$B$1209,[1]EXHIBITOR!$D$6:$D$1503)</f>
        <v>CINNAMON GREY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JDA</v>
      </c>
      <c r="H60" s="8">
        <f>LOOKUP($B60,[1]EXHIBITOR!$B$6:$B$1209,[1]EXHIBITOR!$G$6:$G$1503)</f>
        <v>39</v>
      </c>
      <c r="I60" s="8">
        <f>LOOKUP($B60,[1]EXHIBITOR!$B$6:$B$1209,[1]EXHIBITOR!$H$6:$H$1503)</f>
        <v>2019</v>
      </c>
    </row>
    <row r="61" customHeight="1" spans="1:9">
      <c r="A61" s="11" t="s">
        <v>36</v>
      </c>
      <c r="B61" s="9">
        <f>'[1]CHAMPION FORM'!B14</f>
        <v>516</v>
      </c>
      <c r="C61" s="9"/>
      <c r="D61" s="9" t="str">
        <f>LOOKUP($B61,[1]EXHIBITOR!$B$6:$B$1209,[1]EXHIBITOR!$C$6:$C$1503)</f>
        <v>JOSHUA ANTHONY</v>
      </c>
      <c r="E61" s="9" t="str">
        <f>LOOKUP($B61,[1]EXHIBITOR!$B$6:$B$1209,[1]EXHIBITOR!$D$6:$D$1503)</f>
        <v>GREY GREEN</v>
      </c>
      <c r="F61" s="8" t="str">
        <f>LOOKUP($B61,[1]EXHIBITOR!$B$6:$B$1209,[1]EXHIBITOR!$E$6:$E$1503)</f>
        <v>C</v>
      </c>
      <c r="G61" s="8" t="str">
        <f>LOOKUP($B61,[1]EXHIBITOR!$B$6:$B$1209,[1]EXHIBITOR!$F$6:$F$1503)</f>
        <v>JDA</v>
      </c>
      <c r="H61" s="8">
        <f>LOOKUP($B61,[1]EXHIBITOR!$B$6:$B$1209,[1]EXHIBITOR!$G$6:$G$1503)</f>
        <v>17</v>
      </c>
      <c r="I61" s="8">
        <f>LOOKUP($B61,[1]EXHIBITOR!$B$6:$B$1209,[1]EXHIBITOR!$H$6:$H$1503)</f>
        <v>2019</v>
      </c>
    </row>
    <row r="62" customHeight="1" spans="1:9">
      <c r="A62" s="11" t="s">
        <v>37</v>
      </c>
      <c r="B62" s="9">
        <f>'[1]CHAMPION FORM'!B15</f>
        <v>519</v>
      </c>
      <c r="C62" s="9"/>
      <c r="D62" s="9" t="str">
        <f>LOOKUP($B62,[1]EXHIBITOR!$B$6:$B$1209,[1]EXHIBITOR!$C$6:$C$1503)</f>
        <v>JOSHUA ANTHONY</v>
      </c>
      <c r="E62" s="9" t="str">
        <f>LOOKUP($B62,[1]EXHIBITOR!$B$6:$B$1209,[1]EXHIBITOR!$D$6:$D$1503)</f>
        <v>CINNAMON GREY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JDA</v>
      </c>
      <c r="H62" s="8">
        <f>LOOKUP($B62,[1]EXHIBITOR!$B$6:$B$1209,[1]EXHIBITOR!$G$6:$G$1503)</f>
        <v>39</v>
      </c>
      <c r="I62" s="8">
        <f>LOOKUP($B62,[1]EXHIBITOR!$B$6:$B$1209,[1]EXHIBITOR!$H$6:$H$1503)</f>
        <v>2019</v>
      </c>
    </row>
    <row r="63" customHeight="1" spans="1:9">
      <c r="A63" s="11" t="s">
        <v>51</v>
      </c>
      <c r="B63" s="9">
        <f>'[1]CHAMPION FORM'!B16</f>
        <v>519</v>
      </c>
      <c r="C63" s="9"/>
      <c r="D63" s="9" t="str">
        <f>LOOKUP($B63,[1]EXHIBITOR!$B$6:$B$1209,[1]EXHIBITOR!$C$6:$C$1503)</f>
        <v>JOSHUA ANTHONY</v>
      </c>
      <c r="E63" s="9" t="str">
        <f>LOOKUP($B63,[1]EXHIBITOR!$B$6:$B$1209,[1]EXHIBITOR!$D$6:$D$1503)</f>
        <v>CINNAMON GREY GREEN</v>
      </c>
      <c r="F63" s="8" t="str">
        <f>LOOKUP($B63,[1]EXHIBITOR!$B$6:$B$1209,[1]EXHIBITOR!$E$6:$E$1503)</f>
        <v>H</v>
      </c>
      <c r="G63" s="8" t="str">
        <f>LOOKUP($B63,[1]EXHIBITOR!$B$6:$B$1209,[1]EXHIBITOR!$F$6:$F$1503)</f>
        <v>JDA</v>
      </c>
      <c r="H63" s="8">
        <f>LOOKUP($B63,[1]EXHIBITOR!$B$6:$B$1209,[1]EXHIBITOR!$G$6:$G$1503)</f>
        <v>39</v>
      </c>
      <c r="I63" s="8">
        <f>LOOKUP($B63,[1]EXHIBITOR!$B$6:$B$1209,[1]EXHIBITOR!$H$6:$H$1503)</f>
        <v>2019</v>
      </c>
    </row>
    <row r="64" customHeight="1" spans="1:9">
      <c r="A64" s="11" t="s">
        <v>52</v>
      </c>
      <c r="B64" s="9">
        <f>'[1]CHAMPION FORM'!B17</f>
        <v>520</v>
      </c>
      <c r="C64" s="9"/>
      <c r="D64" s="9" t="str">
        <f>LOOKUP($B64,[1]EXHIBITOR!$B$6:$B$1209,[1]EXHIBITOR!$C$6:$C$1503)</f>
        <v>JOSHUA ANTHONY</v>
      </c>
      <c r="E64" s="9" t="str">
        <f>LOOKUP($B64,[1]EXHIBITOR!$B$6:$B$1209,[1]EXHIBITOR!$D$6:$D$1503)</f>
        <v>CINNAMON SKY</v>
      </c>
      <c r="F64" s="8" t="str">
        <f>LOOKUP($B64,[1]EXHIBITOR!$B$6:$B$1209,[1]EXHIBITOR!$E$6:$E$1503)</f>
        <v>H</v>
      </c>
      <c r="G64" s="8" t="str">
        <f>LOOKUP($B64,[1]EXHIBITOR!$B$6:$B$1209,[1]EXHIBITOR!$F$6:$F$1503)</f>
        <v>JDA</v>
      </c>
      <c r="H64" s="8">
        <f>LOOKUP($B64,[1]EXHIBITOR!$B$6:$B$1209,[1]EXHIBITOR!$G$6:$G$1503)</f>
        <v>42</v>
      </c>
      <c r="I64" s="8">
        <f>LOOKUP($B64,[1]EXHIBITOR!$B$6:$B$1209,[1]EXHIBITOR!$H$6:$H$1503)</f>
        <v>2019</v>
      </c>
    </row>
    <row r="65" customHeight="1" spans="1:9">
      <c r="A65" s="11" t="s">
        <v>53</v>
      </c>
      <c r="B65" s="9">
        <f>'[1]CHAMPION FORM'!B18</f>
        <v>533</v>
      </c>
      <c r="C65" s="9"/>
      <c r="D65" s="9" t="str">
        <f>LOOKUP($B65,[1]EXHIBITOR!$B$6:$B$1209,[1]EXHIBITOR!$C$6:$C$1503)</f>
        <v>AL HORTON</v>
      </c>
      <c r="E65" s="9" t="str">
        <f>LOOKUP($B65,[1]EXHIBITOR!$B$6:$B$1209,[1]EXHIBITOR!$D$6:$D$1503)</f>
        <v>GREY  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JAP</v>
      </c>
      <c r="H65" s="8">
        <f>LOOKUP($B65,[1]EXHIBITOR!$B$6:$B$1209,[1]EXHIBITOR!$G$6:$G$1503)</f>
        <v>38</v>
      </c>
      <c r="I65" s="8">
        <f>LOOKUP($B65,[1]EXHIBITOR!$B$6:$B$1209,[1]EXHIBITOR!$H$6:$H$1503)</f>
        <v>2018</v>
      </c>
    </row>
    <row r="66" customHeight="1" spans="1:9">
      <c r="A66" s="11" t="s">
        <v>54</v>
      </c>
      <c r="B66" s="9">
        <f>'[1]CHAMPION FORM'!B19</f>
        <v>530</v>
      </c>
      <c r="C66" s="9"/>
      <c r="D66" s="9" t="str">
        <f>LOOKUP($B66,[1]EXHIBITOR!$B$6:$B$1209,[1]EXHIBITOR!$C$6:$C$1503)</f>
        <v>AL HORTON</v>
      </c>
      <c r="E66" s="9" t="str">
        <f>LOOKUP($B66,[1]EXHIBITOR!$B$6:$B$1209,[1]EXHIBITOR!$D$6:$D$1503)</f>
        <v>DARK GREEN</v>
      </c>
      <c r="F66" s="8" t="str">
        <f>LOOKUP($B66,[1]EXHIBITOR!$B$6:$B$1209,[1]EXHIBITOR!$E$6:$E$1503)</f>
        <v>C</v>
      </c>
      <c r="G66" s="8" t="str">
        <f>LOOKUP($B66,[1]EXHIBITOR!$B$6:$B$1209,[1]EXHIBITOR!$F$6:$F$1503)</f>
        <v>FFA</v>
      </c>
      <c r="H66" s="8">
        <f>LOOKUP($B66,[1]EXHIBITOR!$B$6:$B$1209,[1]EXHIBITOR!$G$6:$G$1503)</f>
        <v>10</v>
      </c>
      <c r="I66" s="8">
        <f>LOOKUP($B66,[1]EXHIBITOR!$B$6:$B$1209,[1]EXHIBITOR!$H$6:$H$1503)</f>
        <v>2015</v>
      </c>
    </row>
    <row r="67" customHeight="1" spans="1:9">
      <c r="A67" s="11" t="s">
        <v>55</v>
      </c>
      <c r="B67" s="9">
        <f>'[1]CHAMPION FORM'!B20</f>
        <v>510</v>
      </c>
      <c r="C67" s="9"/>
      <c r="D67" s="9" t="str">
        <f>LOOKUP($B67,[1]EXHIBITOR!$B$6:$B$1209,[1]EXHIBITOR!$C$6:$C$1503)</f>
        <v>DAVID ELROD</v>
      </c>
      <c r="E67" s="9" t="str">
        <f>LOOKUP($B67,[1]EXHIBITOR!$B$6:$B$1209,[1]EXHIBITOR!$D$6:$D$1503)</f>
        <v>SPANGLE GREY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DE</v>
      </c>
      <c r="H67" s="8">
        <f>LOOKUP($B67,[1]EXHIBITOR!$B$6:$B$1209,[1]EXHIBITOR!$G$6:$G$1503)</f>
        <v>81</v>
      </c>
      <c r="I67" s="8">
        <f>LOOKUP($B67,[1]EXHIBITOR!$B$6:$B$1209,[1]EXHIBITOR!$H$6:$H$1503)</f>
        <v>2019</v>
      </c>
    </row>
    <row r="68" customHeight="1" spans="1:9">
      <c r="A68" s="11" t="s">
        <v>56</v>
      </c>
      <c r="B68" s="9">
        <f>'[1]CHAMPION FORM'!B21</f>
        <v>509</v>
      </c>
      <c r="C68" s="9"/>
      <c r="D68" s="9" t="str">
        <f>LOOKUP($B68,[1]EXHIBITOR!$B$6:$B$1209,[1]EXHIBITOR!$C$6:$C$1503)</f>
        <v>DAVID ELROD</v>
      </c>
      <c r="E68" s="9" t="str">
        <f>LOOKUP($B68,[1]EXHIBITOR!$B$6:$B$1209,[1]EXHIBITOR!$D$6:$D$1503)</f>
        <v>YELLOWFACE SKY</v>
      </c>
      <c r="F68" s="8" t="str">
        <f>LOOKUP($B68,[1]EXHIBITOR!$B$6:$B$1209,[1]EXHIBITOR!$E$6:$E$1503)</f>
        <v>H</v>
      </c>
      <c r="G68" s="8" t="str">
        <f>LOOKUP($B68,[1]EXHIBITOR!$B$6:$B$1209,[1]EXHIBITOR!$F$6:$F$1503)</f>
        <v>DE</v>
      </c>
      <c r="H68" s="8">
        <f>LOOKUP($B68,[1]EXHIBITOR!$B$6:$B$1209,[1]EXHIBITOR!$G$6:$G$1503)</f>
        <v>124</v>
      </c>
      <c r="I68" s="8">
        <f>LOOKUP($B68,[1]EXHIBITOR!$B$6:$B$1209,[1]EXHIBITOR!$H$6:$H$1503)</f>
        <v>2019</v>
      </c>
    </row>
    <row r="69" customHeight="1" spans="1:9">
      <c r="A69" s="11" t="s">
        <v>57</v>
      </c>
      <c r="B69" s="9">
        <f>'[1]CHAMPION FORM'!B22</f>
        <v>514</v>
      </c>
      <c r="C69" s="9"/>
      <c r="D69" s="9" t="str">
        <f>LOOKUP($B69,[1]EXHIBITOR!$B$6:$B$1209,[1]EXHIBITOR!$C$6:$C$1503)</f>
        <v>JOSHUA ANTHONY</v>
      </c>
      <c r="E69" s="9" t="str">
        <f>LOOKUP($B69,[1]EXHIBITOR!$B$6:$B$1209,[1]EXHIBITOR!$D$6:$D$1503)</f>
        <v>SKY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JDA</v>
      </c>
      <c r="H69" s="8">
        <f>LOOKUP($B69,[1]EXHIBITOR!$B$6:$B$1209,[1]EXHIBITOR!$G$6:$G$1503)</f>
        <v>16</v>
      </c>
      <c r="I69" s="8">
        <f>LOOKUP($B69,[1]EXHIBITOR!$B$6:$B$1209,[1]EXHIBITOR!$H$6:$H$1503)</f>
        <v>2019</v>
      </c>
    </row>
    <row r="70" customHeight="1" spans="1:9">
      <c r="A70" s="11" t="s">
        <v>58</v>
      </c>
      <c r="B70" s="9">
        <f>'[1]CHAMPION FORM'!B23</f>
        <v>523</v>
      </c>
      <c r="C70" s="9"/>
      <c r="D70" s="9" t="str">
        <f>LOOKUP($B70,[1]EXHIBITOR!$B$6:$B$1209,[1]EXHIBITOR!$C$6:$C$1503)</f>
        <v>PAULINE DOMENGE</v>
      </c>
      <c r="E70" s="9" t="str">
        <f>LOOKUP($B70,[1]EXHIBITOR!$B$6:$B$1209,[1]EXHIBITOR!$D$6:$D$1503)</f>
        <v>DARK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PAD</v>
      </c>
      <c r="H70" s="8">
        <f>LOOKUP($B70,[1]EXHIBITOR!$B$6:$B$1209,[1]EXHIBITOR!$G$6:$G$1503)</f>
        <v>35</v>
      </c>
      <c r="I70" s="8">
        <f>LOOKUP($B70,[1]EXHIBITOR!$B$6:$B$1209,[1]EXHIBITOR!$H$6:$H$1503)</f>
        <v>2015</v>
      </c>
    </row>
    <row r="71" customHeight="1" spans="1:9">
      <c r="A71" s="11" t="s">
        <v>59</v>
      </c>
      <c r="B71" s="9">
        <f>'[1]CHAMPION FORM'!B24</f>
        <v>502</v>
      </c>
      <c r="C71" s="9"/>
      <c r="D71" s="9" t="str">
        <f>LOOKUP($B71,[1]EXHIBITOR!$B$6:$B$1311,[1]EXHIBITOR!$C$6:$C$1311)</f>
        <v>DEWAYNE WELDON</v>
      </c>
      <c r="E71" s="9" t="str">
        <f>LOOKUP($B71,[1]EXHIBITOR!$B$6:$B$1311,[1]EXHIBITOR!$D$6:$D$1311)</f>
        <v>COBALT</v>
      </c>
      <c r="F71" s="8" t="str">
        <f>LOOKUP($B71,[1]EXHIBITOR!$B$6:$B$1311,[1]EXHIBITOR!$E$6:$E$1311)</f>
        <v>C</v>
      </c>
      <c r="G71" s="8" t="str">
        <f>LOOKUP($B71,[1]EXHIBITOR!$B$6:$B$1311,[1]EXHIBITOR!$F$6:$F$1311)</f>
        <v>1W</v>
      </c>
      <c r="H71" s="8">
        <f>LOOKUP($B71,[1]EXHIBITOR!$B$6:$B$1311,[1]EXHIBITOR!$G$6:$G$1311)</f>
        <v>51</v>
      </c>
      <c r="I71" s="8">
        <f>LOOKUP($B71,[1]EXHIBITOR!$B$6:$B$1311,[1]EXHIBITOR!$H$6:$H$1311)</f>
        <v>2019</v>
      </c>
    </row>
    <row r="72" customHeight="1" spans="1:9">
      <c r="A72" s="11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'[1]INTERMEDIATE FORM'!B12</f>
        <v>312</v>
      </c>
      <c r="C73" s="9"/>
      <c r="D73" s="9" t="str">
        <f>LOOKUP($B73,[1]EXHIBITOR!$B$6:$B$1209,[1]EXHIBITOR!$C$6:$C$1503)</f>
        <v>CHAD BABIN</v>
      </c>
      <c r="E73" s="9" t="str">
        <f>LOOKUP($B73,[1]EXHIBITOR!$B$6:$B$1209,[1]EXHIBITOR!$D$6:$D$1503)</f>
        <v>SKY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CB</v>
      </c>
      <c r="H73" s="8">
        <f>LOOKUP($B73,[1]EXHIBITOR!$B$6:$B$1209,[1]EXHIBITOR!$G$6:$G$1503)</f>
        <v>98</v>
      </c>
      <c r="I73" s="8">
        <f>LOOKUP($B73,[1]EXHIBITOR!$B$6:$B$1209,[1]EXHIBITOR!$H$6:$H$1503)</f>
        <v>2017</v>
      </c>
    </row>
    <row r="74" spans="1:9">
      <c r="A74" s="11" t="s">
        <v>50</v>
      </c>
      <c r="B74" s="9">
        <f>'[1]INTERMEDIATE FORM'!B13</f>
        <v>302</v>
      </c>
      <c r="C74" s="9"/>
      <c r="D74" s="9" t="str">
        <f>LOOKUP($B74,[1]EXHIBITOR!$B$6:$B$1209,[1]EXHIBITOR!$C$6:$C$1503)</f>
        <v>SUSAN &amp; AJ MCCORD</v>
      </c>
      <c r="E74" s="9" t="str">
        <f>LOOKUP($B74,[1]EXHIBITOR!$B$6:$B$1209,[1]EXHIBITOR!$D$6:$D$1503)</f>
        <v>CINNAMON LIGHT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AJMc</v>
      </c>
      <c r="H74" s="8">
        <f>LOOKUP($B74,[1]EXHIBITOR!$B$6:$B$1209,[1]EXHIBITOR!$G$6:$G$1503)</f>
        <v>4</v>
      </c>
      <c r="I74" s="8">
        <f>LOOKUP($B74,[1]EXHIBITOR!$B$6:$B$1209,[1]EXHIBITOR!$H$6:$H$1503)</f>
        <v>2017</v>
      </c>
    </row>
    <row r="75" spans="1:9">
      <c r="A75" s="11" t="s">
        <v>36</v>
      </c>
      <c r="B75" s="9">
        <f>'[1]INTERMEDIATE FORM'!B14</f>
        <v>1011</v>
      </c>
      <c r="C75" s="9"/>
      <c r="D75" s="9" t="str">
        <f>LOOKUP($B75,[1]EXHIBITOR!$B$6:$B$1209,[1]EXHIBITOR!$C$6:$C$1503)</f>
        <v>CHAD BABIN</v>
      </c>
      <c r="E75" s="9" t="str">
        <f>LOOKUP($B75,[1]EXHIBITOR!$B$6:$B$1209,[1]EXHIBITOR!$D$6:$D$1503)</f>
        <v>CLEARWING 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CB</v>
      </c>
      <c r="H75" s="8">
        <f>LOOKUP($B75,[1]EXHIBITOR!$B$6:$B$1209,[1]EXHIBITOR!$G$6:$G$1503)</f>
        <v>51</v>
      </c>
      <c r="I75" s="8">
        <f>LOOKUP($B75,[1]EXHIBITOR!$B$6:$B$1209,[1]EXHIBITOR!$H$6:$H$1503)</f>
        <v>2019</v>
      </c>
    </row>
    <row r="76" spans="1:9">
      <c r="A76" s="11" t="s">
        <v>37</v>
      </c>
      <c r="B76" s="9">
        <f>'[1]INTERMEDIATE FORM'!B15</f>
        <v>337</v>
      </c>
      <c r="C76" s="9"/>
      <c r="D76" s="9" t="str">
        <f>LOOKUP($B76,[1]EXHIBITOR!$B$6:$B$1209,[1]EXHIBITOR!$C$6:$C$1503)</f>
        <v>SHARON ROBICHAUD</v>
      </c>
      <c r="E76" s="9" t="str">
        <f>LOOKUP($B76,[1]EXHIBITOR!$B$6:$B$1209,[1]EXHIBITOR!$D$6:$D$1503)</f>
        <v>CINNAMON LIGHT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51R</v>
      </c>
      <c r="H76" s="8">
        <f>LOOKUP($B76,[1]EXHIBITOR!$B$6:$B$1209,[1]EXHIBITOR!$G$6:$G$1503)</f>
        <v>34</v>
      </c>
      <c r="I76" s="8">
        <f>LOOKUP($B76,[1]EXHIBITOR!$B$6:$B$1209,[1]EXHIBITOR!$H$6:$H$1503)</f>
        <v>2019</v>
      </c>
    </row>
    <row r="77" spans="1:9">
      <c r="A77" s="11" t="s">
        <v>51</v>
      </c>
      <c r="B77" s="9">
        <f>'[1]INTERMEDIATE FORM'!B16</f>
        <v>311</v>
      </c>
      <c r="C77" s="9"/>
      <c r="D77" s="9" t="str">
        <f>LOOKUP($B77,[1]EXHIBITOR!$B$6:$B$1209,[1]EXHIBITOR!$C$6:$C$1503)</f>
        <v>CHAD BABIN</v>
      </c>
      <c r="E77" s="9" t="str">
        <f>LOOKUP($B77,[1]EXHIBITOR!$B$6:$B$1209,[1]EXHIBITOR!$D$6:$D$1503)</f>
        <v>LIGHT GREEN</v>
      </c>
      <c r="F77" s="8" t="str">
        <f>LOOKUP($B77,[1]EXHIBITOR!$B$6:$B$1209,[1]EXHIBITOR!$E$6:$E$1503)</f>
        <v>C</v>
      </c>
      <c r="G77" s="8" t="str">
        <f>LOOKUP($B77,[1]EXHIBITOR!$B$6:$B$1209,[1]EXHIBITOR!$F$6:$F$1503)</f>
        <v>CB</v>
      </c>
      <c r="H77" s="8">
        <f>LOOKUP($B77,[1]EXHIBITOR!$B$6:$B$1209,[1]EXHIBITOR!$G$6:$G$1503)</f>
        <v>1</v>
      </c>
      <c r="I77" s="8">
        <f>LOOKUP($B77,[1]EXHIBITOR!$B$6:$B$1209,[1]EXHIBITOR!$H$6:$H$1503)</f>
        <v>2018</v>
      </c>
    </row>
    <row r="78" spans="1:9">
      <c r="A78" s="11" t="s">
        <v>52</v>
      </c>
      <c r="B78" s="9">
        <f>'[1]INTERMEDIATE FORM'!B17</f>
        <v>1011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CLEARWING SKY</v>
      </c>
      <c r="F78" s="8" t="str">
        <f>LOOKUP($B78,[1]EXHIBITOR!$B$6:$B$1209,[1]EXHIBITOR!$E$6:$E$1503)</f>
        <v>C</v>
      </c>
      <c r="G78" s="8" t="str">
        <f>LOOKUP($B78,[1]EXHIBITOR!$B$6:$B$1209,[1]EXHIBITOR!$F$6:$F$1503)</f>
        <v>CB</v>
      </c>
      <c r="H78" s="8">
        <f>LOOKUP($B78,[1]EXHIBITOR!$B$6:$B$1209,[1]EXHIBITOR!$G$6:$G$1503)</f>
        <v>51</v>
      </c>
      <c r="I78" s="8">
        <f>LOOKUP($B78,[1]EXHIBITOR!$B$6:$B$1209,[1]EXHIBITOR!$H$6:$H$1503)</f>
        <v>2019</v>
      </c>
    </row>
    <row r="79" spans="1:9">
      <c r="A79" s="11" t="s">
        <v>53</v>
      </c>
      <c r="B79" s="9">
        <f>'[1]INTERMEDIATE FORM'!B18</f>
        <v>315</v>
      </c>
      <c r="C79" s="9"/>
      <c r="D79" s="9" t="str">
        <f>LOOKUP($B79,[1]EXHIBITOR!$B$6:$B$1209,[1]EXHIBITOR!$C$6:$C$1503)</f>
        <v>CHAD BABIN</v>
      </c>
      <c r="E79" s="9" t="str">
        <f>LOOKUP($B79,[1]EXHIBITOR!$B$6:$B$1209,[1]EXHIBITOR!$D$6:$D$1503)</f>
        <v>GREYWING LIGHT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CB</v>
      </c>
      <c r="H79" s="8">
        <f>LOOKUP($B79,[1]EXHIBITOR!$B$6:$B$1209,[1]EXHIBITOR!$G$6:$G$1503)</f>
        <v>30</v>
      </c>
      <c r="I79" s="8">
        <f>LOOKUP($B79,[1]EXHIBITOR!$B$6:$B$1209,[1]EXHIBITOR!$H$6:$H$1503)</f>
        <v>2017</v>
      </c>
    </row>
    <row r="80" spans="1:9">
      <c r="A80" s="11" t="s">
        <v>54</v>
      </c>
      <c r="B80" s="9">
        <f>'[1]INTERMEDIATE FORM'!B19</f>
        <v>320</v>
      </c>
      <c r="C80" s="9"/>
      <c r="D80" s="9" t="str">
        <f>LOOKUP($B80,[1]EXHIBITOR!$B$6:$B$1209,[1]EXHIBITOR!$C$6:$C$1503)</f>
        <v>STEPHEN HIGGINS</v>
      </c>
      <c r="E80" s="9" t="str">
        <f>LOOKUP($B80,[1]EXHIBITOR!$B$6:$B$1209,[1]EXHIBITOR!$D$6:$D$1503)</f>
        <v>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ESH</v>
      </c>
      <c r="H80" s="8">
        <f>LOOKUP($B80,[1]EXHIBITOR!$B$6:$B$1209,[1]EXHIBITOR!$G$6:$G$1503)</f>
        <v>11</v>
      </c>
      <c r="I80" s="8">
        <f>LOOKUP($B80,[1]EXHIBITOR!$B$6:$B$1209,[1]EXHIBITOR!$H$6:$H$1503)</f>
        <v>2016</v>
      </c>
    </row>
    <row r="81" spans="1:9">
      <c r="A81" s="11" t="s">
        <v>55</v>
      </c>
      <c r="B81" s="9">
        <f>'[1]INTERMEDIATE FORM'!B20</f>
        <v>328</v>
      </c>
      <c r="C81" s="9"/>
      <c r="D81" s="9" t="str">
        <f>LOOKUP($B81,[1]EXHIBITOR!$B$6:$B$1209,[1]EXHIBITOR!$C$6:$C$1503)</f>
        <v>SHARON ROBICHAUD</v>
      </c>
      <c r="E81" s="9" t="str">
        <f>LOOKUP($B81,[1]EXHIBITOR!$B$6:$B$1209,[1]EXHIBITOR!$D$6:$D$1503)</f>
        <v>GREY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51R</v>
      </c>
      <c r="H81" s="8">
        <f>LOOKUP($B81,[1]EXHIBITOR!$B$6:$B$1209,[1]EXHIBITOR!$G$6:$G$1503)</f>
        <v>32</v>
      </c>
      <c r="I81" s="8">
        <f>LOOKUP($B81,[1]EXHIBITOR!$B$6:$B$1209,[1]EXHIBITOR!$H$6:$H$1503)</f>
        <v>2016</v>
      </c>
    </row>
    <row r="82" spans="1:9">
      <c r="A82" s="11" t="s">
        <v>56</v>
      </c>
      <c r="B82" s="9">
        <f>'[1]INTERMEDIATE FORM'!B21</f>
        <v>318</v>
      </c>
      <c r="C82" s="9"/>
      <c r="D82" s="9" t="str">
        <f>LOOKUP($B82,[1]EXHIBITOR!$B$6:$B$1209,[1]EXHIBITOR!$C$6:$C$1503)</f>
        <v>RANDY THOMAS</v>
      </c>
      <c r="E82" s="9" t="str">
        <f>LOOKUP($B82,[1]EXHIBITOR!$B$6:$B$1209,[1]EXHIBITOR!$D$6:$D$1503)</f>
        <v>DARK GREEN </v>
      </c>
      <c r="F82" s="8" t="str">
        <f>LOOKUP($B82,[1]EXHIBITOR!$B$6:$B$1209,[1]EXHIBITOR!$E$6:$E$1503)</f>
        <v>C</v>
      </c>
      <c r="G82" s="8" t="str">
        <f>LOOKUP($B82,[1]EXHIBITOR!$B$6:$B$1209,[1]EXHIBITOR!$F$6:$F$1503)</f>
        <v>RAN</v>
      </c>
      <c r="H82" s="8">
        <f>LOOKUP($B82,[1]EXHIBITOR!$B$6:$B$1209,[1]EXHIBITOR!$G$6:$G$1503)</f>
        <v>15</v>
      </c>
      <c r="I82" s="8">
        <f>LOOKUP($B82,[1]EXHIBITOR!$B$6:$B$1209,[1]EXHIBITOR!$H$6:$H$1503)</f>
        <v>2017</v>
      </c>
    </row>
    <row r="83" spans="1:9">
      <c r="A83" s="11" t="s">
        <v>57</v>
      </c>
      <c r="B83" s="9">
        <f>'[1]INTERMEDIATE FORM'!B22</f>
        <v>329</v>
      </c>
      <c r="C83" s="9"/>
      <c r="D83" s="9" t="str">
        <f>LOOKUP($B83,[1]EXHIBITOR!$B$6:$B$1209,[1]EXHIBITOR!$C$6:$C$1503)</f>
        <v>SHARON ROBICHAUD</v>
      </c>
      <c r="E83" s="9" t="str">
        <f>LOOKUP($B83,[1]EXHIBITOR!$B$6:$B$1209,[1]EXHIBITOR!$D$6:$D$1503)</f>
        <v>OPALINE 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51R</v>
      </c>
      <c r="H83" s="8">
        <f>LOOKUP($B83,[1]EXHIBITOR!$B$6:$B$1209,[1]EXHIBITOR!$G$6:$G$1503)</f>
        <v>35</v>
      </c>
      <c r="I83" s="8">
        <f>LOOKUP($B83,[1]EXHIBITOR!$B$6:$B$1209,[1]EXHIBITOR!$H$6:$H$1503)</f>
        <v>2017</v>
      </c>
    </row>
    <row r="84" spans="1:9">
      <c r="A84" s="11" t="s">
        <v>58</v>
      </c>
      <c r="B84" s="9">
        <f>'[1]INTERMEDIATE FORM'!B23</f>
        <v>1010</v>
      </c>
      <c r="C84" s="9"/>
      <c r="D84" s="9" t="str">
        <f>LOOKUP($B84,[1]EXHIBITOR!$B$6:$B$1209,[1]EXHIBITOR!$C$6:$C$1503)</f>
        <v>CHAD BABIN</v>
      </c>
      <c r="E84" s="9" t="str">
        <f>LOOKUP($B84,[1]EXHIBITOR!$B$6:$B$1209,[1]EXHIBITOR!$D$6:$D$1503)</f>
        <v>CLEARWING SKY</v>
      </c>
      <c r="F84" s="8" t="str">
        <f>LOOKUP($B84,[1]EXHIBITOR!$B$6:$B$1209,[1]EXHIBITOR!$E$6:$E$1503)</f>
        <v>C</v>
      </c>
      <c r="G84" s="8" t="str">
        <f>LOOKUP($B84,[1]EXHIBITOR!$B$6:$B$1209,[1]EXHIBITOR!$F$6:$F$1503)</f>
        <v>CB</v>
      </c>
      <c r="H84" s="8">
        <f>LOOKUP($B84,[1]EXHIBITOR!$B$6:$B$1209,[1]EXHIBITOR!$G$6:$G$1503)</f>
        <v>7</v>
      </c>
      <c r="I84" s="8">
        <f>LOOKUP($B84,[1]EXHIBITOR!$B$6:$B$1209,[1]EXHIBITOR!$H$6:$H$1503)</f>
        <v>2018</v>
      </c>
    </row>
    <row r="85" spans="1:9">
      <c r="A85" s="11" t="s">
        <v>59</v>
      </c>
      <c r="B85" s="9">
        <f>'[1]INTERMEDIATE FORM'!B24</f>
        <v>1015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FBC GREYWING COBALT</v>
      </c>
      <c r="F85" s="8" t="str">
        <f>LOOKUP($B85,[1]EXHIBITOR!$B$6:$B$1209,[1]EXHIBITOR!$E$6:$E$1503)</f>
        <v>C</v>
      </c>
      <c r="G85" s="8" t="str">
        <f>LOOKUP($B85,[1]EXHIBITOR!$B$6:$B$1209,[1]EXHIBITOR!$F$6:$F$1503)</f>
        <v>CB</v>
      </c>
      <c r="H85" s="8">
        <f>LOOKUP($B85,[1]EXHIBITOR!$B$6:$B$1209,[1]EXHIBITOR!$G$6:$G$1503)</f>
        <v>46</v>
      </c>
      <c r="I85" s="8">
        <f>LOOKUP($B85,[1]EXHIBITOR!$B$6:$B$1209,[1]EXHIBITOR!$H$6:$H$1503)</f>
        <v>2019</v>
      </c>
    </row>
    <row r="86" spans="1:9">
      <c r="A86" s="11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'[1]NOVICE FORM'!B12</f>
        <v>115</v>
      </c>
      <c r="C87" s="9"/>
      <c r="D87" s="9" t="str">
        <f>LOOKUP($B87,[1]EXHIBITOR!$B$6:$B$1209,[1]EXHIBITOR!$C$6:$C$1503)</f>
        <v>JESSICA PIDGEON</v>
      </c>
      <c r="E87" s="9" t="str">
        <f>LOOKUP($B87,[1]EXHIBITOR!$B$6:$B$1209,[1]EXHIBITOR!$D$6:$D$1503)</f>
        <v>VIOLET</v>
      </c>
      <c r="F87" s="8" t="str">
        <f>LOOKUP($B87,[1]EXHIBITOR!$B$6:$B$1209,[1]EXHIBITOR!$E$6:$E$1503)</f>
        <v>C</v>
      </c>
      <c r="G87" s="8" t="str">
        <f>LOOKUP($B87,[1]EXHIBITOR!$B$6:$B$1209,[1]EXHIBITOR!$F$6:$F$1503)</f>
        <v>JDP</v>
      </c>
      <c r="H87" s="8">
        <f>LOOKUP($B87,[1]EXHIBITOR!$B$6:$B$1209,[1]EXHIBITOR!$G$6:$G$1503)</f>
        <v>2</v>
      </c>
      <c r="I87" s="8">
        <f>LOOKUP($B87,[1]EXHIBITOR!$B$6:$B$1209,[1]EXHIBITOR!$H$6:$H$1503)</f>
        <v>2019</v>
      </c>
    </row>
    <row r="88" spans="1:9">
      <c r="A88" s="11" t="s">
        <v>50</v>
      </c>
      <c r="B88" s="9">
        <f>'[1]NOVICE FORM'!B13</f>
        <v>107</v>
      </c>
      <c r="C88" s="9"/>
      <c r="D88" s="9" t="str">
        <f>LOOKUP($B88,[1]EXHIBITOR!$B$6:$B$1209,[1]EXHIBITOR!$C$6:$C$1503)</f>
        <v>CHRIS PIDGEON</v>
      </c>
      <c r="E88" s="9" t="str">
        <f>LOOKUP($B88,[1]EXHIBITOR!$B$6:$B$1209,[1]EXHIBITOR!$D$6:$D$1503)</f>
        <v>OPALINE LIGHT GREEN</v>
      </c>
      <c r="F88" s="8" t="str">
        <f>LOOKUP($B88,[1]EXHIBITOR!$B$6:$B$1209,[1]EXHIBITOR!$E$6:$E$1503)</f>
        <v>H</v>
      </c>
      <c r="G88" s="8" t="str">
        <f>LOOKUP($B88,[1]EXHIBITOR!$B$6:$B$1209,[1]EXHIBITOR!$F$6:$F$1503)</f>
        <v>CLP</v>
      </c>
      <c r="H88" s="8">
        <f>LOOKUP($B88,[1]EXHIBITOR!$B$6:$B$1209,[1]EXHIBITOR!$G$6:$G$1503)</f>
        <v>3</v>
      </c>
      <c r="I88" s="8">
        <f>LOOKUP($B88,[1]EXHIBITOR!$B$6:$B$1209,[1]EXHIBITOR!$H$6:$H$1503)</f>
        <v>2019</v>
      </c>
    </row>
    <row r="89" spans="1:9">
      <c r="A89" s="11" t="s">
        <v>36</v>
      </c>
      <c r="B89" s="9">
        <f>'[1]NOVICE FORM'!B14</f>
        <v>115</v>
      </c>
      <c r="C89" s="9"/>
      <c r="D89" s="9" t="str">
        <f>LOOKUP($B89,[1]EXHIBITOR!$B$6:$B$1209,[1]EXHIBITOR!$C$6:$C$1503)</f>
        <v>JESSICA PIDGEON</v>
      </c>
      <c r="E89" s="9" t="str">
        <f>LOOKUP($B89,[1]EXHIBITOR!$B$6:$B$1209,[1]EXHIBITOR!$D$6:$D$1503)</f>
        <v>VIOLET</v>
      </c>
      <c r="F89" s="8" t="str">
        <f>LOOKUP($B89,[1]EXHIBITOR!$B$6:$B$1209,[1]EXHIBITOR!$E$6:$E$1503)</f>
        <v>C</v>
      </c>
      <c r="G89" s="8" t="str">
        <f>LOOKUP($B89,[1]EXHIBITOR!$B$6:$B$1209,[1]EXHIBITOR!$F$6:$F$1503)</f>
        <v>JDP</v>
      </c>
      <c r="H89" s="8">
        <f>LOOKUP($B89,[1]EXHIBITOR!$B$6:$B$1209,[1]EXHIBITOR!$G$6:$G$1503)</f>
        <v>2</v>
      </c>
      <c r="I89" s="8">
        <f>LOOKUP($B89,[1]EXHIBITOR!$B$6:$B$1209,[1]EXHIBITOR!$H$6:$H$1503)</f>
        <v>2019</v>
      </c>
    </row>
    <row r="90" spans="1:9">
      <c r="A90" s="11" t="s">
        <v>62</v>
      </c>
      <c r="B90" s="9">
        <f>'[1]NOVICE FORM'!B15</f>
        <v>107</v>
      </c>
      <c r="C90" s="9"/>
      <c r="D90" s="9" t="str">
        <f>LOOKUP($B90,[1]EXHIBITOR!$B$6:$B$1209,[1]EXHIBITOR!$C$6:$C$1503)</f>
        <v>CHRIS PIDGEON</v>
      </c>
      <c r="E90" s="9" t="str">
        <f>LOOKUP($B90,[1]EXHIBITOR!$B$6:$B$1209,[1]EXHIBITOR!$D$6:$D$1503)</f>
        <v>OPALINE LIGHT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CLP</v>
      </c>
      <c r="H90" s="8">
        <f>LOOKUP($B90,[1]EXHIBITOR!$B$6:$B$1209,[1]EXHIBITOR!$G$6:$G$1503)</f>
        <v>3</v>
      </c>
      <c r="I90" s="8">
        <f>LOOKUP($B90,[1]EXHIBITOR!$B$6:$B$1209,[1]EXHIBITOR!$H$6:$H$1503)</f>
        <v>2019</v>
      </c>
    </row>
    <row r="91" spans="1:9">
      <c r="A91" s="11" t="s">
        <v>51</v>
      </c>
      <c r="B91" s="9">
        <f>'[1]NOVICE FORM'!B16</f>
        <v>101</v>
      </c>
      <c r="C91" s="9"/>
      <c r="D91" s="9" t="str">
        <f>LOOKUP($B91,[1]EXHIBITOR!$B$6:$B$1209,[1]EXHIBITOR!$C$6:$C$1503)</f>
        <v>BILL MCLEAN JR</v>
      </c>
      <c r="E91" s="9" t="str">
        <f>LOOKUP($B91,[1]EXHIBITOR!$B$6:$B$1209,[1]EXHIBITOR!$D$6:$D$1503)</f>
        <v>SKY</v>
      </c>
      <c r="F91" s="8" t="str">
        <f>LOOKUP($B91,[1]EXHIBITOR!$B$6:$B$1209,[1]EXHIBITOR!$E$6:$E$1503)</f>
        <v>C</v>
      </c>
      <c r="G91" s="8" t="str">
        <f>LOOKUP($B91,[1]EXHIBITOR!$B$6:$B$1209,[1]EXHIBITOR!$F$6:$F$1503)</f>
        <v>35B</v>
      </c>
      <c r="H91" s="8">
        <f>LOOKUP($B91,[1]EXHIBITOR!$B$6:$B$1209,[1]EXHIBITOR!$G$6:$G$1503)</f>
        <v>216</v>
      </c>
      <c r="I91" s="8">
        <f>LOOKUP($B91,[1]EXHIBITOR!$B$6:$B$1209,[1]EXHIBITOR!$H$6:$H$1503)</f>
        <v>2019</v>
      </c>
    </row>
    <row r="92" spans="1:9">
      <c r="A92" s="11" t="s">
        <v>52</v>
      </c>
      <c r="B92" s="9">
        <f>'[1]NOVICE FORM'!B17</f>
        <v>108</v>
      </c>
      <c r="C92" s="9"/>
      <c r="D92" s="9" t="str">
        <f>LOOKUP($B92,[1]EXHIBITOR!$B$6:$B$1209,[1]EXHIBITOR!$C$6:$C$1503)</f>
        <v>CHRIS PIDGEON</v>
      </c>
      <c r="E92" s="9" t="str">
        <f>LOOKUP($B92,[1]EXHIBITOR!$B$6:$B$1209,[1]EXHIBITOR!$D$6:$D$1503)</f>
        <v>OPALINE SKY </v>
      </c>
      <c r="F92" s="8" t="str">
        <f>LOOKUP($B92,[1]EXHIBITOR!$B$6:$B$1209,[1]EXHIBITOR!$E$6:$E$1503)</f>
        <v>C</v>
      </c>
      <c r="G92" s="8" t="str">
        <f>LOOKUP($B92,[1]EXHIBITOR!$B$6:$B$1209,[1]EXHIBITOR!$F$6:$F$1503)</f>
        <v>CLP</v>
      </c>
      <c r="H92" s="8">
        <f>LOOKUP($B92,[1]EXHIBITOR!$B$6:$B$1209,[1]EXHIBITOR!$G$6:$G$1503)</f>
        <v>6</v>
      </c>
      <c r="I92" s="8">
        <f>LOOKUP($B92,[1]EXHIBITOR!$B$6:$B$1209,[1]EXHIBITOR!$H$6:$H$1503)</f>
        <v>2018</v>
      </c>
    </row>
    <row r="93" spans="1:9">
      <c r="A93" s="11" t="s">
        <v>53</v>
      </c>
      <c r="B93" s="9">
        <f>'[1]NOVICE FORM'!B18</f>
        <v>106</v>
      </c>
      <c r="C93" s="9"/>
      <c r="D93" s="9" t="str">
        <f>LOOKUP($B93,[1]EXHIBITOR!$B$6:$B$1209,[1]EXHIBITOR!$C$6:$C$1503)</f>
        <v>CHRIS PIDGEON</v>
      </c>
      <c r="E93" s="9" t="str">
        <f>LOOKUP($B93,[1]EXHIBITOR!$B$6:$B$1209,[1]EXHIBITOR!$D$6:$D$1503)</f>
        <v>OPALINE GREY GREEN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CLP</v>
      </c>
      <c r="H93" s="8">
        <f>LOOKUP($B93,[1]EXHIBITOR!$B$6:$B$1209,[1]EXHIBITOR!$G$6:$G$1503)</f>
        <v>5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f>'[1]NOVICE FORM'!B19</f>
        <v>114</v>
      </c>
      <c r="C94" s="9"/>
      <c r="D94" s="9" t="str">
        <f>LOOKUP($B94,[1]EXHIBITOR!$B$6:$B$1209,[1]EXHIBITOR!$C$6:$C$1503)</f>
        <v>JESSICA PIDGEON</v>
      </c>
      <c r="E94" s="9" t="str">
        <f>LOOKUP($B94,[1]EXHIBITOR!$B$6:$B$1209,[1]EXHIBITOR!$D$6:$D$1503)</f>
        <v>CINNAMON LIGHT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JDP</v>
      </c>
      <c r="H94" s="8">
        <f>LOOKUP($B94,[1]EXHIBITOR!$B$6:$B$1209,[1]EXHIBITOR!$G$6:$G$1503)</f>
        <v>4</v>
      </c>
      <c r="I94" s="8">
        <f>LOOKUP($B94,[1]EXHIBITOR!$B$6:$B$1209,[1]EXHIBITOR!$H$6:$H$1503)</f>
        <v>2019</v>
      </c>
    </row>
    <row r="95" spans="1:9">
      <c r="A95" s="11" t="s">
        <v>55</v>
      </c>
      <c r="B95" s="9">
        <f>'[1]NOVICE FORM'!B20</f>
        <v>102</v>
      </c>
      <c r="C95" s="9"/>
      <c r="D95" s="9" t="str">
        <f>LOOKUP($B95,[1]EXHIBITOR!$B$6:$B$1209,[1]EXHIBITOR!$C$6:$C$1503)</f>
        <v>BILL MCLEAN JR</v>
      </c>
      <c r="E95" s="9" t="str">
        <f>LOOKUP($B95,[1]EXHIBITOR!$B$6:$B$1209,[1]EXHIBITOR!$D$6:$D$1503)</f>
        <v>GREY</v>
      </c>
      <c r="F95" s="8" t="str">
        <f>LOOKUP($B95,[1]EXHIBITOR!$B$6:$B$1209,[1]EXHIBITOR!$E$6:$E$1503)</f>
        <v>C</v>
      </c>
      <c r="G95" s="8" t="str">
        <f>LOOKUP($B95,[1]EXHIBITOR!$B$6:$B$1209,[1]EXHIBITOR!$F$6:$F$1503)</f>
        <v>35B</v>
      </c>
      <c r="H95" s="8">
        <f>LOOKUP($B95,[1]EXHIBITOR!$B$6:$B$1209,[1]EXHIBITOR!$G$6:$G$1503)</f>
        <v>165</v>
      </c>
      <c r="I95" s="8">
        <f>LOOKUP($B95,[1]EXHIBITOR!$B$6:$B$1209,[1]EXHIBITOR!$H$6:$H$1503)</f>
        <v>2018</v>
      </c>
    </row>
    <row r="96" spans="1:9">
      <c r="A96" s="11" t="s">
        <v>56</v>
      </c>
      <c r="B96" s="9">
        <f>'[1]NOVICE FORM'!B21</f>
        <v>107</v>
      </c>
      <c r="C96" s="9"/>
      <c r="D96" s="9" t="str">
        <f>LOOKUP($B96,[1]EXHIBITOR!$B$6:$B$1209,[1]EXHIBITOR!$C$6:$C$1503)</f>
        <v>CHRIS PIDGEON</v>
      </c>
      <c r="E96" s="9" t="str">
        <f>LOOKUP($B96,[1]EXHIBITOR!$B$6:$B$1209,[1]EXHIBITOR!$D$6:$D$1503)</f>
        <v>OPALINE LIGHT GREEN</v>
      </c>
      <c r="F96" s="8" t="str">
        <f>LOOKUP($B96,[1]EXHIBITOR!$B$6:$B$1209,[1]EXHIBITOR!$E$6:$E$1503)</f>
        <v>H</v>
      </c>
      <c r="G96" s="8" t="str">
        <f>LOOKUP($B96,[1]EXHIBITOR!$B$6:$B$1209,[1]EXHIBITOR!$F$6:$F$1503)</f>
        <v>CLP</v>
      </c>
      <c r="H96" s="8">
        <f>LOOKUP($B96,[1]EXHIBITOR!$B$6:$B$1209,[1]EXHIBITOR!$G$6:$G$1503)</f>
        <v>3</v>
      </c>
      <c r="I96" s="8">
        <f>LOOKUP($B96,[1]EXHIBITOR!$B$6:$B$1209,[1]EXHIBITOR!$H$6:$H$1503)</f>
        <v>2019</v>
      </c>
    </row>
    <row r="97" spans="1:9">
      <c r="A97" s="11" t="s">
        <v>57</v>
      </c>
      <c r="B97" s="9">
        <f>'[1]NOVICE FORM'!B22</f>
        <v>118</v>
      </c>
      <c r="C97" s="9"/>
      <c r="D97" s="9" t="str">
        <f>LOOKUP($B97,[1]EXHIBITOR!$B$6:$B$1209,[1]EXHIBITOR!$C$6:$C$1503)</f>
        <v>RONNIE RAY</v>
      </c>
      <c r="E97" s="9" t="str">
        <f>LOOKUP($B97,[1]EXHIBITOR!$B$6:$B$1209,[1]EXHIBITOR!$D$6:$D$1503)</f>
        <v>DOUBLE FACTOR SPANGLE YELLOW</v>
      </c>
      <c r="F97" s="8" t="str">
        <f>LOOKUP($B97,[1]EXHIBITOR!$B$6:$B$1209,[1]EXHIBITOR!$E$6:$E$1503)</f>
        <v>H</v>
      </c>
      <c r="G97" s="8" t="str">
        <f>LOOKUP($B97,[1]EXHIBITOR!$B$6:$B$1209,[1]EXHIBITOR!$F$6:$F$1503)</f>
        <v>RR</v>
      </c>
      <c r="H97" s="8">
        <f>LOOKUP($B97,[1]EXHIBITOR!$B$6:$B$1209,[1]EXHIBITOR!$G$6:$G$1503)</f>
        <v>20</v>
      </c>
      <c r="I97" s="8">
        <f>LOOKUP($B97,[1]EXHIBITOR!$B$6:$B$1209,[1]EXHIBITOR!$H$6:$H$1503)</f>
        <v>2019</v>
      </c>
    </row>
    <row r="98" spans="1:9">
      <c r="A98" s="11" t="s">
        <v>58</v>
      </c>
      <c r="B98" s="9">
        <f>'[1]NOVICE FORM'!B23</f>
        <v>112</v>
      </c>
      <c r="C98" s="9"/>
      <c r="D98" s="9" t="str">
        <f>LOOKUP($B98,[1]EXHIBITOR!$B$6:$B$1209,[1]EXHIBITOR!$C$6:$C$1503)</f>
        <v>CHRIS PIDGEON</v>
      </c>
      <c r="E98" s="9" t="str">
        <f>LOOKUP($B98,[1]EXHIBITOR!$B$6:$B$1209,[1]EXHIBITOR!$D$6:$D$1503)</f>
        <v>DOMINANT PIED VIOLET</v>
      </c>
      <c r="F98" s="8" t="str">
        <f>LOOKUP($B98,[1]EXHIBITOR!$B$6:$B$1209,[1]EXHIBITOR!$E$6:$E$1503)</f>
        <v>H</v>
      </c>
      <c r="G98" s="8" t="str">
        <f>LOOKUP($B98,[1]EXHIBITOR!$B$6:$B$1209,[1]EXHIBITOR!$F$6:$F$1503)</f>
        <v>CLP</v>
      </c>
      <c r="H98" s="8">
        <f>LOOKUP($B98,[1]EXHIBITOR!$B$6:$B$1209,[1]EXHIBITOR!$G$6:$G$1503)</f>
        <v>13</v>
      </c>
      <c r="I98" s="8">
        <f>LOOKUP($B98,[1]EXHIBITOR!$B$6:$B$1209,[1]EXHIBITOR!$H$6:$H$1503)</f>
        <v>2019</v>
      </c>
    </row>
    <row r="99" spans="1:9">
      <c r="A99" s="11" t="s">
        <v>59</v>
      </c>
      <c r="B99" s="9">
        <f>'[1]NOVICE FORM'!B24</f>
        <v>113</v>
      </c>
      <c r="C99" s="9"/>
      <c r="D99" s="9" t="str">
        <f>LOOKUP($B99,[1]EXHIBITOR!$B$6:$B$1209,[1]EXHIBITOR!$C$6:$C$1503)</f>
        <v>CHRIS PIDGEON</v>
      </c>
      <c r="E99" s="9" t="str">
        <f>LOOKUP($B99,[1]EXHIBITOR!$B$6:$B$1209,[1]EXHIBITOR!$D$6:$D$1503)</f>
        <v>YELLOWFACE CINNAMON SKY</v>
      </c>
      <c r="F99" s="8" t="str">
        <f>LOOKUP($B99,[1]EXHIBITOR!$B$6:$B$1209,[1]EXHIBITOR!$E$6:$E$1503)</f>
        <v>C</v>
      </c>
      <c r="G99" s="8" t="str">
        <f>LOOKUP($B99,[1]EXHIBITOR!$B$6:$B$1209,[1]EXHIBITOR!$F$6:$F$1503)</f>
        <v>CLP</v>
      </c>
      <c r="H99" s="8">
        <f>LOOKUP($B99,[1]EXHIBITOR!$B$6:$B$1209,[1]EXHIBITOR!$G$6:$G$1503)</f>
        <v>3</v>
      </c>
      <c r="I99" s="8">
        <f>LOOKUP($B99,[1]EXHIBITOR!$B$6:$B$1209,[1]EXHIBITOR!$H$6:$H$1503)</f>
        <v>2018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 t="str">
        <f>LOOKUP($B101,[1]EXHIBITOR!$B$6:$B$1209,[1]EXHIBITOR!$C$6:$C$1503)</f>
        <v>DAPHNE OGUNKOLA</v>
      </c>
      <c r="E101" s="9" t="str">
        <f>LOOKUP($B101,[1]EXHIBITOR!$B$6:$B$1209,[1]EXHIBITOR!$D$6:$D$1503)</f>
        <v>SPANGLE YELLOWFACE COBALT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DAP</v>
      </c>
      <c r="H101" s="8">
        <f>LOOKUP($B101,[1]EXHIBITOR!$B$6:$B$1209,[1]EXHIBITOR!$G$6:$G$1503)</f>
        <v>3</v>
      </c>
      <c r="I101" s="8">
        <f>LOOKUP($B101,[1]EXHIBITOR!$B$6:$B$1209,[1]EXHIBITOR!$H$6:$H$1503)</f>
        <v>2019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1</v>
      </c>
      <c r="C103" s="9"/>
      <c r="D103" s="9" t="str">
        <f>LOOKUP($B103,[1]EXHIBITOR!$B$6:$B$1209,[1]EXHIBITOR!$C$6:$C$1503)</f>
        <v>DAPHNE OGUNKOLA</v>
      </c>
      <c r="E103" s="9" t="str">
        <f>LOOKUP($B103,[1]EXHIBITOR!$B$6:$B$1209,[1]EXHIBITOR!$D$6:$D$1503)</f>
        <v>SPANGLE YELLOWFACE COBALT</v>
      </c>
      <c r="F103" s="8" t="str">
        <f>LOOKUP($B103,[1]EXHIBITOR!$B$6:$B$1209,[1]EXHIBITOR!$E$6:$E$1503)</f>
        <v>C</v>
      </c>
      <c r="G103" s="8" t="str">
        <f>LOOKUP($B103,[1]EXHIBITOR!$B$6:$B$1209,[1]EXHIBITOR!$F$6:$F$1503)</f>
        <v>DAP</v>
      </c>
      <c r="H103" s="8">
        <f>LOOKUP($B103,[1]EXHIBITOR!$B$6:$B$1209,[1]EXHIBITOR!$G$6:$G$1503)</f>
        <v>3</v>
      </c>
      <c r="I103" s="8">
        <f>LOOKUP($B103,[1]EXHIBITOR!$B$6:$B$1209,[1]EXHIBITOR!$H$6:$H$1503)</f>
        <v>2019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9">
        <f>'[1]SHOW REPORT FORM'!F2</f>
        <v>311</v>
      </c>
      <c r="C121" s="38" t="s">
        <v>70</v>
      </c>
      <c r="D121" s="9" t="str">
        <f>LOOKUP($B121,[1]EXHIBITOR!$B$6:$B$1209,[1]EXHIBITOR!$C$6:$C$1503)</f>
        <v>CHAD BABIN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CB</v>
      </c>
      <c r="H121" s="8">
        <f>LOOKUP($B121,[1]EXHIBITOR!$B$6:$B$1209,[1]EXHIBITOR!$G$6:$G$1503)</f>
        <v>1</v>
      </c>
      <c r="I121" s="8">
        <f>LOOKUP($B121,[1]EXHIBITOR!$B$6:$B$1209,[1]EXHIBITOR!$H$6:$H$1503)</f>
        <v>2018</v>
      </c>
      <c r="J121" s="39">
        <f>'[1]COMPOSITE FORM'!M4</f>
        <v>6</v>
      </c>
      <c r="K121" s="39">
        <f>'[1]COMPOSITE FORM'!N4</f>
        <v>6</v>
      </c>
    </row>
    <row r="122" spans="1:11">
      <c r="A122" s="11" t="s">
        <v>71</v>
      </c>
      <c r="B122" s="9">
        <f>'[1]SHOW REPORT FORM'!F5</f>
        <v>530</v>
      </c>
      <c r="C122" s="38" t="s">
        <v>70</v>
      </c>
      <c r="D122" s="9" t="str">
        <f>LOOKUP($B122,[1]EXHIBITOR!$B$6:$B$1209,[1]EXHIBITOR!$C$6:$C$1503)</f>
        <v>AL HORTON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FFA</v>
      </c>
      <c r="H122" s="8">
        <f>LOOKUP($B122,[1]EXHIBITOR!$B$6:$B$1209,[1]EXHIBITOR!$G$6:$G$1503)</f>
        <v>10</v>
      </c>
      <c r="I122" s="8">
        <f>LOOKUP($B122,[1]EXHIBITOR!$B$6:$B$1209,[1]EXHIBITOR!$H$6:$H$1503)</f>
        <v>2015</v>
      </c>
      <c r="J122" s="39">
        <f>'[1]COMPOSITE FORM'!M5</f>
        <v>6</v>
      </c>
      <c r="K122" s="39">
        <f>'[1]COMPOSITE FORM'!N5</f>
        <v>5</v>
      </c>
    </row>
    <row r="123" spans="1:11">
      <c r="A123" s="11" t="s">
        <v>72</v>
      </c>
      <c r="B123" s="9">
        <f>'[1]SHOW REPORT FORM'!F8</f>
        <v>312</v>
      </c>
      <c r="C123" s="38" t="s">
        <v>27</v>
      </c>
      <c r="D123" s="9" t="str">
        <f>LOOKUP($B123,[1]EXHIBITOR!$B$6:$B$1209,[1]EXHIBITOR!$C$6:$C$1503)</f>
        <v>CHAD BABIN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CB</v>
      </c>
      <c r="H123" s="8">
        <f>LOOKUP($B123,[1]EXHIBITOR!$B$6:$B$1209,[1]EXHIBITOR!$G$6:$G$1503)</f>
        <v>98</v>
      </c>
      <c r="I123" s="8">
        <f>LOOKUP($B123,[1]EXHIBITOR!$B$6:$B$1209,[1]EXHIBITOR!$H$6:$H$1503)</f>
        <v>2017</v>
      </c>
      <c r="J123" s="39">
        <f>'[1]COMPOSITE FORM'!M6</f>
        <v>7</v>
      </c>
      <c r="K123" s="39">
        <f>'[1]COMPOSITE FORM'!N6</f>
        <v>5</v>
      </c>
    </row>
    <row r="124" spans="1:11">
      <c r="A124" s="11" t="s">
        <v>73</v>
      </c>
      <c r="B124" s="9">
        <f>'[1]SHOW REPORT FORM'!F11</f>
        <v>502</v>
      </c>
      <c r="C124" s="38" t="s">
        <v>27</v>
      </c>
      <c r="D124" s="9" t="str">
        <f>LOOKUP($B124,[1]EXHIBITOR!$B$6:$B$1209,[1]EXHIBITOR!$C$6:$C$1503)</f>
        <v>DEWAYNE WELDON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1W</v>
      </c>
      <c r="H124" s="8">
        <f>LOOKUP($B124,[1]EXHIBITOR!$B$6:$B$1209,[1]EXHIBITOR!$G$6:$G$1503)</f>
        <v>51</v>
      </c>
      <c r="I124" s="8">
        <f>LOOKUP($B124,[1]EXHIBITOR!$B$6:$B$1209,[1]EXHIBITOR!$H$6:$H$1503)</f>
        <v>2019</v>
      </c>
      <c r="J124" s="39">
        <f>'[1]COMPOSITE FORM'!M7</f>
        <v>4</v>
      </c>
      <c r="K124" s="39">
        <f>'[1]COMPOSITE FORM'!N7</f>
        <v>4</v>
      </c>
    </row>
    <row r="125" spans="1:11">
      <c r="A125" s="11" t="s">
        <v>74</v>
      </c>
      <c r="B125" s="9">
        <f>'[1]SHOW REPORT FORM'!F14</f>
        <v>516</v>
      </c>
      <c r="C125" s="38" t="s">
        <v>27</v>
      </c>
      <c r="D125" s="9" t="str">
        <f>LOOKUP($B125,[1]EXHIBITOR!$B$6:$B$1209,[1]EXHIBITOR!$C$6:$C$1503)</f>
        <v>JOSHUA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JDA</v>
      </c>
      <c r="H125" s="8">
        <f>LOOKUP($B125,[1]EXHIBITOR!$B$6:$B$1209,[1]EXHIBITOR!$G$6:$G$1503)</f>
        <v>17</v>
      </c>
      <c r="I125" s="8">
        <f>LOOKUP($B125,[1]EXHIBITOR!$B$6:$B$1209,[1]EXHIBITOR!$H$6:$H$1503)</f>
        <v>2019</v>
      </c>
      <c r="J125" s="39">
        <f>'[1]COMPOSITE FORM'!M8</f>
        <v>7</v>
      </c>
      <c r="K125" s="39">
        <f>'[1]COMPOSITE FORM'!N8</f>
        <v>7</v>
      </c>
    </row>
    <row r="126" spans="1:11">
      <c r="A126" s="11" t="s">
        <v>75</v>
      </c>
      <c r="B126" s="9">
        <f>'[1]SHOW REPORT FORM'!F17</f>
        <v>533</v>
      </c>
      <c r="C126" s="38" t="s">
        <v>27</v>
      </c>
      <c r="D126" s="9" t="str">
        <f>LOOKUP($B126,[1]EXHIBITOR!$B$6:$B$1209,[1]EXHIBITOR!$C$6:$C$1503)</f>
        <v>AL HORTON</v>
      </c>
      <c r="E126" s="9" t="str">
        <f>LOOKUP($B126,[1]EXHIBITOR!$B$6:$B$1209,[1]EXHIBITOR!$D$6:$D$1503)</f>
        <v>GREY  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JAP</v>
      </c>
      <c r="H126" s="8">
        <f>LOOKUP($B126,[1]EXHIBITOR!$B$6:$B$1209,[1]EXHIBITOR!$G$6:$G$1503)</f>
        <v>38</v>
      </c>
      <c r="I126" s="8">
        <f>LOOKUP($B126,[1]EXHIBITOR!$B$6:$B$1209,[1]EXHIBITOR!$H$6:$H$1503)</f>
        <v>2018</v>
      </c>
      <c r="J126" s="39">
        <f>'[1]COMPOSITE FORM'!M9</f>
        <v>4</v>
      </c>
      <c r="K126" s="39">
        <f>'[1]COMPOSITE FORM'!N9</f>
        <v>4</v>
      </c>
    </row>
    <row r="127" spans="1:11">
      <c r="A127" s="11" t="s">
        <v>76</v>
      </c>
      <c r="B127" s="9">
        <f>'[1]SHOW REPORT FORM'!F20</f>
        <v>329</v>
      </c>
      <c r="C127" s="38" t="s">
        <v>27</v>
      </c>
      <c r="D127" s="9" t="str">
        <f>LOOKUP($B127,[1]EXHIBITOR!$B$6:$B$1209,[1]EXHIBITOR!$C$6:$C$1503)</f>
        <v>SHARON ROBICHAUD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51R</v>
      </c>
      <c r="H127" s="8">
        <f>LOOKUP($B127,[1]EXHIBITOR!$B$6:$B$1209,[1]EXHIBITOR!$G$6:$G$1503)</f>
        <v>35</v>
      </c>
      <c r="I127" s="8">
        <f>LOOKUP($B127,[1]EXHIBITOR!$B$6:$B$1209,[1]EXHIBITOR!$H$6:$H$1503)</f>
        <v>2017</v>
      </c>
      <c r="J127" s="39">
        <f>'[1]COMPOSITE FORM'!M10</f>
        <v>10</v>
      </c>
      <c r="K127" s="39">
        <f>'[1]COMPOSITE FORM'!N10</f>
        <v>7</v>
      </c>
    </row>
    <row r="128" spans="1:11">
      <c r="A128" s="11" t="s">
        <v>77</v>
      </c>
      <c r="B128" s="9">
        <f>'[1]SHOW REPORT FORM'!F23</f>
        <v>518</v>
      </c>
      <c r="C128" s="38" t="s">
        <v>27</v>
      </c>
      <c r="D128" s="9" t="str">
        <f>LOOKUP($B128,[1]EXHIBITOR!$B$6:$B$1209,[1]EXHIBITOR!$C$6:$C$1503)</f>
        <v>JOSHUA ANTHONY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JDA</v>
      </c>
      <c r="H128" s="8">
        <f>LOOKUP($B128,[1]EXHIBITOR!$B$6:$B$1209,[1]EXHIBITOR!$G$6:$G$1503)</f>
        <v>3</v>
      </c>
      <c r="I128" s="8">
        <f>LOOKUP($B128,[1]EXHIBITOR!$B$6:$B$1209,[1]EXHIBITOR!$H$6:$H$1503)</f>
        <v>2019</v>
      </c>
      <c r="J128" s="39">
        <f>'[1]COMPOSITE FORM'!M11</f>
        <v>4</v>
      </c>
      <c r="K128" s="39">
        <f>'[1]COMPOSITE FORM'!N11</f>
        <v>4</v>
      </c>
    </row>
    <row r="129" spans="1:11">
      <c r="A129" s="11" t="s">
        <v>78</v>
      </c>
      <c r="B129" s="9">
        <f>'[1]SHOW REPORT FORM'!F26</f>
        <v>519</v>
      </c>
      <c r="C129" s="38" t="s">
        <v>27</v>
      </c>
      <c r="D129" s="9" t="str">
        <f>LOOKUP($B129,[1]EXHIBITOR!$B$6:$B$1209,[1]EXHIBITOR!$C$6:$C$1503)</f>
        <v>JOSHUA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39</v>
      </c>
      <c r="I129" s="8">
        <f>LOOKUP($B129,[1]EXHIBITOR!$B$6:$B$1209,[1]EXHIBITOR!$H$6:$H$1503)</f>
        <v>2019</v>
      </c>
      <c r="J129" s="39">
        <f>'[1]COMPOSITE FORM'!M12</f>
        <v>10</v>
      </c>
      <c r="K129" s="39">
        <f>'[1]COMPOSITE FORM'!N12</f>
        <v>7</v>
      </c>
    </row>
    <row r="130" spans="1:11">
      <c r="A130" s="11" t="s">
        <v>79</v>
      </c>
      <c r="B130" s="9">
        <f>'[1]SHOW REPORT FORM'!F29</f>
        <v>520</v>
      </c>
      <c r="C130" s="38" t="s">
        <v>27</v>
      </c>
      <c r="D130" s="9" t="str">
        <f>LOOKUP($B130,[1]EXHIBITOR!$B$6:$B$1209,[1]EXHIBITOR!$C$6:$C$1503)</f>
        <v>JOSHUA ANTHONY</v>
      </c>
      <c r="E130" s="9" t="str">
        <f>LOOKUP($B130,[1]EXHIBITOR!$B$6:$B$1209,[1]EXHIBITOR!$D$6:$D$1503)</f>
        <v>CINNAMON SKY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JDA</v>
      </c>
      <c r="H130" s="8">
        <f>LOOKUP($B130,[1]EXHIBITOR!$B$6:$B$1209,[1]EXHIBITOR!$G$6:$G$1503)</f>
        <v>42</v>
      </c>
      <c r="I130" s="8">
        <f>LOOKUP($B130,[1]EXHIBITOR!$B$6:$B$1209,[1]EXHIBITOR!$H$6:$H$1503)</f>
        <v>2019</v>
      </c>
      <c r="J130" s="39">
        <f>'[1]COMPOSITE FORM'!M13</f>
        <v>7</v>
      </c>
      <c r="K130" s="39">
        <f>'[1]COMPOSITE FORM'!N13</f>
        <v>5</v>
      </c>
    </row>
    <row r="131" spans="1:11">
      <c r="A131" s="11" t="s">
        <v>80</v>
      </c>
      <c r="B131" s="9">
        <f>'[1]SHOW REPORT FORM'!F32</f>
        <v>535</v>
      </c>
      <c r="C131" s="38" t="s">
        <v>27</v>
      </c>
      <c r="D131" s="9" t="str">
        <f>LOOKUP($B131,[1]EXHIBITOR!$B$6:$B$1209,[1]EXHIBITOR!$C$6:$C$1503)</f>
        <v>AL HORTON</v>
      </c>
      <c r="E131" s="9" t="str">
        <f>LOOKUP($B131,[1]EXHIBITOR!$B$6:$B$1209,[1]EXHIBITOR!$D$6:$D$1503)</f>
        <v>OPALINE CINNAMON LIGHT GREEN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JAP</v>
      </c>
      <c r="H131" s="8">
        <f>LOOKUP($B131,[1]EXHIBITOR!$B$6:$B$1209,[1]EXHIBITOR!$G$6:$G$1503)</f>
        <v>227</v>
      </c>
      <c r="I131" s="8">
        <f>LOOKUP($B131,[1]EXHIBITOR!$B$6:$B$1209,[1]EXHIBITOR!$H$6:$H$1503)</f>
        <v>2017</v>
      </c>
      <c r="J131" s="39">
        <f>'[1]COMPOSITE FORM'!M14</f>
        <v>1</v>
      </c>
      <c r="K131" s="39">
        <f>'[1]COMPOSITE FORM'!N14</f>
        <v>1</v>
      </c>
    </row>
    <row r="132" spans="1:11">
      <c r="A132" s="11" t="s">
        <v>81</v>
      </c>
      <c r="B132" s="9">
        <f>'[1]SHOW REPORT FORM'!F36</f>
        <v>538</v>
      </c>
      <c r="C132" s="38" t="s">
        <v>27</v>
      </c>
      <c r="D132" s="9" t="str">
        <f>LOOKUP($B132,[1]EXHIBITOR!$B$6:$B$1209,[1]EXHIBITOR!$C$6:$C$1503)</f>
        <v>AL HORTON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JAP</v>
      </c>
      <c r="H132" s="8">
        <f>LOOKUP($B132,[1]EXHIBITOR!$B$6:$B$1209,[1]EXHIBITOR!$G$6:$G$1503)</f>
        <v>238</v>
      </c>
      <c r="I132" s="8">
        <f>LOOKUP($B132,[1]EXHIBITOR!$B$6:$B$1209,[1]EXHIBITOR!$H$6:$H$1503)</f>
        <v>2018</v>
      </c>
      <c r="J132" s="39">
        <f>'[1]COMPOSITE FORM'!M15</f>
        <v>2</v>
      </c>
      <c r="K132" s="39">
        <f>'[1]COMPOSITE FORM'!N15</f>
        <v>2</v>
      </c>
    </row>
    <row r="133" spans="1:11">
      <c r="A133" s="11" t="s">
        <v>82</v>
      </c>
      <c r="B133" s="9">
        <f>'[1]SHOW REPORT FORM'!F39</f>
        <v>310</v>
      </c>
      <c r="C133" s="38" t="s">
        <v>27</v>
      </c>
      <c r="D133" s="9" t="str">
        <f>LOOKUP($B133,[1]EXHIBITOR!$B$6:$B$1209,[1]EXHIBITOR!$C$6:$C$1503)</f>
        <v>SUSAN &amp; AJ MCCORD</v>
      </c>
      <c r="E133" s="9" t="str">
        <f>LOOKUP($B133,[1]EXHIBITOR!$B$6:$B$1209,[1]EXHIBITOR!$D$6:$D$1503)</f>
        <v>YELLOWFACE 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AJMc</v>
      </c>
      <c r="H133" s="8">
        <f>LOOKUP($B133,[1]EXHIBITOR!$B$6:$B$1209,[1]EXHIBITOR!$G$6:$G$1503)</f>
        <v>5</v>
      </c>
      <c r="I133" s="8">
        <f>LOOKUP($B133,[1]EXHIBITOR!$B$6:$B$1209,[1]EXHIBITOR!$H$6:$H$1503)</f>
        <v>2019</v>
      </c>
      <c r="J133" s="39">
        <f>'[1]COMPOSITE FORM'!M16</f>
        <v>4</v>
      </c>
      <c r="K133" s="39">
        <f>'[1]COMPOSITE FORM'!N16</f>
        <v>4</v>
      </c>
    </row>
    <row r="134" spans="1:11">
      <c r="A134" s="11" t="s">
        <v>83</v>
      </c>
      <c r="B134" s="9">
        <f>'[1]SHOW REPORT FORM'!F42</f>
        <v>0</v>
      </c>
      <c r="C134" s="38" t="s">
        <v>27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9">
        <f>'[1]COMPOSITE FORM'!M17</f>
        <v>0</v>
      </c>
      <c r="K134" s="39">
        <f>'[1]COMPOSITE FORM'!N17</f>
        <v>0</v>
      </c>
    </row>
    <row r="135" spans="1:11">
      <c r="A135" s="11" t="s">
        <v>84</v>
      </c>
      <c r="B135" s="9">
        <f>'[1]SHOW REPORT FORM'!F45</f>
        <v>510</v>
      </c>
      <c r="C135" s="38" t="s">
        <v>27</v>
      </c>
      <c r="D135" s="9" t="str">
        <f>LOOKUP($B135,[1]EXHIBITOR!$B$6:$B$1209,[1]EXHIBITOR!$C$6:$C$1503)</f>
        <v>DAVID ELROD</v>
      </c>
      <c r="E135" s="9" t="str">
        <f>LOOKUP($B135,[1]EXHIBITOR!$B$6:$B$1209,[1]EXHIBITOR!$D$6:$D$1503)</f>
        <v>SPANGLE GREY GREEN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DE</v>
      </c>
      <c r="H135" s="8">
        <f>LOOKUP($B135,[1]EXHIBITOR!$B$6:$B$1209,[1]EXHIBITOR!$G$6:$G$1503)</f>
        <v>81</v>
      </c>
      <c r="I135" s="8">
        <f>LOOKUP($B135,[1]EXHIBITOR!$B$6:$B$1209,[1]EXHIBITOR!$H$6:$H$1503)</f>
        <v>2019</v>
      </c>
      <c r="J135" s="39">
        <f>'[1]COMPOSITE FORM'!M18</f>
        <v>5</v>
      </c>
      <c r="K135" s="39">
        <f>'[1]COMPOSITE FORM'!N18</f>
        <v>5</v>
      </c>
    </row>
    <row r="136" spans="1:11">
      <c r="A136" s="11" t="s">
        <v>85</v>
      </c>
      <c r="B136" s="9">
        <f>'[1]SHOW REPORT FORM'!F48</f>
        <v>118</v>
      </c>
      <c r="C136" s="38" t="s">
        <v>27</v>
      </c>
      <c r="D136" s="9" t="str">
        <f>LOOKUP($B136,[1]EXHIBITOR!$B$6:$B$1209,[1]EXHIBITOR!$C$6:$C$1503)</f>
        <v>RONNIE RAY</v>
      </c>
      <c r="E136" s="9" t="str">
        <f>LOOKUP($B136,[1]EXHIBITOR!$B$6:$B$1209,[1]EXHIBITOR!$D$6:$D$1503)</f>
        <v>DOUBLE FACTOR SPANGLE YELLOW</v>
      </c>
      <c r="F136" s="8" t="str">
        <f>LOOKUP($B136,[1]EXHIBITOR!$B$6:$B$1209,[1]EXHIBITOR!$E$6:$E$1503)</f>
        <v>H</v>
      </c>
      <c r="G136" s="8" t="str">
        <f>LOOKUP($B136,[1]EXHIBITOR!$B$6:$B$1209,[1]EXHIBITOR!$F$6:$F$1503)</f>
        <v>RR</v>
      </c>
      <c r="H136" s="8">
        <f>LOOKUP($B136,[1]EXHIBITOR!$B$6:$B$1209,[1]EXHIBITOR!$G$6:$G$1503)</f>
        <v>20</v>
      </c>
      <c r="I136" s="8">
        <f>LOOKUP($B136,[1]EXHIBITOR!$B$6:$B$1209,[1]EXHIBITOR!$H$6:$H$1503)</f>
        <v>2019</v>
      </c>
      <c r="J136" s="39">
        <f>'[1]COMPOSITE FORM'!M19</f>
        <v>2</v>
      </c>
      <c r="K136" s="39">
        <f>'[1]COMPOSITE FORM'!N19</f>
        <v>2</v>
      </c>
    </row>
    <row r="137" spans="1:11">
      <c r="A137" s="11" t="s">
        <v>86</v>
      </c>
      <c r="B137" s="9">
        <f>'[1]SHOW REPORT FORM'!F51</f>
        <v>505</v>
      </c>
      <c r="C137" s="38" t="s">
        <v>27</v>
      </c>
      <c r="D137" s="9" t="str">
        <f>LOOKUP($B137,[1]EXHIBITOR!$B$6:$B$1209,[1]EXHIBITOR!$C$6:$C$1503)</f>
        <v>DEWAYNE WELDON</v>
      </c>
      <c r="E137" s="9" t="str">
        <f>LOOKUP($B137,[1]EXHIBITOR!$B$6:$B$1209,[1]EXHIBITOR!$D$6:$D$1503)</f>
        <v>DOMINANT PIED GREY GREEN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1W</v>
      </c>
      <c r="H137" s="8">
        <f>LOOKUP($B137,[1]EXHIBITOR!$B$6:$B$1209,[1]EXHIBITOR!$G$6:$G$1503)</f>
        <v>159</v>
      </c>
      <c r="I137" s="8">
        <f>LOOKUP($B137,[1]EXHIBITOR!$B$6:$B$1209,[1]EXHIBITOR!$H$6:$H$1503)</f>
        <v>2018</v>
      </c>
      <c r="J137" s="39">
        <f>'[1]COMPOSITE FORM'!M20</f>
        <v>5</v>
      </c>
      <c r="K137" s="39">
        <f>'[1]COMPOSITE FORM'!N20</f>
        <v>4</v>
      </c>
    </row>
    <row r="138" spans="1:11">
      <c r="A138" s="11" t="s">
        <v>87</v>
      </c>
      <c r="B138" s="9">
        <f>'[1]SHOW REPORT FORM'!F54</f>
        <v>0</v>
      </c>
      <c r="C138" s="38" t="s">
        <v>27</v>
      </c>
      <c r="D138" s="9" t="e">
        <f>LOOKUP($B138,[1]EXHIBITOR!$B$6:$B$1209,[1]EXHIBITOR!$C$6:$C$1503)</f>
        <v>#N/A</v>
      </c>
      <c r="E138" s="9" t="e">
        <f>LOOKUP($B138,[1]EXHIBITOR!$B$6:$B$1209,[1]EXHIBITOR!$D$6:$D$1503)</f>
        <v>#N/A</v>
      </c>
      <c r="F138" s="8" t="e">
        <f>LOOKUP($B138,[1]EXHIBITOR!$B$6:$B$1209,[1]EXHIBITOR!$E$6:$E$1503)</f>
        <v>#N/A</v>
      </c>
      <c r="G138" s="8" t="e">
        <f>LOOKUP($B138,[1]EXHIBITOR!$B$6:$B$1209,[1]EXHIBITOR!$F$6:$F$1503)</f>
        <v>#N/A</v>
      </c>
      <c r="H138" s="8" t="e">
        <f>LOOKUP($B138,[1]EXHIBITOR!$B$6:$B$1209,[1]EXHIBITOR!$G$6:$G$1503)</f>
        <v>#N/A</v>
      </c>
      <c r="I138" s="8" t="e">
        <f>LOOKUP($B138,[1]EXHIBITOR!$B$6:$B$1209,[1]EXHIBITOR!$H$6:$H$1503)</f>
        <v>#N/A</v>
      </c>
      <c r="J138" s="39">
        <f>'[1]COMPOSITE FORM'!M21</f>
        <v>0</v>
      </c>
      <c r="K138" s="39">
        <f>'[1]COMPOSITE FORM'!N21</f>
        <v>0</v>
      </c>
    </row>
    <row r="139" spans="1:11">
      <c r="A139" s="11" t="s">
        <v>88</v>
      </c>
      <c r="B139" s="9">
        <f>'[1]SHOW REPORT FORM'!F57</f>
        <v>509</v>
      </c>
      <c r="C139" s="38" t="s">
        <v>27</v>
      </c>
      <c r="D139" s="9" t="str">
        <f>LOOKUP($B139,[1]EXHIBITOR!$B$6:$B$1209,[1]EXHIBITOR!$C$6:$C$1503)</f>
        <v>DAVID ELROD</v>
      </c>
      <c r="E139" s="9" t="str">
        <f>LOOKUP($B139,[1]EXHIBITOR!$B$6:$B$1209,[1]EXHIBITOR!$D$6:$D$1503)</f>
        <v>YELLOWFACE SKY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DE</v>
      </c>
      <c r="H139" s="8">
        <f>LOOKUP($B139,[1]EXHIBITOR!$B$6:$B$1209,[1]EXHIBITOR!$G$6:$G$1503)</f>
        <v>124</v>
      </c>
      <c r="I139" s="8">
        <f>LOOKUP($B139,[1]EXHIBITOR!$B$6:$B$1209,[1]EXHIBITOR!$H$6:$H$1503)</f>
        <v>2019</v>
      </c>
      <c r="J139" s="39">
        <f>'[1]COMPOSITE FORM'!M22</f>
        <v>6</v>
      </c>
      <c r="K139" s="39">
        <f>'[1]COMPOSITE FORM'!N22</f>
        <v>5</v>
      </c>
    </row>
    <row r="140" spans="1:11">
      <c r="A140" s="11" t="s">
        <v>89</v>
      </c>
      <c r="B140" s="9">
        <f>'[1]SHOW REPORT FORM'!F60</f>
        <v>315</v>
      </c>
      <c r="C140" s="38" t="s">
        <v>27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LIGHT GREEN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CB</v>
      </c>
      <c r="H140" s="8">
        <f>LOOKUP($B140,[1]EXHIBITOR!$B$6:$B$1209,[1]EXHIBITOR!$G$6:$G$1503)</f>
        <v>30</v>
      </c>
      <c r="I140" s="8">
        <f>LOOKUP($B140,[1]EXHIBITOR!$B$6:$B$1209,[1]EXHIBITOR!$H$6:$H$1503)</f>
        <v>2017</v>
      </c>
      <c r="J140" s="39">
        <f>'[1]COMPOSITE FORM'!M23</f>
        <v>1</v>
      </c>
      <c r="K140" s="39">
        <f>'[1]COMPOSITE FORM'!N23</f>
        <v>1</v>
      </c>
    </row>
    <row r="141" spans="1:11">
      <c r="A141" s="11" t="s">
        <v>90</v>
      </c>
      <c r="B141" s="9">
        <f>'[1]SHOW REPORT FORM'!F63</f>
        <v>522</v>
      </c>
      <c r="C141" s="38" t="s">
        <v>27</v>
      </c>
      <c r="D141" s="9" t="str">
        <f>LOOKUP($B141,[1]EXHIBITOR!$B$6:$B$1209,[1]EXHIBITOR!$C$6:$C$1503)</f>
        <v>JOSHUA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JDA</v>
      </c>
      <c r="H141" s="8">
        <f>LOOKUP($B141,[1]EXHIBITOR!$B$6:$B$1209,[1]EXHIBITOR!$G$6:$G$1503)</f>
        <v>96</v>
      </c>
      <c r="I141" s="8">
        <f>LOOKUP($B141,[1]EXHIBITOR!$B$6:$B$1209,[1]EXHIBITOR!$H$6:$H$1503)</f>
        <v>2019</v>
      </c>
      <c r="J141" s="39">
        <f>'[1]COMPOSITE FORM'!M24</f>
        <v>2</v>
      </c>
      <c r="K141" s="39">
        <f>'[1]COMPOSITE FORM'!N24</f>
        <v>2</v>
      </c>
    </row>
    <row r="142" spans="1:11">
      <c r="A142" s="11" t="s">
        <v>91</v>
      </c>
      <c r="B142" s="9">
        <f>'[1]SHOW REPORT FORM'!F66</f>
        <v>508</v>
      </c>
      <c r="C142" s="38" t="s">
        <v>27</v>
      </c>
      <c r="D142" s="9" t="str">
        <f>LOOKUP($B142,[1]EXHIBITOR!$B$6:$B$1209,[1]EXHIBITOR!$C$6:$C$1503)</f>
        <v>DAVID ELROD</v>
      </c>
      <c r="E142" s="9" t="str">
        <f>LOOKUP($B142,[1]EXHIBITOR!$B$6:$B$1209,[1]EXHIBITOR!$D$6:$D$1503)</f>
        <v>YELLOW 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DE</v>
      </c>
      <c r="H142" s="8">
        <f>LOOKUP($B142,[1]EXHIBITOR!$B$6:$B$1209,[1]EXHIBITOR!$G$6:$G$1503)</f>
        <v>38</v>
      </c>
      <c r="I142" s="8">
        <f>LOOKUP($B142,[1]EXHIBITOR!$B$6:$B$1209,[1]EXHIBITOR!$H$6:$H$1503)</f>
        <v>2019</v>
      </c>
      <c r="J142" s="39">
        <f>'[1]COMPOSITE FORM'!M25</f>
        <v>1</v>
      </c>
      <c r="K142" s="39">
        <f>'[1]COMPOSITE FORM'!N25</f>
        <v>1</v>
      </c>
    </row>
    <row r="143" spans="1:11">
      <c r="A143" s="11" t="s">
        <v>92</v>
      </c>
      <c r="B143" s="9">
        <f>'[1]SHOW REPORT FORM'!F69</f>
        <v>0</v>
      </c>
      <c r="C143" s="38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93</v>
      </c>
      <c r="B144" s="9">
        <f>'[1]SHOW REPORT FORM'!F72</f>
        <v>543</v>
      </c>
      <c r="C144" s="38" t="s">
        <v>27</v>
      </c>
      <c r="D144" s="9" t="str">
        <f>LOOKUP($B144,[1]EXHIBITOR!$B$6:$B$1209,[1]EXHIBITOR!$C$6:$C$1503)</f>
        <v>AL HORTON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FFA</v>
      </c>
      <c r="H144" s="8">
        <f>LOOKUP($B144,[1]EXHIBITOR!$B$6:$B$1209,[1]EXHIBITOR!$G$6:$G$1503)</f>
        <v>137</v>
      </c>
      <c r="I144" s="8">
        <f>LOOKUP($B144,[1]EXHIBITOR!$B$6:$B$1209,[1]EXHIBITOR!$H$6:$H$1503)</f>
        <v>2014</v>
      </c>
      <c r="J144" s="39">
        <f>'[1]COMPOSITE FORM'!M27</f>
        <v>3</v>
      </c>
      <c r="K144" s="39">
        <f>'[1]COMPOSITE FORM'!N27</f>
        <v>3</v>
      </c>
    </row>
    <row r="145" ht="12" customHeight="1" spans="1:11">
      <c r="A145" s="11" t="s">
        <v>94</v>
      </c>
      <c r="B145" s="9">
        <f>'[1]SHOW REPORT FORM'!F75</f>
        <v>115</v>
      </c>
      <c r="C145" s="38" t="s">
        <v>27</v>
      </c>
      <c r="D145" s="9" t="str">
        <f>LOOKUP($B145,[1]EXHIBITOR!$B$6:$B$1209,[1]EXHIBITOR!$C$6:$C$1503)</f>
        <v>JESSICA PIDGEON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JDP</v>
      </c>
      <c r="H145" s="8">
        <f>LOOKUP($B145,[1]EXHIBITOR!$B$6:$B$1209,[1]EXHIBITOR!$G$6:$G$1503)</f>
        <v>2</v>
      </c>
      <c r="I145" s="8">
        <f>LOOKUP($B145,[1]EXHIBITOR!$B$6:$B$1209,[1]EXHIBITOR!$H$6:$H$1503)</f>
        <v>2019</v>
      </c>
      <c r="J145" s="39">
        <f>'[1]COMPOSITE FORM'!M27</f>
        <v>3</v>
      </c>
      <c r="K145" s="39">
        <f>'[1]COMPOSITE FORM'!N27</f>
        <v>3</v>
      </c>
    </row>
    <row r="146" spans="1:11">
      <c r="A146" s="11" t="s">
        <v>95</v>
      </c>
      <c r="B146" s="9">
        <f>'[1]SHOW REPORT FORM'!F78</f>
        <v>0</v>
      </c>
      <c r="C146" s="38" t="s">
        <v>27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9">
        <f>'[1]COMPOSITE FORM'!M29</f>
        <v>0</v>
      </c>
      <c r="K146" s="39">
        <f>'[1]COMPOSITE FORM'!N29</f>
        <v>0</v>
      </c>
    </row>
    <row r="147" spans="1:11">
      <c r="A147" s="11" t="s">
        <v>96</v>
      </c>
      <c r="B147" s="9">
        <f>'[1]SHOW REPORT FORM'!F81</f>
        <v>1009</v>
      </c>
      <c r="C147" s="38" t="s">
        <v>27</v>
      </c>
      <c r="D147" s="9" t="str">
        <f>LOOKUP($B147,[1]EXHIBITOR!$B$6:$B$1312,[1]EXHIBITOR!$C$6:$C$1503)</f>
        <v>JESSICA PIDGEON</v>
      </c>
      <c r="E147" s="9" t="str">
        <f>LOOKUP($B147,[1]EXHIBITOR!$B$6:$B$1312,[1]EXHIBITOR!$D$6:$D$1503)</f>
        <v>CRESTED YELLOWFACE TEXAS C.B. SKY</v>
      </c>
      <c r="F147" s="8" t="str">
        <f>LOOKUP($B147,[1]EXHIBITOR!$B$6:$B$1312,[1]EXHIBITOR!$E$6:$E$1503)</f>
        <v>H</v>
      </c>
      <c r="G147" s="8" t="str">
        <f>LOOKUP($B147,[1]EXHIBITOR!$B$6:$B$1312,[1]EXHIBITOR!$F$6:$F$1503)</f>
        <v>JDP</v>
      </c>
      <c r="H147" s="8">
        <f>LOOKUP($B147,[1]EXHIBITOR!$B$6:$B$1312,[1]EXHIBITOR!$G$6:$G$1503)</f>
        <v>5</v>
      </c>
      <c r="I147" s="8">
        <f>LOOKUP($B147,[1]EXHIBITOR!$B$6:$B$1312,[1]EXHIBITOR!$H$6:$H$1503)</f>
        <v>2017</v>
      </c>
      <c r="J147" s="39">
        <f>'[1]COMPOSITE FORM'!M30</f>
        <v>1</v>
      </c>
      <c r="K147" s="39">
        <f>'[1]COMPOSITE FORM'!N30</f>
        <v>1</v>
      </c>
    </row>
    <row r="148" spans="1:11">
      <c r="A148" s="11" t="s">
        <v>97</v>
      </c>
      <c r="B148" s="9">
        <f>'[1]SHOW REPORT FORM'!F84</f>
        <v>1011</v>
      </c>
      <c r="C148" s="38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51</v>
      </c>
      <c r="I148" s="8">
        <f>LOOKUP($B148,[1]EXHIBITOR!$B$6:$B$1312,[1]EXHIBITOR!$H$6:$H$1503)</f>
        <v>2019</v>
      </c>
      <c r="J148" s="39">
        <f>'[1]COMPOSITE FORM'!M31</f>
        <v>4</v>
      </c>
      <c r="K148" s="39">
        <f>'[1]COMPOSITE FORM'!N31</f>
        <v>1</v>
      </c>
    </row>
    <row r="149" spans="1:11">
      <c r="A149" s="11" t="s">
        <v>98</v>
      </c>
      <c r="B149" s="9">
        <f>'[1]SHOW REPORT FORM'!F87</f>
        <v>1015</v>
      </c>
      <c r="C149" s="38" t="s">
        <v>27</v>
      </c>
      <c r="D149" s="9" t="str">
        <f>LOOKUP($B149,[1]EXHIBITOR!$B$6:$B$1312,[1]EXHIBITOR!$C$6:$C$1503)</f>
        <v>CHAD BABIN</v>
      </c>
      <c r="E149" s="9" t="str">
        <f>LOOKUP($B149,[1]EXHIBITOR!$B$6:$B$1312,[1]EXHIBITOR!$D$6:$D$1503)</f>
        <v>FBC GREYWING COBALT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CB</v>
      </c>
      <c r="H149" s="8">
        <f>LOOKUP($B149,[1]EXHIBITOR!$B$6:$B$1312,[1]EXHIBITOR!$G$6:$G$1503)</f>
        <v>46</v>
      </c>
      <c r="I149" s="8">
        <f>LOOKUP($B149,[1]EXHIBITOR!$B$6:$B$1312,[1]EXHIBITOR!$H$6:$H$1503)</f>
        <v>2019</v>
      </c>
      <c r="J149" s="39">
        <f>'[1]COMPOSITE FORM'!M32</f>
        <v>3</v>
      </c>
      <c r="K149" s="39">
        <f>'[1]COMPOSITE FORM'!N32</f>
        <v>1</v>
      </c>
    </row>
    <row r="150" spans="1:11">
      <c r="A150" s="11" t="s">
        <v>99</v>
      </c>
      <c r="B150" s="9">
        <f>'[1]SHOW REPORT FORM'!F90</f>
        <v>0</v>
      </c>
      <c r="C150" s="38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100</v>
      </c>
      <c r="B151" s="9">
        <f>'[1]SHOW REPORT FORM'!F93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9">
        <f>'[1]SHOW REPORT FORM'!F96</f>
        <v>1001</v>
      </c>
      <c r="C152" s="38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GERMAN FALLOW SKY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97</v>
      </c>
      <c r="I152" s="8">
        <f>LOOKUP($B152,[1]EXHIBITOR!$B$6:$B$1312,[1]EXHIBITOR!$H$6:$H$1503)</f>
        <v>2018</v>
      </c>
      <c r="J152" s="39">
        <f>'[1]COMPOSITE FORM'!M35</f>
        <v>4</v>
      </c>
      <c r="K152" s="39">
        <f>'[1]COMPOSITE FORM'!N35</f>
        <v>1</v>
      </c>
    </row>
    <row r="153" spans="1:11">
      <c r="A153" s="11" t="s">
        <v>102</v>
      </c>
      <c r="B153" s="9">
        <f>'[1]SHOW REPORT FORM'!F99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103</v>
      </c>
      <c r="B154" s="9">
        <f>'[1]SHOW REPORT FORM'!F102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f>'[1]COMPOSITE FORM'!M37</f>
        <v>0</v>
      </c>
      <c r="K154" s="39">
        <f>'[1]COMPOSITE FORM'!N37</f>
        <v>0</v>
      </c>
    </row>
    <row r="155" spans="1:11">
      <c r="A155" s="11" t="s">
        <v>104</v>
      </c>
      <c r="B155" s="9">
        <f>'[1]SHOW REPORT FORM'!F105</f>
        <v>0</v>
      </c>
      <c r="C155" s="38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1" t="s">
        <v>105</v>
      </c>
      <c r="B156" s="9">
        <f>'[1]SHOW REPORT FORM'!F108</f>
        <v>1005</v>
      </c>
      <c r="C156" s="38" t="s">
        <v>27</v>
      </c>
      <c r="D156" s="9" t="str">
        <f>LOOKUP($B156,[1]EXHIBITOR!$B$6:$B$1312,[1]EXHIBITOR!$C$6:$C$1503)</f>
        <v>DEWAYNE WELDON</v>
      </c>
      <c r="E156" s="9" t="str">
        <f>LOOKUP($B156,[1]EXHIBITOR!$B$6:$B$1312,[1]EXHIBITOR!$D$6:$D$1503)</f>
        <v>EASLEY CLEARBODY OPALINE SKY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1W</v>
      </c>
      <c r="H156" s="8">
        <f>LOOKUP($B156,[1]EXHIBITOR!$B$6:$B$1312,[1]EXHIBITOR!$G$6:$G$1503)</f>
        <v>197</v>
      </c>
      <c r="I156" s="8">
        <f>LOOKUP($B156,[1]EXHIBITOR!$B$6:$B$1312,[1]EXHIBITOR!$H$6:$H$1503)</f>
        <v>2018</v>
      </c>
      <c r="J156" s="39">
        <f>'[1]COMPOSITE FORM'!M39</f>
        <v>4</v>
      </c>
      <c r="K156" s="39">
        <f>'[1]COMPOSITE FORM'!N39</f>
        <v>2</v>
      </c>
    </row>
    <row r="157" spans="1:11">
      <c r="A157" s="11" t="s">
        <v>106</v>
      </c>
      <c r="B157" s="9">
        <f>'[1]SHOW REPORT FORM'!F111</f>
        <v>1008</v>
      </c>
      <c r="C157" s="38"/>
      <c r="D157" s="9" t="str">
        <f>LOOKUP($B157,[1]EXHIBITOR!$B$6:$B$1312,[1]EXHIBITOR!$C$6:$C$1503)</f>
        <v>DEWAYNE WELDON</v>
      </c>
      <c r="E157" s="9" t="str">
        <f>LOOKUP($B157,[1]EXHIBITOR!$B$6:$B$1312,[1]EXHIBITOR!$D$6:$D$1503)</f>
        <v>EASLEY C.B. OPAL GREYWING COBALT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1W</v>
      </c>
      <c r="H157" s="8">
        <f>LOOKUP($B157,[1]EXHIBITOR!$B$6:$B$1312,[1]EXHIBITOR!$G$6:$G$1503)</f>
        <v>15</v>
      </c>
      <c r="I157" s="8">
        <f>LOOKUP($B157,[1]EXHIBITOR!$B$6:$B$1312,[1]EXHIBITOR!$H$6:$H$1503)</f>
        <v>2019</v>
      </c>
      <c r="J157" s="39">
        <f>'[1]COMPOSITE FORM'!M40</f>
        <v>1</v>
      </c>
      <c r="K157" s="39">
        <f>'[1]COMPOSITE FORM'!N40</f>
        <v>1</v>
      </c>
    </row>
    <row r="158" spans="1:11">
      <c r="A158" s="11"/>
      <c r="B158" s="41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H18" r:id="rId5" display="joshda12101984@gmail.com" tooltip="mailto:joshda12101984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2" manualBreakCount="2">
    <brk id="51" max="255" man="1"/>
    <brk id="114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 TBBFA 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2019-11-03T18:09:53Z</dcterms:created>
  <dcterms:modified xsi:type="dcterms:W3CDTF">2019-11-03T18:12:30Z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1033-11.2.0.8335</vt:lpwstr>
  </property>
</Properties>
</file>