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tpatel\Downloads\"/>
    </mc:Choice>
  </mc:AlternateContent>
  <workbookProtection workbookAlgorithmName="SHA-512" workbookHashValue="vuuV0CY0eLh7mrC1H0b49bfQbf8H5AhDF0R4yu/YO+GUyCKKb6qBYZHewIid4i60jxCo6etfSAfb/8wdHSscpQ==" workbookSaltValue="d5aTM/dyaM2Rdoeb8qFkeQ==" workbookSpinCount="100000" lockStructure="1"/>
  <bookViews>
    <workbookView xWindow="0" yWindow="0" windowWidth="28800" windowHeight="12300"/>
  </bookViews>
  <sheets>
    <sheet name="Rental" sheetId="2" r:id="rId1"/>
    <sheet name="_HYPER_LKP_NEW_" sheetId="9" state="hidden" r:id="rId2"/>
    <sheet name="Rental (2)" sheetId="10" state="hidden" r:id="rId3"/>
    <sheet name="LOOKUPS" sheetId="3" state="hidden" r:id="rId4"/>
    <sheet name="_HYPER_LKP_" sheetId="8" state="hidden" r:id="rId5"/>
  </sheets>
  <externalReferences>
    <externalReference r:id="rId6"/>
    <externalReference r:id="rId7"/>
  </externalReferences>
  <definedNames>
    <definedName name="LKP_MILEAGE" localSheetId="4">OFFSET([1]LOOKUPS!$B$1,1,0,COUNTA([1]LOOKUPS!$B:$B)-1,2)</definedName>
    <definedName name="LKP_MILEAGE" localSheetId="1">OFFSET([2]LOOKUPS!$B$1,1,0,COUNTA([2]LOOKUPS!$B:$B)-1,2)</definedName>
    <definedName name="LKP_MILEAGE">OFFSET(LOOKUPS!$B$1,1,0,COUNTA(LOOKUPS!$B:$B)-1,2)</definedName>
    <definedName name="LKP_MONTH" localSheetId="4">OFFSET([1]LOOKUPS!$D$1,1,0,COUNTA([1]LOOKUPS!$D:$D)-1,1)</definedName>
    <definedName name="LKP_MONTH" localSheetId="1">OFFSET([2]LOOKUPS!$D$1,1,0,COUNTA([2]LOOKUPS!$D:$D)-1,1)</definedName>
    <definedName name="LKP_MONTH">OFFSET(LOOKUPS!$D$1,1,0,COUNTA(LOOKUPS!$D:$D)-1,1)</definedName>
    <definedName name="LKP_YEAR" localSheetId="4">OFFSET([1]LOOKUPS!$B$1,1,0,COUNTA([1]LOOKUPS!$B:$B)-1,1)</definedName>
    <definedName name="LKP_YEAR" localSheetId="1">OFFSET([2]LOOKUPS!$B$1,1,0,COUNTA([2]LOOKUPS!$B:$B)-1,1)</definedName>
    <definedName name="LKP_YEAR">OFFSET(LOOKUPS!$B$1,1,0,COUNTA(LOOKUPS!$B:$B)-1,1)</definedName>
    <definedName name="_xlnm.Print_Area" localSheetId="0">Rental!$A$1:$P$712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3" i="2" l="1"/>
  <c r="J684" i="2"/>
  <c r="J675" i="2"/>
  <c r="J666" i="2"/>
  <c r="J657" i="2"/>
  <c r="J648" i="2"/>
  <c r="J639" i="2"/>
  <c r="J630" i="2"/>
  <c r="J621" i="2"/>
  <c r="J594" i="2"/>
  <c r="J612" i="2"/>
  <c r="J603" i="2"/>
  <c r="J384" i="2"/>
  <c r="J375" i="2"/>
  <c r="J366" i="2"/>
  <c r="J357" i="2"/>
  <c r="J348" i="2"/>
  <c r="J339" i="2"/>
  <c r="J330" i="2"/>
  <c r="J321" i="2"/>
  <c r="J312" i="2"/>
  <c r="J303" i="2"/>
  <c r="J294" i="2"/>
  <c r="J285" i="2"/>
  <c r="J63" i="2"/>
  <c r="J77" i="2"/>
  <c r="J70" i="2"/>
  <c r="D585" i="2" l="1"/>
  <c r="L581" i="2"/>
  <c r="L582" i="2" s="1"/>
  <c r="L584" i="2" s="1"/>
  <c r="I581" i="2"/>
  <c r="I582" i="2" s="1"/>
  <c r="I584" i="2" s="1"/>
  <c r="L572" i="2"/>
  <c r="I572" i="2"/>
  <c r="D569" i="2"/>
  <c r="L565" i="2"/>
  <c r="L566" i="2" s="1"/>
  <c r="L568" i="2" s="1"/>
  <c r="I565" i="2"/>
  <c r="I566" i="2" s="1"/>
  <c r="I568" i="2" s="1"/>
  <c r="L556" i="2"/>
  <c r="I556" i="2"/>
  <c r="D553" i="2"/>
  <c r="L549" i="2"/>
  <c r="L550" i="2" s="1"/>
  <c r="L552" i="2" s="1"/>
  <c r="I549" i="2"/>
  <c r="I550" i="2" s="1"/>
  <c r="I552" i="2" s="1"/>
  <c r="L540" i="2"/>
  <c r="I540" i="2"/>
  <c r="D537" i="2"/>
  <c r="L533" i="2"/>
  <c r="L534" i="2" s="1"/>
  <c r="L536" i="2" s="1"/>
  <c r="I533" i="2"/>
  <c r="I534" i="2" s="1"/>
  <c r="I536" i="2" s="1"/>
  <c r="L524" i="2"/>
  <c r="I524" i="2"/>
  <c r="D521" i="2"/>
  <c r="L517" i="2"/>
  <c r="L518" i="2" s="1"/>
  <c r="L520" i="2" s="1"/>
  <c r="I517" i="2"/>
  <c r="I518" i="2" s="1"/>
  <c r="I520" i="2" s="1"/>
  <c r="L508" i="2"/>
  <c r="I508" i="2"/>
  <c r="D505" i="2"/>
  <c r="L501" i="2"/>
  <c r="L502" i="2" s="1"/>
  <c r="L504" i="2" s="1"/>
  <c r="I501" i="2"/>
  <c r="I502" i="2" s="1"/>
  <c r="I504" i="2" s="1"/>
  <c r="L492" i="2"/>
  <c r="I492" i="2"/>
  <c r="D489" i="2"/>
  <c r="L485" i="2"/>
  <c r="L486" i="2" s="1"/>
  <c r="L488" i="2" s="1"/>
  <c r="I485" i="2"/>
  <c r="I486" i="2" s="1"/>
  <c r="I488" i="2" s="1"/>
  <c r="L476" i="2"/>
  <c r="I476" i="2"/>
  <c r="D473" i="2"/>
  <c r="L469" i="2"/>
  <c r="L470" i="2" s="1"/>
  <c r="L472" i="2" s="1"/>
  <c r="I469" i="2"/>
  <c r="I470" i="2" s="1"/>
  <c r="I472" i="2" s="1"/>
  <c r="L460" i="2"/>
  <c r="I460" i="2"/>
  <c r="D457" i="2"/>
  <c r="L453" i="2"/>
  <c r="L454" i="2" s="1"/>
  <c r="L456" i="2" s="1"/>
  <c r="I453" i="2"/>
  <c r="I454" i="2" s="1"/>
  <c r="I456" i="2" s="1"/>
  <c r="L444" i="2"/>
  <c r="I444" i="2"/>
  <c r="D441" i="2"/>
  <c r="L437" i="2"/>
  <c r="L438" i="2" s="1"/>
  <c r="L440" i="2" s="1"/>
  <c r="I437" i="2"/>
  <c r="I438" i="2" s="1"/>
  <c r="I440" i="2" s="1"/>
  <c r="L428" i="2"/>
  <c r="I428" i="2"/>
  <c r="D425" i="2"/>
  <c r="L421" i="2"/>
  <c r="L422" i="2" s="1"/>
  <c r="L424" i="2" s="1"/>
  <c r="I421" i="2"/>
  <c r="I422" i="2" s="1"/>
  <c r="I424" i="2" s="1"/>
  <c r="L412" i="2"/>
  <c r="I412" i="2"/>
  <c r="J553" i="2" l="1"/>
  <c r="J425" i="2"/>
  <c r="J489" i="2"/>
  <c r="J569" i="2"/>
  <c r="J457" i="2"/>
  <c r="J537" i="2"/>
  <c r="J505" i="2"/>
  <c r="J473" i="2"/>
  <c r="J441" i="2"/>
  <c r="J521" i="2"/>
  <c r="J585" i="2"/>
  <c r="D276" i="2"/>
  <c r="L272" i="2"/>
  <c r="L273" i="2" s="1"/>
  <c r="L275" i="2" s="1"/>
  <c r="I272" i="2"/>
  <c r="I273" i="2" s="1"/>
  <c r="I275" i="2" s="1"/>
  <c r="L263" i="2"/>
  <c r="I263" i="2"/>
  <c r="D260" i="2"/>
  <c r="L256" i="2"/>
  <c r="L257" i="2" s="1"/>
  <c r="L259" i="2" s="1"/>
  <c r="I256" i="2"/>
  <c r="I257" i="2" s="1"/>
  <c r="I259" i="2" s="1"/>
  <c r="L247" i="2"/>
  <c r="I247" i="2"/>
  <c r="D244" i="2"/>
  <c r="L240" i="2"/>
  <c r="L241" i="2" s="1"/>
  <c r="L243" i="2" s="1"/>
  <c r="I240" i="2"/>
  <c r="I241" i="2" s="1"/>
  <c r="I243" i="2" s="1"/>
  <c r="L231" i="2"/>
  <c r="I231" i="2"/>
  <c r="D228" i="2"/>
  <c r="L224" i="2"/>
  <c r="L225" i="2" s="1"/>
  <c r="L227" i="2" s="1"/>
  <c r="I224" i="2"/>
  <c r="I225" i="2" s="1"/>
  <c r="I227" i="2" s="1"/>
  <c r="L215" i="2"/>
  <c r="I215" i="2"/>
  <c r="D212" i="2"/>
  <c r="L208" i="2"/>
  <c r="L209" i="2" s="1"/>
  <c r="L211" i="2" s="1"/>
  <c r="I208" i="2"/>
  <c r="I209" i="2" s="1"/>
  <c r="I211" i="2" s="1"/>
  <c r="L199" i="2"/>
  <c r="I199" i="2"/>
  <c r="D196" i="2"/>
  <c r="L192" i="2"/>
  <c r="L193" i="2" s="1"/>
  <c r="L195" i="2" s="1"/>
  <c r="I192" i="2"/>
  <c r="I193" i="2" s="1"/>
  <c r="I195" i="2" s="1"/>
  <c r="L183" i="2"/>
  <c r="I183" i="2"/>
  <c r="D180" i="2"/>
  <c r="L176" i="2"/>
  <c r="L177" i="2" s="1"/>
  <c r="L179" i="2" s="1"/>
  <c r="I176" i="2"/>
  <c r="I177" i="2" s="1"/>
  <c r="I179" i="2" s="1"/>
  <c r="L167" i="2"/>
  <c r="I167" i="2"/>
  <c r="D164" i="2"/>
  <c r="L160" i="2"/>
  <c r="L161" i="2" s="1"/>
  <c r="L163" i="2" s="1"/>
  <c r="I160" i="2"/>
  <c r="I161" i="2" s="1"/>
  <c r="I163" i="2" s="1"/>
  <c r="L151" i="2"/>
  <c r="I151" i="2"/>
  <c r="D148" i="2"/>
  <c r="L144" i="2"/>
  <c r="L145" i="2" s="1"/>
  <c r="L147" i="2" s="1"/>
  <c r="I144" i="2"/>
  <c r="I145" i="2" s="1"/>
  <c r="I147" i="2" s="1"/>
  <c r="L135" i="2"/>
  <c r="I135" i="2"/>
  <c r="D132" i="2"/>
  <c r="L128" i="2"/>
  <c r="L129" i="2" s="1"/>
  <c r="L131" i="2" s="1"/>
  <c r="I128" i="2"/>
  <c r="I129" i="2" s="1"/>
  <c r="I131" i="2" s="1"/>
  <c r="L119" i="2"/>
  <c r="I119" i="2"/>
  <c r="D116" i="2"/>
  <c r="L112" i="2"/>
  <c r="L113" i="2" s="1"/>
  <c r="L115" i="2" s="1"/>
  <c r="I112" i="2"/>
  <c r="I113" i="2" s="1"/>
  <c r="I115" i="2" s="1"/>
  <c r="L103" i="2"/>
  <c r="I103" i="2"/>
  <c r="J260" i="2" l="1"/>
  <c r="J228" i="2"/>
  <c r="J196" i="2"/>
  <c r="J164" i="2"/>
  <c r="J132" i="2"/>
  <c r="J212" i="2"/>
  <c r="J244" i="2"/>
  <c r="J180" i="2"/>
  <c r="J148" i="2"/>
  <c r="J116" i="2"/>
  <c r="J276" i="2"/>
  <c r="J595" i="2" l="1"/>
  <c r="J597" i="2" s="1"/>
  <c r="J604" i="2"/>
  <c r="J606" i="2" s="1"/>
  <c r="J694" i="2"/>
  <c r="J696" i="2" s="1"/>
  <c r="J685" i="2"/>
  <c r="J687" i="2" s="1"/>
  <c r="J676" i="2"/>
  <c r="J678" i="2" s="1"/>
  <c r="J667" i="2"/>
  <c r="J669" i="2" s="1"/>
  <c r="J658" i="2"/>
  <c r="J660" i="2" s="1"/>
  <c r="J649" i="2"/>
  <c r="J651" i="2" s="1"/>
  <c r="J640" i="2"/>
  <c r="J642" i="2" s="1"/>
  <c r="J631" i="2"/>
  <c r="J633" i="2" s="1"/>
  <c r="J622" i="2"/>
  <c r="J624" i="2" s="1"/>
  <c r="J613" i="2"/>
  <c r="J615" i="2" s="1"/>
  <c r="D409" i="2"/>
  <c r="D100" i="2"/>
  <c r="L405" i="2"/>
  <c r="L406" i="2" s="1"/>
  <c r="L408" i="2" s="1"/>
  <c r="I405" i="2"/>
  <c r="L396" i="2"/>
  <c r="I396" i="2"/>
  <c r="L87" i="2"/>
  <c r="L43" i="2"/>
  <c r="L29" i="2"/>
  <c r="I87" i="2"/>
  <c r="I43" i="2"/>
  <c r="I29" i="2"/>
  <c r="L15" i="2"/>
  <c r="I15" i="2"/>
  <c r="I406" i="2" l="1"/>
  <c r="I408" i="2" s="1"/>
  <c r="J409" i="2" s="1"/>
  <c r="J367" i="2" l="1"/>
  <c r="J369" i="2" s="1"/>
  <c r="J358" i="2"/>
  <c r="J360" i="2" s="1"/>
  <c r="J349" i="2"/>
  <c r="J351" i="2" s="1"/>
  <c r="J340" i="2"/>
  <c r="J342" i="2" s="1"/>
  <c r="J331" i="2"/>
  <c r="J333" i="2" s="1"/>
  <c r="J322" i="2"/>
  <c r="J324" i="2" s="1"/>
  <c r="J313" i="2"/>
  <c r="J315" i="2" s="1"/>
  <c r="J304" i="2"/>
  <c r="J306" i="2" s="1"/>
  <c r="J295" i="2"/>
  <c r="J297" i="2" s="1"/>
  <c r="J286" i="2"/>
  <c r="J288" i="2" s="1"/>
  <c r="J385" i="2"/>
  <c r="J387" i="2" s="1"/>
  <c r="J376" i="2"/>
  <c r="J378" i="2" s="1"/>
  <c r="L96" i="2"/>
  <c r="L97" i="2" s="1"/>
  <c r="I96" i="2"/>
  <c r="I97" i="2" s="1"/>
  <c r="I99" i="2" s="1"/>
  <c r="D54" i="2"/>
  <c r="L52" i="2"/>
  <c r="I52" i="2"/>
  <c r="I53" i="2" s="1"/>
  <c r="D40" i="2"/>
  <c r="L38" i="2"/>
  <c r="L39" i="2" s="1"/>
  <c r="I38" i="2"/>
  <c r="L99" i="2" l="1"/>
  <c r="J100" i="2" s="1"/>
  <c r="J54" i="2"/>
  <c r="J40" i="2"/>
  <c r="I39" i="2"/>
  <c r="L53" i="2"/>
  <c r="D26" i="2" l="1"/>
  <c r="J78" i="2" l="1"/>
  <c r="J71" i="2"/>
  <c r="J64" i="2"/>
  <c r="L24" i="2" l="1"/>
  <c r="L25" i="2" s="1"/>
  <c r="I24" i="2"/>
  <c r="J26" i="2" l="1"/>
  <c r="I25" i="2"/>
</calcChain>
</file>

<file path=xl/sharedStrings.xml><?xml version="1.0" encoding="utf-8"?>
<sst xmlns="http://schemas.openxmlformats.org/spreadsheetml/2006/main" count="2517" uniqueCount="380">
  <si>
    <t>LKP_YEAR</t>
  </si>
  <si>
    <t>HAS_DATA_PROMPT</t>
  </si>
  <si>
    <t>HAS_DATA_DEL</t>
  </si>
  <si>
    <t>MILEAGE_RATE</t>
  </si>
  <si>
    <t>LKP_MONTHS</t>
  </si>
  <si>
    <t>Schedule E</t>
  </si>
  <si>
    <t>SUMM_DATA_VALIDATION</t>
  </si>
  <si>
    <t>VIRGIN_WBK</t>
  </si>
  <si>
    <t xml:space="preserve">Annualization date: </t>
  </si>
  <si>
    <t>Other:</t>
  </si>
  <si>
    <t>Property:</t>
  </si>
  <si>
    <t>Rental Income (Loss) Calculation</t>
  </si>
  <si>
    <t>Number of Months:  Maximum 12</t>
  </si>
  <si>
    <t>Annual Gross Rental Income (Loss)</t>
  </si>
  <si>
    <t>Monthly Gross Rental Income (Loss)</t>
  </si>
  <si>
    <t>NET Monthly Rental Income (Loss)</t>
  </si>
  <si>
    <t xml:space="preserve">( </t>
  </si>
  <si>
    <t xml:space="preserve"> )</t>
  </si>
  <si>
    <t>NUM</t>
  </si>
  <si>
    <t>REF_CELL</t>
  </si>
  <si>
    <t>REF_ROW</t>
  </si>
  <si>
    <t>TEXT_DISP</t>
  </si>
  <si>
    <t>WINDOW_STATE</t>
  </si>
  <si>
    <t>BASE_PATH</t>
  </si>
  <si>
    <t>FILE_NAME</t>
  </si>
  <si>
    <t>HAS_PAGE</t>
  </si>
  <si>
    <t>LDG_ZERO</t>
  </si>
  <si>
    <t>PAGE</t>
  </si>
  <si>
    <t>HAS_ADDTL</t>
  </si>
  <si>
    <t>ADDTL</t>
  </si>
  <si>
    <t>EXAMPLE_URL</t>
  </si>
  <si>
    <t>C9</t>
  </si>
  <si>
    <t>Recurring Interest Income: LINE 1 or 1040 LINE 2b (2019 and 2018), LINE 8a (2017)</t>
  </si>
  <si>
    <t>Show_Maximized</t>
  </si>
  <si>
    <t>https://www.mgic.com/-/media/MGIC/seb/</t>
  </si>
  <si>
    <t>71-8847_seb_manual_2018.pdf</t>
  </si>
  <si>
    <t>view=fit</t>
  </si>
  <si>
    <t>https://www.mgic.com/-/media/MGIC/seb/71-8847_seb_manual_2018.pdf#page=21&amp;view=fit</t>
  </si>
  <si>
    <t>C10</t>
  </si>
  <si>
    <t>Recurring Dividend Income: LINE 5 or 1040 LINE 3b (2019 and 2018), LINE 9a (2017)</t>
  </si>
  <si>
    <t>C19</t>
  </si>
  <si>
    <t>Net Profit (Loss): LINE 31</t>
  </si>
  <si>
    <t>https://www.mgic.com/-/media/MGIC/seb/71-8847_seb_manual_2018.pdf#page=23&amp;view=fit</t>
  </si>
  <si>
    <t>C20</t>
  </si>
  <si>
    <t>Deduct nonrecurring income/add nonrecurring loss or expense: LINE 6</t>
  </si>
  <si>
    <t>C21</t>
  </si>
  <si>
    <t>Depletion: LINE 12</t>
  </si>
  <si>
    <t>https://www.mgic.com/-/media/MGIC/seb/71-8847_seb_manual_2018.pdf#page=25&amp;view=fit</t>
  </si>
  <si>
    <t>C22</t>
  </si>
  <si>
    <t>Depreciation: LINE 13</t>
  </si>
  <si>
    <t>C23</t>
  </si>
  <si>
    <t>Meals or Meals and Entertainment Exclusion: LINE 24b</t>
  </si>
  <si>
    <t>C24</t>
  </si>
  <si>
    <t>Business Use of Home: LINE 30</t>
  </si>
  <si>
    <t>C25</t>
  </si>
  <si>
    <t>Business Miles: page 2, part IV, LINE 44a</t>
  </si>
  <si>
    <t>https://www.mgic.com/-/media/MGIC/seb/71-8847_seb_manual_2018.pdf#page=27&amp;view=fit</t>
  </si>
  <si>
    <t>C26</t>
  </si>
  <si>
    <t>x Depreciation Rate 2019: $0.26, 2018: $0.25, 2017: $0.25</t>
  </si>
  <si>
    <t>C27</t>
  </si>
  <si>
    <t>= Total Mileage Depreciation</t>
  </si>
  <si>
    <t>C28</t>
  </si>
  <si>
    <t>Amortization/Casualty Loss (only if noted): page 2, part V</t>
  </si>
  <si>
    <t>C34</t>
  </si>
  <si>
    <t>C35</t>
  </si>
  <si>
    <t>C36</t>
  </si>
  <si>
    <t>C37</t>
  </si>
  <si>
    <t>C38</t>
  </si>
  <si>
    <t>C39</t>
  </si>
  <si>
    <t>C40</t>
  </si>
  <si>
    <t>C41</t>
  </si>
  <si>
    <t>C42</t>
  </si>
  <si>
    <t>C43</t>
  </si>
  <si>
    <t>C49</t>
  </si>
  <si>
    <t>C50</t>
  </si>
  <si>
    <t>C51</t>
  </si>
  <si>
    <t>C52</t>
  </si>
  <si>
    <t>C53</t>
  </si>
  <si>
    <t>C54</t>
  </si>
  <si>
    <t>C55</t>
  </si>
  <si>
    <t>C56</t>
  </si>
  <si>
    <t>C57</t>
  </si>
  <si>
    <t>C58</t>
  </si>
  <si>
    <t>C64</t>
  </si>
  <si>
    <t>C65</t>
  </si>
  <si>
    <t>C66</t>
  </si>
  <si>
    <t>C67</t>
  </si>
  <si>
    <t>C68</t>
  </si>
  <si>
    <t>C69</t>
  </si>
  <si>
    <t>C70</t>
  </si>
  <si>
    <t>C71</t>
  </si>
  <si>
    <t>C72</t>
  </si>
  <si>
    <t>C73</t>
  </si>
  <si>
    <t>C80</t>
  </si>
  <si>
    <t>Recurring Capital Gains (Loss): page 2, LINE 16 (details on FORM 8949)</t>
  </si>
  <si>
    <t>https://www.mgic.com/-/media/MGIC/seb/71-8847_seb_manual_2018.pdf#page=33&amp;view=fit</t>
  </si>
  <si>
    <t>C87</t>
  </si>
  <si>
    <t>Royalty Income (Loss): LINE 4</t>
  </si>
  <si>
    <t>https://www.mgic.com/-/media/MGIC/seb/71-8847_seb_manual_2018.pdf#page=37&amp;view=fit</t>
  </si>
  <si>
    <t>C88</t>
  </si>
  <si>
    <t>Total Expenses: LINE 20</t>
  </si>
  <si>
    <t>C89</t>
  </si>
  <si>
    <t>Depletion: LINE 18</t>
  </si>
  <si>
    <t>C96</t>
  </si>
  <si>
    <t>Net Profit (Loss): LINE 34</t>
  </si>
  <si>
    <t>https://www.mgic.com/-/media/MGIC/seb/71-8847_seb_manual_2018.pdf#page=45&amp;view=fit</t>
  </si>
  <si>
    <t>C97</t>
  </si>
  <si>
    <t>Non-Tax Portion Ongoing Co-op &amp; CCC Pmts: LINES 3a minus b through 6a minus b</t>
  </si>
  <si>
    <t>C98</t>
  </si>
  <si>
    <t xml:space="preserve">Deduct nonrecurring income/add nonrecurring loss: LINE 8 </t>
  </si>
  <si>
    <t>C99</t>
  </si>
  <si>
    <t xml:space="preserve">Depreciation: LINE 14 </t>
  </si>
  <si>
    <t>C100</t>
  </si>
  <si>
    <t>Amortization/Casualty Loss/Depletion (only if noted): LINE 32</t>
  </si>
  <si>
    <t>C101</t>
  </si>
  <si>
    <t>Business Use of Home (only if noted): LINE 32</t>
  </si>
  <si>
    <t>C112</t>
  </si>
  <si>
    <t>Ordinary Income (Loss): LINE 1  If &gt; Distributions see additional requirements.</t>
  </si>
  <si>
    <t>https://www.mgic.com/-/media/MGIC/seb/71-8847_seb_manual_2018.pdf#page=55&amp;view=fit</t>
  </si>
  <si>
    <t>C113</t>
  </si>
  <si>
    <t>Net Rental Income (Loss): LINES 2 &amp; 3  If &gt; Distributions see additional requirements.</t>
  </si>
  <si>
    <t>C114</t>
  </si>
  <si>
    <t>Guaranteed Payments to Partner: LINE 4</t>
  </si>
  <si>
    <t>C120</t>
  </si>
  <si>
    <t>Wages: W-2, Box 5 (in general)</t>
  </si>
  <si>
    <t>https://www.mgic.com/-/media/MGIC/seb/71-8847_seb_manual_2018.pdf#page=13&amp;view=fit</t>
  </si>
  <si>
    <t>C124</t>
  </si>
  <si>
    <t xml:space="preserve">Passthrough (Income) Loss from Other Partnerships: LINE 4 </t>
  </si>
  <si>
    <t>https://www.mgic.com/-/media/MGIC/seb/71-8847_seb_manual_2018.pdf#page=59&amp;view=fit</t>
  </si>
  <si>
    <t>C125</t>
  </si>
  <si>
    <t>Deduct nonrecurring income/add nonrecurring loss: LINES 5, 6 &amp; 7</t>
  </si>
  <si>
    <t>C126</t>
  </si>
  <si>
    <t>Depreciation: LINE 16c</t>
  </si>
  <si>
    <t>C127</t>
  </si>
  <si>
    <t>Depreciation (FORM 8825): LINE 14</t>
  </si>
  <si>
    <t>https://www.mgic.com/-/media/MGIC/seb/71-8847_seb_manual_2018.pdf#page=77&amp;view=fit</t>
  </si>
  <si>
    <t>C128</t>
  </si>
  <si>
    <t>Depletion: LINE 17</t>
  </si>
  <si>
    <t>C129</t>
  </si>
  <si>
    <t>Amortization/Casualty Loss (only if noted): LINE 20 from attached statement</t>
  </si>
  <si>
    <t>C130</t>
  </si>
  <si>
    <t>Mortgages or Notes Payable in Less Than 1 Year: Schedule L, LINE 16, Column d</t>
  </si>
  <si>
    <t>https://www.mgic.com/-/media/MGIC/seb/71-8847_seb_manual_2018.pdf#page=63&amp;view=fit</t>
  </si>
  <si>
    <t>C131</t>
  </si>
  <si>
    <t>Travel and Entertainment Exclusion: Schedule M-1, LINE 4b</t>
  </si>
  <si>
    <t>C144</t>
  </si>
  <si>
    <t>C145</t>
  </si>
  <si>
    <t>C146</t>
  </si>
  <si>
    <t>C152</t>
  </si>
  <si>
    <t>C156</t>
  </si>
  <si>
    <t>C157</t>
  </si>
  <si>
    <t>C158</t>
  </si>
  <si>
    <t>C159</t>
  </si>
  <si>
    <t>C160</t>
  </si>
  <si>
    <t>C161</t>
  </si>
  <si>
    <t>C162</t>
  </si>
  <si>
    <t>C163</t>
  </si>
  <si>
    <t>C176</t>
  </si>
  <si>
    <t>C177</t>
  </si>
  <si>
    <t>C178</t>
  </si>
  <si>
    <t>C184</t>
  </si>
  <si>
    <t>C188</t>
  </si>
  <si>
    <t>C189</t>
  </si>
  <si>
    <t>C190</t>
  </si>
  <si>
    <t>C191</t>
  </si>
  <si>
    <t>C192</t>
  </si>
  <si>
    <t>C193</t>
  </si>
  <si>
    <t>C194</t>
  </si>
  <si>
    <t>C195</t>
  </si>
  <si>
    <t>C208</t>
  </si>
  <si>
    <t>C209</t>
  </si>
  <si>
    <t>C210</t>
  </si>
  <si>
    <t>C216</t>
  </si>
  <si>
    <t>C220</t>
  </si>
  <si>
    <t>C221</t>
  </si>
  <si>
    <t>C222</t>
  </si>
  <si>
    <t>C223</t>
  </si>
  <si>
    <t>C224</t>
  </si>
  <si>
    <t>C225</t>
  </si>
  <si>
    <t>C226</t>
  </si>
  <si>
    <t>C227</t>
  </si>
  <si>
    <t>C240</t>
  </si>
  <si>
    <t>C241</t>
  </si>
  <si>
    <t>C242</t>
  </si>
  <si>
    <t>C248</t>
  </si>
  <si>
    <t>C252</t>
  </si>
  <si>
    <t>C253</t>
  </si>
  <si>
    <t>C254</t>
  </si>
  <si>
    <t>C255</t>
  </si>
  <si>
    <t>C256</t>
  </si>
  <si>
    <t>C257</t>
  </si>
  <si>
    <t>C258</t>
  </si>
  <si>
    <t>C259</t>
  </si>
  <si>
    <t>C272</t>
  </si>
  <si>
    <t>C273</t>
  </si>
  <si>
    <t>C274</t>
  </si>
  <si>
    <t>C280</t>
  </si>
  <si>
    <t>C284</t>
  </si>
  <si>
    <t>C285</t>
  </si>
  <si>
    <t>C286</t>
  </si>
  <si>
    <t>C287</t>
  </si>
  <si>
    <t>C288</t>
  </si>
  <si>
    <t>C289</t>
  </si>
  <si>
    <t>C290</t>
  </si>
  <si>
    <t>C291</t>
  </si>
  <si>
    <t>C306</t>
  </si>
  <si>
    <t>https://www.mgic.com/-/media/MGIC/seb/71-8847_seb_manual_2018.pdf#page=65&amp;view=fit</t>
  </si>
  <si>
    <t>C307</t>
  </si>
  <si>
    <t>https://www.mgic.com/-/media/MGIC/seb/71-8847_seb_manual_2018.pdf#page=67&amp;view=fit</t>
  </si>
  <si>
    <t>C313</t>
  </si>
  <si>
    <t>C317</t>
  </si>
  <si>
    <t>Deduct nonrecurring income/add nonrecurring loss: LINES 4 &amp; 5</t>
  </si>
  <si>
    <t>https://www.mgic.com/-/media/MGIC/seb/71-8847_seb_manual_2018.pdf#page=69&amp;view=fit</t>
  </si>
  <si>
    <t>C318</t>
  </si>
  <si>
    <t>Depreciation: LINE 14</t>
  </si>
  <si>
    <t>C319</t>
  </si>
  <si>
    <t>C320</t>
  </si>
  <si>
    <t>Depletion: LINE 15</t>
  </si>
  <si>
    <t>C321</t>
  </si>
  <si>
    <t>Amortization/Casualty Loss (only if noted): LINE 19 from attached statement</t>
  </si>
  <si>
    <t>C322</t>
  </si>
  <si>
    <t>Mortgages or Notes Payable in Less Than 1 Year: Schedule L, LINE 17, Column d</t>
  </si>
  <si>
    <t>https://www.mgic.com/-/media/MGIC/seb/71-8847_seb_manual_2018.pdf#page=73&amp;view=fit</t>
  </si>
  <si>
    <t>C323</t>
  </si>
  <si>
    <t>Travel and Entertainment Exclusion: Schedule M-1, LINE 3b</t>
  </si>
  <si>
    <t>https://www.mgic.com/-/media/MGIC/seb/71-8847_seb_manual_2018.pdf#page=75&amp;view=fit</t>
  </si>
  <si>
    <t>C336</t>
  </si>
  <si>
    <t>C337</t>
  </si>
  <si>
    <t>C343</t>
  </si>
  <si>
    <t>C347</t>
  </si>
  <si>
    <t>C348</t>
  </si>
  <si>
    <t>C349</t>
  </si>
  <si>
    <t>C350</t>
  </si>
  <si>
    <t>C351</t>
  </si>
  <si>
    <t>C352</t>
  </si>
  <si>
    <t>C353</t>
  </si>
  <si>
    <t>C366</t>
  </si>
  <si>
    <t>C367</t>
  </si>
  <si>
    <t>C373</t>
  </si>
  <si>
    <t>C377</t>
  </si>
  <si>
    <t>C378</t>
  </si>
  <si>
    <t>C379</t>
  </si>
  <si>
    <t>C380</t>
  </si>
  <si>
    <t>C381</t>
  </si>
  <si>
    <t>C382</t>
  </si>
  <si>
    <t>C383</t>
  </si>
  <si>
    <t>C396</t>
  </si>
  <si>
    <t>C397</t>
  </si>
  <si>
    <t>C403</t>
  </si>
  <si>
    <t>C407</t>
  </si>
  <si>
    <t>C408</t>
  </si>
  <si>
    <t>C409</t>
  </si>
  <si>
    <t>C410</t>
  </si>
  <si>
    <t>C411</t>
  </si>
  <si>
    <t>C412</t>
  </si>
  <si>
    <t>C413</t>
  </si>
  <si>
    <t>C426</t>
  </si>
  <si>
    <t>C427</t>
  </si>
  <si>
    <t>C433</t>
  </si>
  <si>
    <t>C437</t>
  </si>
  <si>
    <t>C438</t>
  </si>
  <si>
    <t>C439</t>
  </si>
  <si>
    <t>C440</t>
  </si>
  <si>
    <t>C441</t>
  </si>
  <si>
    <t>C442</t>
  </si>
  <si>
    <t>C443</t>
  </si>
  <si>
    <t>C456</t>
  </si>
  <si>
    <t>C457</t>
  </si>
  <si>
    <t>C463</t>
  </si>
  <si>
    <t>C467</t>
  </si>
  <si>
    <t>C468</t>
  </si>
  <si>
    <t>C469</t>
  </si>
  <si>
    <t>C470</t>
  </si>
  <si>
    <t>C471</t>
  </si>
  <si>
    <t>C472</t>
  </si>
  <si>
    <t>C473</t>
  </si>
  <si>
    <t>C488</t>
  </si>
  <si>
    <t>C492</t>
  </si>
  <si>
    <t>Taxable Income: LINE 30</t>
  </si>
  <si>
    <t>https://www.mgic.com/-/media/MGIC/seb/71-8847_seb_manual_2018.pdf#page=79&amp;view=fit</t>
  </si>
  <si>
    <t>C493</t>
  </si>
  <si>
    <t>Total Tax: LINE 31</t>
  </si>
  <si>
    <t>C494</t>
  </si>
  <si>
    <t>Deduct nonrecurring gains/add nonrecurring losses: LINES 8 &amp; 9</t>
  </si>
  <si>
    <t>C495</t>
  </si>
  <si>
    <t>Deduct nonrecurring income/add nonrecurring loss: LINE 10</t>
  </si>
  <si>
    <t>C496</t>
  </si>
  <si>
    <t>Depreciation: LINE 20</t>
  </si>
  <si>
    <t>C497</t>
  </si>
  <si>
    <t>Depletion: LINE 21</t>
  </si>
  <si>
    <t>C498</t>
  </si>
  <si>
    <t>Domestic Production Activities Deduction: LINE 25 (2017)</t>
  </si>
  <si>
    <t>https://www.mgic.com/-/media/MGIC/seb/71-8847_seb_manual_2018.pdf#page=81&amp;view=fit</t>
  </si>
  <si>
    <t>C499</t>
  </si>
  <si>
    <t>Amortization/Casualty Loss (only if noted): LINE 26 from attached schedule</t>
  </si>
  <si>
    <t>C500</t>
  </si>
  <si>
    <t>Net Operating Loss and Special Deductions: LINES 29a &amp; b</t>
  </si>
  <si>
    <t>C501</t>
  </si>
  <si>
    <t>https://www.mgic.com/-/media/MGIC/seb/71-8847_seb_manual_2018.pdf#page=85&amp;view=fit</t>
  </si>
  <si>
    <t>C502</t>
  </si>
  <si>
    <t>Travel and Entertainment Exclusion: Schedule M-1, LINE 5c</t>
  </si>
  <si>
    <t>C507</t>
  </si>
  <si>
    <t>Dividends Paid to Borrower: Form 1040, Schedule B, LINE 5</t>
  </si>
  <si>
    <t>C516</t>
  </si>
  <si>
    <t>C520</t>
  </si>
  <si>
    <t>C521</t>
  </si>
  <si>
    <t>C522</t>
  </si>
  <si>
    <t>C523</t>
  </si>
  <si>
    <t>C524</t>
  </si>
  <si>
    <t>C525</t>
  </si>
  <si>
    <t>C526</t>
  </si>
  <si>
    <t>C527</t>
  </si>
  <si>
    <t>C528</t>
  </si>
  <si>
    <t>C529</t>
  </si>
  <si>
    <t>C530</t>
  </si>
  <si>
    <t>C535</t>
  </si>
  <si>
    <t>C544</t>
  </si>
  <si>
    <t>C548</t>
  </si>
  <si>
    <t>C549</t>
  </si>
  <si>
    <t>C550</t>
  </si>
  <si>
    <t>C551</t>
  </si>
  <si>
    <t>C552</t>
  </si>
  <si>
    <t>C553</t>
  </si>
  <si>
    <t>C554</t>
  </si>
  <si>
    <t>C555</t>
  </si>
  <si>
    <t>C556</t>
  </si>
  <si>
    <t>C557</t>
  </si>
  <si>
    <t>C558</t>
  </si>
  <si>
    <t>C563</t>
  </si>
  <si>
    <t xml:space="preserve">  BORROWER AND/OR CO-BORROWER NAME:</t>
  </si>
  <si>
    <t xml:space="preserve">  DATE: </t>
  </si>
  <si>
    <r>
      <t xml:space="preserve">Income (Loss):  </t>
    </r>
    <r>
      <rPr>
        <b/>
        <sz val="12"/>
        <color rgb="FF00B398"/>
        <rFont val="Calibri"/>
        <family val="2"/>
        <scheme val="minor"/>
      </rPr>
      <t>Schedule E Line 21</t>
    </r>
  </si>
  <si>
    <r>
      <t xml:space="preserve">Depreciation:  </t>
    </r>
    <r>
      <rPr>
        <b/>
        <sz val="12"/>
        <color rgb="FF00B398"/>
        <rFont val="Calibri"/>
        <family val="2"/>
        <scheme val="minor"/>
      </rPr>
      <t>Schedule E Line 18</t>
    </r>
  </si>
  <si>
    <r>
      <t xml:space="preserve">Taxes:  </t>
    </r>
    <r>
      <rPr>
        <b/>
        <sz val="12"/>
        <color rgb="FF00B398"/>
        <rFont val="Calibri"/>
        <family val="2"/>
        <scheme val="minor"/>
      </rPr>
      <t>Schedule E Line 16</t>
    </r>
  </si>
  <si>
    <r>
      <t xml:space="preserve">Mortgage Interest:  </t>
    </r>
    <r>
      <rPr>
        <b/>
        <sz val="12"/>
        <color rgb="FF00B398"/>
        <rFont val="Calibri"/>
        <family val="2"/>
        <scheme val="minor"/>
      </rPr>
      <t>Schedule E Lines 12 &amp; 13</t>
    </r>
  </si>
  <si>
    <r>
      <t xml:space="preserve">Insurance:  </t>
    </r>
    <r>
      <rPr>
        <b/>
        <sz val="12"/>
        <color rgb="FF00B398"/>
        <rFont val="Calibri"/>
        <family val="2"/>
        <scheme val="minor"/>
      </rPr>
      <t>Schedule E Line 9</t>
    </r>
  </si>
  <si>
    <t>Amortization/Casualty Loss/HOA Dues, if applicable:  Schedule E Line 19</t>
  </si>
  <si>
    <t>Lease Agreement (or alternate)</t>
  </si>
  <si>
    <t>Gross Monthly Rent</t>
  </si>
  <si>
    <t>Vacancy Factor (25%)</t>
  </si>
  <si>
    <t>Adjusted Monthly Rent</t>
  </si>
  <si>
    <t>Investment Property</t>
  </si>
  <si>
    <t>Monthly PITIA</t>
  </si>
  <si>
    <t xml:space="preserve">YEAR 1: </t>
  </si>
  <si>
    <t xml:space="preserve">YEAR 2: </t>
  </si>
  <si>
    <t xml:space="preserve"> Rental Income Worksheet</t>
  </si>
  <si>
    <t>Based on the usage of the property(ies), complete your rental analysis using Schedule E, 
Lease Agreement (or alternate), or Form 8825, as required by your investor. 
(For Schedule E – Traditional Method complete rows 14-16 &amp; 20).</t>
  </si>
  <si>
    <t>In general, investors require analysis of the most recent tax year for net rental income (loss).
For your convenience, average monthly rental figures are provided.</t>
  </si>
  <si>
    <t>Primary Residence (2 - 4 unit)</t>
  </si>
  <si>
    <t>Business Rental</t>
  </si>
  <si>
    <t>Form 8825</t>
  </si>
  <si>
    <r>
      <t xml:space="preserve">Income (Loss):  </t>
    </r>
    <r>
      <rPr>
        <b/>
        <sz val="12"/>
        <color rgb="FF00B398"/>
        <rFont val="Calibri"/>
        <family val="2"/>
        <scheme val="minor"/>
      </rPr>
      <t>Form 8825 Line 17</t>
    </r>
  </si>
  <si>
    <r>
      <t xml:space="preserve">Depreciation:  </t>
    </r>
    <r>
      <rPr>
        <b/>
        <sz val="12"/>
        <color rgb="FF00B398"/>
        <rFont val="Calibri"/>
        <family val="2"/>
        <scheme val="minor"/>
      </rPr>
      <t>Form 8825 Line 14</t>
    </r>
  </si>
  <si>
    <r>
      <t xml:space="preserve">Taxes:  </t>
    </r>
    <r>
      <rPr>
        <b/>
        <sz val="12"/>
        <color rgb="FF00B398"/>
        <rFont val="Calibri"/>
        <family val="2"/>
        <scheme val="minor"/>
      </rPr>
      <t>Form 8825 Line 11</t>
    </r>
  </si>
  <si>
    <r>
      <t xml:space="preserve">Mortgage Interest:  </t>
    </r>
    <r>
      <rPr>
        <b/>
        <sz val="12"/>
        <color rgb="FF00B398"/>
        <rFont val="Calibri"/>
        <family val="2"/>
        <scheme val="minor"/>
      </rPr>
      <t>Form 8825 Line 9</t>
    </r>
  </si>
  <si>
    <r>
      <t xml:space="preserve">Insurance:  </t>
    </r>
    <r>
      <rPr>
        <b/>
        <sz val="12"/>
        <color rgb="FF00B398"/>
        <rFont val="Calibri"/>
        <family val="2"/>
        <scheme val="minor"/>
      </rPr>
      <t>Form 8825 Line 7</t>
    </r>
  </si>
  <si>
    <t>Amortization/Casualty Loss/HOA Dues, if applicable:  Form 8825 Line 15</t>
  </si>
  <si>
    <t>Comments / Notes  (For a new line, hold Alt and press Enter)</t>
  </si>
  <si>
    <t>SECTION</t>
  </si>
  <si>
    <t>COL_REF</t>
  </si>
  <si>
    <t>ROW_NUM</t>
  </si>
  <si>
    <t>LINE_TEXT</t>
  </si>
  <si>
    <t>PAGE_LINK</t>
  </si>
  <si>
    <t>71-8847_seb_manual_2019.pdf</t>
  </si>
  <si>
    <t>https://www.mgic.com/-/media/MGIC/seb/71-8847_seb_manual_2019.pdf</t>
  </si>
  <si>
    <t>Depreciation</t>
  </si>
  <si>
    <t>#page77</t>
  </si>
  <si>
    <t>Row #</t>
  </si>
  <si>
    <t>Line Text</t>
  </si>
  <si>
    <t>Link</t>
  </si>
  <si>
    <t>Primary Residence Schedule E</t>
  </si>
  <si>
    <t>Income (loss)</t>
  </si>
  <si>
    <t>#page39</t>
  </si>
  <si>
    <t>Taxes</t>
  </si>
  <si>
    <t>Mortgage Interest</t>
  </si>
  <si>
    <t>Insurance</t>
  </si>
  <si>
    <t>Other</t>
  </si>
  <si>
    <t>Investment Property Schedule E</t>
  </si>
  <si>
    <t>Business Rental Form 8825</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</si>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</sst>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00_);_([$$-409]* \(#,##0.00\);_([$$-409]* &quot;-&quot;??_);_(@_)"/>
    <numFmt numFmtId="165" formatCode=";;;"/>
  </numFmts>
  <fonts count="23" x14ac:knownFonts="1">
    <font>
      <sz val="11"/>
      <color theme="1"/>
      <name val="Calibri"/>
      <family val="2"/>
      <scheme val="minor"/>
    </font>
    <font>
      <b/>
      <sz val="11"/>
      <color theme="1"/>
      <name val="Calibri"/>
      <family val="2"/>
      <scheme val="minor"/>
    </font>
    <font>
      <b/>
      <sz val="26"/>
      <color rgb="FF0A3A5C"/>
      <name val="Calibri"/>
      <family val="2"/>
      <scheme val="minor"/>
    </font>
    <font>
      <b/>
      <sz val="14"/>
      <color theme="1"/>
      <name val="Calibri"/>
      <family val="2"/>
      <scheme val="minor"/>
    </font>
    <font>
      <b/>
      <sz val="11"/>
      <color rgb="FF3F3F3F"/>
      <name val="Calibri"/>
      <family val="2"/>
      <scheme val="minor"/>
    </font>
    <font>
      <b/>
      <sz val="11"/>
      <color theme="0"/>
      <name val="Calibri"/>
      <family val="2"/>
      <scheme val="minor"/>
    </font>
    <font>
      <b/>
      <sz val="12"/>
      <color theme="1"/>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28"/>
      <name val="Calibri"/>
      <family val="2"/>
      <scheme val="minor"/>
    </font>
    <font>
      <b/>
      <sz val="12"/>
      <name val="Calibri"/>
      <family val="2"/>
      <scheme val="minor"/>
    </font>
    <font>
      <sz val="11"/>
      <name val="Calibri"/>
      <family val="2"/>
      <scheme val="minor"/>
    </font>
    <font>
      <b/>
      <sz val="11.5"/>
      <color theme="1"/>
      <name val="Calibri"/>
      <family val="2"/>
      <scheme val="minor"/>
    </font>
    <font>
      <b/>
      <sz val="12"/>
      <color rgb="FF00B398"/>
      <name val="Calibri"/>
      <family val="2"/>
      <scheme val="minor"/>
    </font>
    <font>
      <u/>
      <sz val="11"/>
      <color theme="10"/>
      <name val="Calibri"/>
      <family val="2"/>
      <scheme val="minor"/>
    </font>
    <font>
      <b/>
      <sz val="12"/>
      <color rgb="FF000000"/>
      <name val="Calibri"/>
      <family val="2"/>
      <scheme val="minor"/>
    </font>
    <font>
      <b/>
      <sz val="14"/>
      <color theme="0"/>
      <name val="Calibri"/>
      <family val="2"/>
      <scheme val="minor"/>
    </font>
    <font>
      <b/>
      <i/>
      <sz val="12"/>
      <color theme="0" tint="-0.34998626667073579"/>
      <name val="Calibri"/>
      <family val="2"/>
      <scheme val="minor"/>
    </font>
    <font>
      <b/>
      <i/>
      <sz val="11"/>
      <color theme="0" tint="-0.34998626667073579"/>
      <name val="Calibri"/>
      <family val="2"/>
      <scheme val="minor"/>
    </font>
    <font>
      <i/>
      <sz val="11"/>
      <color theme="0" tint="-0.34998626667073579"/>
      <name val="Calibri"/>
      <family val="2"/>
      <scheme val="minor"/>
    </font>
    <font>
      <sz val="12"/>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2F2F2"/>
      </patternFill>
    </fill>
    <fill>
      <patternFill patternType="solid">
        <fgColor rgb="FFDDDDDD"/>
        <bgColor indexed="64"/>
      </patternFill>
    </fill>
    <fill>
      <patternFill patternType="solid">
        <fgColor rgb="FFE2E2E2"/>
        <bgColor indexed="64"/>
      </patternFill>
    </fill>
    <fill>
      <patternFill patternType="solid">
        <fgColor theme="0"/>
        <bgColor indexed="64"/>
      </patternFill>
    </fill>
    <fill>
      <patternFill patternType="solid">
        <fgColor theme="0" tint="-4.9989318521683403E-2"/>
        <bgColor indexed="64"/>
      </patternFill>
    </fill>
    <fill>
      <patternFill patternType="solid">
        <fgColor rgb="FF00B398"/>
        <bgColor indexed="64"/>
      </patternFill>
    </fill>
    <fill>
      <patternFill patternType="solid">
        <fgColor rgb="FFC2FEE3"/>
        <bgColor indexed="64"/>
      </patternFill>
    </fill>
  </fills>
  <borders count="47">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medium">
        <color rgb="FF00B398"/>
      </bottom>
      <diagonal/>
    </border>
    <border>
      <left style="medium">
        <color rgb="FF00B398"/>
      </left>
      <right style="medium">
        <color rgb="FF00B398"/>
      </right>
      <top style="medium">
        <color rgb="FF00B398"/>
      </top>
      <bottom style="medium">
        <color rgb="FF00B398"/>
      </bottom>
      <diagonal/>
    </border>
    <border>
      <left style="medium">
        <color rgb="FF00B398"/>
      </left>
      <right/>
      <top style="medium">
        <color rgb="FF00B398"/>
      </top>
      <bottom style="medium">
        <color rgb="FF00B398"/>
      </bottom>
      <diagonal/>
    </border>
    <border>
      <left/>
      <right/>
      <top style="medium">
        <color rgb="FF00B398"/>
      </top>
      <bottom style="medium">
        <color rgb="FF00B398"/>
      </bottom>
      <diagonal/>
    </border>
    <border>
      <left/>
      <right style="medium">
        <color rgb="FF00B398"/>
      </right>
      <top style="medium">
        <color rgb="FF00B398"/>
      </top>
      <bottom style="medium">
        <color rgb="FF00B398"/>
      </bottom>
      <diagonal/>
    </border>
    <border>
      <left/>
      <right/>
      <top style="medium">
        <color rgb="FF00B39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auto="1"/>
      </bottom>
      <diagonal/>
    </border>
    <border>
      <left style="medium">
        <color indexed="64"/>
      </left>
      <right/>
      <top style="thin">
        <color indexed="64"/>
      </top>
      <bottom style="medium">
        <color indexed="64"/>
      </bottom>
      <diagonal/>
    </border>
    <border>
      <left style="thin">
        <color theme="0"/>
      </left>
      <right/>
      <top/>
      <bottom/>
      <diagonal/>
    </border>
    <border>
      <left/>
      <right style="thin">
        <color theme="0"/>
      </right>
      <top/>
      <bottom/>
      <diagonal/>
    </border>
    <border>
      <left/>
      <right/>
      <top style="medium">
        <color auto="1"/>
      </top>
      <bottom/>
      <diagonal/>
    </border>
    <border>
      <left style="medium">
        <color indexed="64"/>
      </left>
      <right/>
      <top/>
      <bottom style="medium">
        <color rgb="FF00B398"/>
      </bottom>
      <diagonal/>
    </border>
    <border>
      <left style="medium">
        <color indexed="64"/>
      </left>
      <right style="thin">
        <color indexed="64"/>
      </right>
      <top/>
      <bottom/>
      <diagonal/>
    </border>
    <border>
      <left/>
      <right style="medium">
        <color indexed="64"/>
      </right>
      <top/>
      <bottom style="medium">
        <color rgb="FF00B398"/>
      </bottom>
      <diagonal/>
    </border>
    <border>
      <left style="thin">
        <color indexed="64"/>
      </left>
      <right/>
      <top style="medium">
        <color rgb="FF00B398"/>
      </top>
      <bottom style="thin">
        <color auto="1"/>
      </bottom>
      <diagonal/>
    </border>
    <border>
      <left/>
      <right/>
      <top style="medium">
        <color rgb="FF00B398"/>
      </top>
      <bottom style="thin">
        <color auto="1"/>
      </bottom>
      <diagonal/>
    </border>
    <border>
      <left/>
      <right style="medium">
        <color indexed="64"/>
      </right>
      <top style="medium">
        <color rgb="FF00B398"/>
      </top>
      <bottom style="thin">
        <color auto="1"/>
      </bottom>
      <diagonal/>
    </border>
    <border>
      <left/>
      <right style="medium">
        <color auto="1"/>
      </right>
      <top/>
      <bottom style="thin">
        <color indexed="64"/>
      </bottom>
      <diagonal/>
    </border>
    <border>
      <left style="medium">
        <color indexed="64"/>
      </left>
      <right/>
      <top/>
      <bottom style="thin">
        <color indexed="64"/>
      </bottom>
      <diagonal/>
    </border>
    <border>
      <left style="thin">
        <color theme="0"/>
      </left>
      <right style="thin">
        <color theme="0"/>
      </right>
      <top/>
      <bottom/>
      <diagonal/>
    </border>
    <border>
      <left style="thin">
        <color theme="0"/>
      </left>
      <right style="thin">
        <color theme="0"/>
      </right>
      <top style="thin">
        <color theme="0"/>
      </top>
      <bottom/>
      <diagonal/>
    </border>
    <border>
      <left style="medium">
        <color rgb="FF00B398"/>
      </left>
      <right/>
      <top style="medium">
        <color rgb="FF00B398"/>
      </top>
      <bottom/>
      <diagonal/>
    </border>
    <border>
      <left/>
      <right style="medium">
        <color rgb="FF00B398"/>
      </right>
      <top style="medium">
        <color rgb="FF00B398"/>
      </top>
      <bottom/>
      <diagonal/>
    </border>
    <border>
      <left style="medium">
        <color rgb="FF00B398"/>
      </left>
      <right/>
      <top/>
      <bottom/>
      <diagonal/>
    </border>
    <border>
      <left/>
      <right style="medium">
        <color rgb="FF00B398"/>
      </right>
      <top/>
      <bottom/>
      <diagonal/>
    </border>
    <border>
      <left style="medium">
        <color rgb="FF00B398"/>
      </left>
      <right/>
      <top/>
      <bottom style="medium">
        <color rgb="FF00B398"/>
      </bottom>
      <diagonal/>
    </border>
    <border>
      <left/>
      <right style="medium">
        <color rgb="FF00B398"/>
      </right>
      <top/>
      <bottom style="medium">
        <color rgb="FF00B398"/>
      </bottom>
      <diagonal/>
    </border>
  </borders>
  <cellStyleXfs count="3">
    <xf numFmtId="0" fontId="0" fillId="0" borderId="0"/>
    <xf numFmtId="0" fontId="4" fillId="3" borderId="7" applyNumberFormat="0" applyAlignment="0" applyProtection="0"/>
    <xf numFmtId="0" fontId="15" fillId="0" borderId="0" applyNumberFormat="0" applyFill="0" applyBorder="0" applyAlignment="0" applyProtection="0"/>
  </cellStyleXfs>
  <cellXfs count="189">
    <xf numFmtId="0" fontId="0" fillId="0" borderId="0" xfId="0"/>
    <xf numFmtId="0" fontId="2" fillId="0" borderId="0" xfId="0" applyFont="1"/>
    <xf numFmtId="0" fontId="0" fillId="0" borderId="0" xfId="0" applyAlignment="1">
      <alignment vertical="center"/>
    </xf>
    <xf numFmtId="0" fontId="1" fillId="0" borderId="0" xfId="0" applyFont="1"/>
    <xf numFmtId="0" fontId="0" fillId="0" borderId="0" xfId="0" applyProtection="1"/>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2" borderId="0" xfId="0" applyFill="1"/>
    <xf numFmtId="0" fontId="4" fillId="3" borderId="7" xfId="1"/>
    <xf numFmtId="0" fontId="0" fillId="0" borderId="0" xfId="0" quotePrefix="1"/>
    <xf numFmtId="0" fontId="0" fillId="0" borderId="0" xfId="0" applyBorder="1" applyAlignment="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2" xfId="0" applyFont="1" applyBorder="1" applyAlignment="1" applyProtection="1">
      <alignment horizontal="left" vertical="center" indent="1"/>
    </xf>
    <xf numFmtId="0" fontId="1" fillId="6" borderId="0" xfId="0" applyFont="1" applyFill="1" applyBorder="1" applyAlignment="1" applyProtection="1">
      <alignment vertical="center"/>
    </xf>
    <xf numFmtId="0" fontId="1" fillId="6" borderId="0" xfId="0" applyFont="1" applyFill="1" applyBorder="1" applyAlignment="1" applyProtection="1">
      <alignment horizontal="right" vertical="center"/>
    </xf>
    <xf numFmtId="0" fontId="0" fillId="6" borderId="0" xfId="0" applyFill="1" applyBorder="1" applyAlignment="1" applyProtection="1">
      <alignment vertical="center"/>
    </xf>
    <xf numFmtId="0" fontId="0" fillId="6" borderId="0" xfId="0" applyFill="1" applyAlignment="1">
      <alignment vertical="center"/>
    </xf>
    <xf numFmtId="0" fontId="1" fillId="6" borderId="0" xfId="0" applyFont="1" applyFill="1" applyBorder="1" applyAlignment="1" applyProtection="1">
      <alignment horizontal="center" vertical="center"/>
    </xf>
    <xf numFmtId="0" fontId="0" fillId="0" borderId="0" xfId="0" applyBorder="1" applyProtection="1"/>
    <xf numFmtId="0" fontId="6" fillId="7" borderId="0" xfId="0" applyFont="1" applyFill="1" applyBorder="1" applyAlignment="1" applyProtection="1">
      <alignment vertical="center"/>
    </xf>
    <xf numFmtId="0" fontId="6" fillId="0" borderId="0" xfId="0" quotePrefix="1" applyFont="1" applyBorder="1" applyAlignment="1" applyProtection="1">
      <alignment horizontal="right" vertical="center"/>
    </xf>
    <xf numFmtId="0" fontId="6" fillId="0" borderId="0" xfId="0" quotePrefix="1" applyFont="1" applyBorder="1" applyAlignment="1" applyProtection="1">
      <alignment horizontal="left" vertical="center"/>
    </xf>
    <xf numFmtId="0" fontId="10" fillId="0" borderId="10" xfId="0" quotePrefix="1" applyFont="1" applyFill="1" applyBorder="1" applyProtection="1"/>
    <xf numFmtId="0" fontId="10" fillId="0" borderId="10" xfId="0" applyFont="1" applyFill="1" applyBorder="1" applyProtection="1"/>
    <xf numFmtId="0" fontId="2" fillId="0" borderId="10" xfId="0" applyFont="1" applyFill="1" applyBorder="1" applyProtection="1"/>
    <xf numFmtId="0" fontId="2" fillId="0" borderId="10" xfId="0" applyFont="1" applyFill="1" applyBorder="1" applyAlignment="1" applyProtection="1">
      <alignment horizontal="center"/>
    </xf>
    <xf numFmtId="165" fontId="5" fillId="8" borderId="13" xfId="0" applyNumberFormat="1" applyFont="1" applyFill="1" applyBorder="1" applyAlignment="1" applyProtection="1">
      <alignment vertical="center"/>
    </xf>
    <xf numFmtId="0" fontId="9" fillId="9" borderId="9" xfId="0" applyNumberFormat="1" applyFont="1" applyFill="1" applyBorder="1" applyAlignment="1" applyProtection="1">
      <alignment horizontal="center" vertical="center"/>
      <protection locked="0"/>
    </xf>
    <xf numFmtId="164" fontId="12" fillId="9" borderId="8" xfId="0" applyNumberFormat="1" applyFont="1" applyFill="1" applyBorder="1" applyAlignment="1" applyProtection="1">
      <alignment horizontal="left" vertical="center"/>
      <protection locked="0"/>
    </xf>
    <xf numFmtId="44" fontId="12" fillId="9" borderId="8" xfId="0" applyNumberFormat="1" applyFont="1" applyFill="1" applyBorder="1" applyAlignment="1" applyProtection="1">
      <alignment horizontal="left" vertical="center"/>
      <protection locked="0"/>
    </xf>
    <xf numFmtId="164" fontId="12" fillId="9" borderId="9" xfId="0" applyNumberFormat="1" applyFont="1" applyFill="1" applyBorder="1" applyAlignment="1" applyProtection="1">
      <alignment horizontal="left" vertical="center"/>
      <protection locked="0"/>
    </xf>
    <xf numFmtId="0" fontId="0" fillId="0" borderId="15" xfId="0" applyBorder="1"/>
    <xf numFmtId="0" fontId="0" fillId="0" borderId="15" xfId="0" applyBorder="1" applyProtection="1"/>
    <xf numFmtId="164" fontId="12" fillId="0" borderId="0" xfId="0" applyNumberFormat="1" applyFont="1" applyFill="1" applyBorder="1" applyAlignment="1" applyProtection="1">
      <alignment horizontal="left" vertical="center"/>
    </xf>
    <xf numFmtId="0" fontId="0" fillId="0" borderId="0" xfId="0" applyFont="1" applyBorder="1" applyAlignment="1" applyProtection="1">
      <alignment vertical="center"/>
    </xf>
    <xf numFmtId="164" fontId="12" fillId="0" borderId="0" xfId="0" applyNumberFormat="1" applyFont="1" applyFill="1" applyBorder="1" applyAlignment="1" applyProtection="1">
      <alignment horizontal="center" vertical="center"/>
    </xf>
    <xf numFmtId="0" fontId="7" fillId="5" borderId="0" xfId="0" applyFont="1" applyFill="1" applyAlignment="1" applyProtection="1">
      <alignment horizontal="left" vertical="center" wrapText="1" indent="1"/>
    </xf>
    <xf numFmtId="0" fontId="0" fillId="5" borderId="0" xfId="0" applyFill="1" applyAlignment="1" applyProtection="1">
      <alignment horizontal="left" vertical="center" indent="1"/>
    </xf>
    <xf numFmtId="0" fontId="6" fillId="0" borderId="0" xfId="0" applyFont="1" applyFill="1" applyBorder="1" applyAlignment="1" applyProtection="1">
      <alignment horizontal="left" vertical="center" wrapText="1" indent="1"/>
    </xf>
    <xf numFmtId="0" fontId="0" fillId="0" borderId="0" xfId="0" applyNumberFormat="1"/>
    <xf numFmtId="0" fontId="8" fillId="8" borderId="13" xfId="0" quotePrefix="1" applyFont="1" applyFill="1" applyBorder="1" applyAlignment="1" applyProtection="1">
      <alignment horizontal="right" vertical="center"/>
    </xf>
    <xf numFmtId="14" fontId="9" fillId="9" borderId="11" xfId="0" applyNumberFormat="1" applyFont="1" applyFill="1" applyBorder="1" applyAlignment="1" applyProtection="1">
      <alignment horizontal="center" vertical="center"/>
      <protection locked="0"/>
    </xf>
    <xf numFmtId="0" fontId="0" fillId="8" borderId="16" xfId="0" applyFill="1" applyBorder="1" applyProtection="1"/>
    <xf numFmtId="0" fontId="0" fillId="8" borderId="4" xfId="0" applyFill="1" applyBorder="1" applyProtection="1"/>
    <xf numFmtId="0" fontId="0" fillId="8" borderId="5" xfId="0" applyFill="1" applyBorder="1"/>
    <xf numFmtId="0" fontId="0" fillId="8" borderId="5" xfId="0" applyFill="1" applyBorder="1" applyProtection="1"/>
    <xf numFmtId="0" fontId="0" fillId="8" borderId="14" xfId="0" applyFill="1" applyBorder="1" applyAlignment="1">
      <alignment vertical="center"/>
    </xf>
    <xf numFmtId="0" fontId="0" fillId="0" borderId="17" xfId="0" applyBorder="1" applyProtection="1"/>
    <xf numFmtId="0" fontId="0" fillId="0" borderId="18" xfId="0" applyBorder="1" applyProtection="1"/>
    <xf numFmtId="0" fontId="0" fillId="0" borderId="18" xfId="0" applyBorder="1" applyAlignment="1" applyProtection="1">
      <alignment vertical="center"/>
    </xf>
    <xf numFmtId="0" fontId="0" fillId="6" borderId="18" xfId="0" applyFill="1" applyBorder="1" applyAlignment="1" applyProtection="1">
      <alignment vertical="center"/>
    </xf>
    <xf numFmtId="0" fontId="0" fillId="0" borderId="19" xfId="0" applyBorder="1"/>
    <xf numFmtId="0" fontId="0" fillId="0" borderId="20" xfId="0" applyBorder="1"/>
    <xf numFmtId="0" fontId="0" fillId="0" borderId="20" xfId="0" applyBorder="1" applyAlignment="1">
      <alignment vertical="center"/>
    </xf>
    <xf numFmtId="0" fontId="0" fillId="6" borderId="20" xfId="0" applyFill="1" applyBorder="1" applyAlignment="1">
      <alignment vertical="center"/>
    </xf>
    <xf numFmtId="0" fontId="0" fillId="0" borderId="19" xfId="0" applyBorder="1" applyProtection="1"/>
    <xf numFmtId="0" fontId="7" fillId="5" borderId="0" xfId="0" applyFont="1" applyFill="1" applyAlignment="1" applyProtection="1">
      <alignment horizontal="left" vertical="top" wrapText="1"/>
    </xf>
    <xf numFmtId="0" fontId="0" fillId="5" borderId="0" xfId="0" applyFill="1" applyAlignment="1" applyProtection="1">
      <alignment horizontal="left" vertical="top"/>
    </xf>
    <xf numFmtId="0" fontId="0" fillId="0" borderId="0" xfId="0" applyAlignment="1">
      <alignment vertical="top"/>
    </xf>
    <xf numFmtId="0" fontId="0" fillId="0" borderId="24" xfId="0" applyFill="1" applyBorder="1" applyAlignment="1" applyProtection="1">
      <alignment vertical="center"/>
    </xf>
    <xf numFmtId="0" fontId="0" fillId="4" borderId="25" xfId="0" applyFill="1" applyBorder="1" applyAlignment="1" applyProtection="1">
      <alignment horizontal="center" vertical="center"/>
    </xf>
    <xf numFmtId="0" fontId="0" fillId="4" borderId="26" xfId="0" applyFill="1" applyBorder="1" applyAlignment="1" applyProtection="1">
      <alignment horizontal="center" vertical="center"/>
    </xf>
    <xf numFmtId="0" fontId="0" fillId="6" borderId="20" xfId="0" applyFill="1" applyBorder="1" applyAlignment="1" applyProtection="1">
      <alignment vertical="center"/>
    </xf>
    <xf numFmtId="0" fontId="0" fillId="0" borderId="20" xfId="0" applyBorder="1" applyAlignment="1" applyProtection="1">
      <alignment vertical="center"/>
    </xf>
    <xf numFmtId="0" fontId="0" fillId="0" borderId="18" xfId="0" applyFill="1" applyBorder="1" applyAlignment="1" applyProtection="1">
      <alignment vertical="center"/>
    </xf>
    <xf numFmtId="0" fontId="0" fillId="0" borderId="20" xfId="0" applyFill="1" applyBorder="1" applyAlignment="1" applyProtection="1">
      <alignment vertical="center"/>
    </xf>
    <xf numFmtId="164" fontId="11" fillId="0" borderId="0" xfId="0" applyNumberFormat="1" applyFont="1" applyFill="1" applyBorder="1" applyAlignment="1" applyProtection="1">
      <alignment horizontal="center" vertical="center"/>
    </xf>
    <xf numFmtId="0" fontId="0" fillId="0" borderId="23" xfId="0" applyFill="1" applyBorder="1" applyAlignment="1" applyProtection="1">
      <alignment vertical="center"/>
    </xf>
    <xf numFmtId="0" fontId="0" fillId="0" borderId="22" xfId="0" applyFill="1" applyBorder="1" applyAlignment="1" applyProtection="1">
      <alignment vertical="center"/>
    </xf>
    <xf numFmtId="0" fontId="0" fillId="0" borderId="21" xfId="0" applyFill="1" applyBorder="1" applyAlignment="1" applyProtection="1">
      <alignment vertical="center"/>
    </xf>
    <xf numFmtId="0" fontId="0" fillId="0" borderId="4" xfId="0" applyFill="1" applyBorder="1" applyAlignment="1" applyProtection="1">
      <alignment vertical="center"/>
    </xf>
    <xf numFmtId="0" fontId="9" fillId="0" borderId="9" xfId="0" applyNumberFormat="1" applyFont="1" applyFill="1" applyBorder="1" applyAlignment="1" applyProtection="1">
      <alignment horizontal="center" vertical="center"/>
    </xf>
    <xf numFmtId="164" fontId="12" fillId="0" borderId="8" xfId="0" applyNumberFormat="1" applyFont="1" applyFill="1" applyBorder="1" applyAlignment="1" applyProtection="1">
      <alignment horizontal="left" vertical="center"/>
    </xf>
    <xf numFmtId="44" fontId="12" fillId="0" borderId="8" xfId="0" applyNumberFormat="1" applyFont="1" applyFill="1" applyBorder="1" applyAlignment="1" applyProtection="1">
      <alignment horizontal="left" vertical="center"/>
    </xf>
    <xf numFmtId="0" fontId="0" fillId="0" borderId="30" xfId="0" applyFill="1" applyBorder="1" applyAlignment="1" applyProtection="1">
      <alignment vertical="center"/>
    </xf>
    <xf numFmtId="0" fontId="0" fillId="0" borderId="23" xfId="0" applyBorder="1" applyProtection="1"/>
    <xf numFmtId="0" fontId="0" fillId="0" borderId="27" xfId="0" applyBorder="1" applyProtection="1"/>
    <xf numFmtId="0" fontId="0" fillId="0" borderId="24" xfId="0" applyBorder="1" applyProtection="1"/>
    <xf numFmtId="0" fontId="0" fillId="0" borderId="20" xfId="0" applyBorder="1" applyProtection="1"/>
    <xf numFmtId="0" fontId="0" fillId="0" borderId="30" xfId="0" applyBorder="1" applyAlignment="1" applyProtection="1">
      <alignment vertical="center"/>
    </xf>
    <xf numFmtId="0" fontId="0" fillId="0" borderId="30" xfId="0" applyBorder="1" applyAlignment="1">
      <alignment vertical="center"/>
    </xf>
    <xf numFmtId="0" fontId="18" fillId="0" borderId="2" xfId="0" applyFont="1" applyBorder="1" applyAlignment="1" applyProtection="1">
      <alignment horizontal="left" vertical="center" indent="1"/>
    </xf>
    <xf numFmtId="0" fontId="6" fillId="7" borderId="2" xfId="0" applyFont="1" applyFill="1" applyBorder="1" applyAlignment="1" applyProtection="1">
      <alignment horizontal="left" vertical="center" indent="1"/>
    </xf>
    <xf numFmtId="0" fontId="6" fillId="7"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18" fillId="0" borderId="0" xfId="0" applyFont="1" applyFill="1" applyBorder="1" applyAlignment="1" applyProtection="1">
      <alignment horizontal="center" vertical="center"/>
    </xf>
    <xf numFmtId="0" fontId="18" fillId="0" borderId="0" xfId="0" applyFont="1" applyBorder="1" applyAlignment="1" applyProtection="1">
      <alignment vertical="center"/>
    </xf>
    <xf numFmtId="164" fontId="18" fillId="0" borderId="0" xfId="0" applyNumberFormat="1" applyFont="1" applyFill="1" applyBorder="1" applyAlignment="1" applyProtection="1">
      <alignment horizontal="center" vertical="center"/>
    </xf>
    <xf numFmtId="0" fontId="20" fillId="0" borderId="0" xfId="0" applyFont="1" applyBorder="1" applyAlignment="1" applyProtection="1">
      <alignment vertical="center"/>
    </xf>
    <xf numFmtId="0" fontId="20" fillId="0" borderId="20" xfId="0" applyFont="1" applyBorder="1" applyAlignment="1" applyProtection="1">
      <alignment vertical="center"/>
    </xf>
    <xf numFmtId="0" fontId="0" fillId="4" borderId="25" xfId="0" applyFill="1" applyBorder="1" applyAlignment="1" applyProtection="1">
      <alignment horizontal="center" vertical="center"/>
    </xf>
    <xf numFmtId="0" fontId="6" fillId="0" borderId="0" xfId="0" applyFont="1" applyFill="1" applyBorder="1" applyAlignment="1" applyProtection="1">
      <alignment horizontal="left" vertical="center" wrapText="1" indent="1"/>
    </xf>
    <xf numFmtId="0" fontId="6" fillId="9" borderId="11" xfId="0" applyFont="1" applyFill="1" applyBorder="1" applyAlignment="1" applyProtection="1">
      <alignment horizontal="center" vertical="center"/>
      <protection locked="0"/>
    </xf>
    <xf numFmtId="0" fontId="8" fillId="8" borderId="14" xfId="0" applyFont="1" applyFill="1" applyBorder="1" applyAlignment="1" applyProtection="1">
      <alignment horizontal="center" vertical="center"/>
    </xf>
    <xf numFmtId="0" fontId="7" fillId="4" borderId="32" xfId="0" applyFont="1" applyFill="1" applyBorder="1" applyAlignment="1" applyProtection="1">
      <alignment horizontal="left" vertical="center" indent="1"/>
    </xf>
    <xf numFmtId="0" fontId="8" fillId="0" borderId="31" xfId="0" applyFont="1" applyFill="1" applyBorder="1" applyAlignment="1" applyProtection="1">
      <alignment vertical="center"/>
    </xf>
    <xf numFmtId="0" fontId="5" fillId="0" borderId="33" xfId="0" applyNumberFormat="1" applyFont="1" applyFill="1" applyBorder="1" applyAlignment="1" applyProtection="1">
      <alignment vertical="center"/>
    </xf>
    <xf numFmtId="0" fontId="1" fillId="4" borderId="34" xfId="0" applyFont="1" applyFill="1" applyBorder="1" applyAlignment="1" applyProtection="1">
      <alignment vertical="center"/>
    </xf>
    <xf numFmtId="0" fontId="1" fillId="4" borderId="35" xfId="0" applyFont="1" applyFill="1" applyBorder="1" applyAlignment="1" applyProtection="1">
      <alignment vertical="center"/>
    </xf>
    <xf numFmtId="0" fontId="13" fillId="4" borderId="35" xfId="0" applyFont="1" applyFill="1" applyBorder="1" applyAlignment="1" applyProtection="1">
      <alignment vertical="center"/>
    </xf>
    <xf numFmtId="0" fontId="1" fillId="4" borderId="35" xfId="0" applyFont="1" applyFill="1" applyBorder="1" applyAlignment="1" applyProtection="1">
      <alignment horizontal="right" vertical="center"/>
    </xf>
    <xf numFmtId="0" fontId="6" fillId="4" borderId="35" xfId="0" applyFont="1" applyFill="1" applyBorder="1" applyAlignment="1" applyProtection="1">
      <alignment horizontal="center" vertical="center"/>
    </xf>
    <xf numFmtId="0" fontId="0" fillId="4" borderId="35" xfId="0" applyFill="1" applyBorder="1" applyAlignment="1" applyProtection="1">
      <alignment vertical="center"/>
    </xf>
    <xf numFmtId="0" fontId="0" fillId="4" borderId="36" xfId="0" applyFill="1" applyBorder="1" applyAlignment="1" applyProtection="1">
      <alignment vertical="center"/>
    </xf>
    <xf numFmtId="0" fontId="7" fillId="5" borderId="15" xfId="0" applyFont="1" applyFill="1" applyBorder="1" applyAlignment="1" applyProtection="1">
      <alignment vertical="top" wrapText="1"/>
    </xf>
    <xf numFmtId="0" fontId="3" fillId="5" borderId="15" xfId="0" applyFont="1" applyFill="1" applyBorder="1" applyAlignment="1" applyProtection="1">
      <alignment vertical="top" wrapText="1"/>
    </xf>
    <xf numFmtId="0" fontId="1" fillId="4" borderId="3" xfId="0" applyFont="1" applyFill="1" applyBorder="1" applyAlignment="1" applyProtection="1">
      <alignment vertical="center"/>
    </xf>
    <xf numFmtId="0" fontId="1" fillId="4" borderId="1" xfId="0" applyFont="1" applyFill="1" applyBorder="1" applyAlignment="1" applyProtection="1">
      <alignment vertical="center"/>
    </xf>
    <xf numFmtId="0" fontId="13" fillId="4" borderId="1" xfId="0" applyFont="1" applyFill="1" applyBorder="1" applyAlignment="1" applyProtection="1">
      <alignment vertical="center"/>
    </xf>
    <xf numFmtId="0" fontId="1" fillId="4" borderId="1" xfId="0" applyFont="1" applyFill="1" applyBorder="1" applyAlignment="1" applyProtection="1">
      <alignment horizontal="right" vertical="center"/>
    </xf>
    <xf numFmtId="0" fontId="6" fillId="4" borderId="1" xfId="0" applyFont="1" applyFill="1" applyBorder="1" applyAlignment="1" applyProtection="1">
      <alignment horizontal="center" vertical="center"/>
    </xf>
    <xf numFmtId="0" fontId="0" fillId="4" borderId="1" xfId="0" applyFill="1" applyBorder="1" applyAlignment="1" applyProtection="1">
      <alignment vertical="center"/>
    </xf>
    <xf numFmtId="0" fontId="0" fillId="4" borderId="37" xfId="0" applyFill="1" applyBorder="1" applyAlignment="1" applyProtection="1">
      <alignment vertical="center"/>
    </xf>
    <xf numFmtId="0" fontId="7" fillId="4" borderId="38" xfId="0" applyFont="1" applyFill="1" applyBorder="1" applyAlignment="1" applyProtection="1">
      <alignment horizontal="left" vertical="center" indent="1"/>
    </xf>
    <xf numFmtId="0" fontId="1" fillId="4" borderId="1" xfId="0" applyFont="1" applyFill="1" applyBorder="1" applyAlignment="1" applyProtection="1">
      <alignment horizontal="center" vertical="center"/>
    </xf>
    <xf numFmtId="0" fontId="6" fillId="0" borderId="2" xfId="0" applyFont="1" applyFill="1" applyBorder="1" applyAlignment="1" applyProtection="1">
      <alignment horizontal="left" vertical="center" indent="1"/>
    </xf>
    <xf numFmtId="0" fontId="3" fillId="7" borderId="2" xfId="0" applyFont="1" applyFill="1" applyBorder="1" applyAlignment="1" applyProtection="1">
      <alignment horizontal="left" vertical="center" indent="1"/>
    </xf>
    <xf numFmtId="0" fontId="11" fillId="0" borderId="9" xfId="0" quotePrefix="1" applyNumberFormat="1" applyFont="1" applyFill="1" applyBorder="1" applyAlignment="1" applyProtection="1">
      <alignment horizontal="left" vertical="center"/>
    </xf>
    <xf numFmtId="0" fontId="0" fillId="0" borderId="18" xfId="0" applyBorder="1" applyAlignment="1">
      <alignment vertical="center"/>
    </xf>
    <xf numFmtId="0" fontId="0" fillId="0" borderId="18" xfId="0" applyBorder="1" applyAlignment="1" applyProtection="1">
      <alignment horizontal="center"/>
    </xf>
    <xf numFmtId="0" fontId="0" fillId="0" borderId="18" xfId="0" applyBorder="1" applyAlignment="1" applyProtection="1">
      <alignment horizontal="center" vertical="center"/>
    </xf>
    <xf numFmtId="0" fontId="0" fillId="6" borderId="18"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lignment vertical="center"/>
    </xf>
    <xf numFmtId="0" fontId="0" fillId="0" borderId="17" xfId="0" applyBorder="1"/>
    <xf numFmtId="0" fontId="0" fillId="0" borderId="30" xfId="0" applyBorder="1"/>
    <xf numFmtId="0" fontId="0" fillId="0" borderId="18" xfId="0" applyBorder="1"/>
    <xf numFmtId="0" fontId="0" fillId="0" borderId="22" xfId="0" applyBorder="1"/>
    <xf numFmtId="0" fontId="0" fillId="0" borderId="21" xfId="0" applyBorder="1"/>
    <xf numFmtId="0" fontId="0" fillId="0" borderId="23" xfId="0" applyBorder="1"/>
    <xf numFmtId="0" fontId="6" fillId="0" borderId="30" xfId="0" applyFont="1" applyBorder="1" applyAlignment="1" applyProtection="1">
      <alignment vertical="center"/>
    </xf>
    <xf numFmtId="0" fontId="11" fillId="0" borderId="39" xfId="0" quotePrefix="1" applyNumberFormat="1" applyFont="1" applyFill="1" applyBorder="1" applyAlignment="1" applyProtection="1">
      <alignment horizontal="right" vertical="center"/>
    </xf>
    <xf numFmtId="164" fontId="12" fillId="7" borderId="0" xfId="0" applyNumberFormat="1" applyFont="1" applyFill="1" applyBorder="1" applyAlignment="1" applyProtection="1">
      <alignment horizontal="left" vertical="center"/>
    </xf>
    <xf numFmtId="164" fontId="12" fillId="0" borderId="40"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wrapText="1" indent="1"/>
    </xf>
    <xf numFmtId="0" fontId="0" fillId="4" borderId="25" xfId="0" applyFill="1" applyBorder="1" applyAlignment="1" applyProtection="1">
      <alignment horizontal="center" vertical="center"/>
    </xf>
    <xf numFmtId="0" fontId="0" fillId="4" borderId="25" xfId="0" applyFill="1" applyBorder="1" applyAlignment="1" applyProtection="1">
      <alignment horizontal="center" vertical="center"/>
    </xf>
    <xf numFmtId="0" fontId="6" fillId="0" borderId="0" xfId="0" applyFont="1" applyFill="1" applyBorder="1" applyAlignment="1" applyProtection="1">
      <alignment horizontal="left" vertical="center" wrapText="1" indent="1"/>
    </xf>
    <xf numFmtId="0" fontId="16" fillId="0" borderId="0" xfId="2" applyFont="1" applyBorder="1" applyAlignment="1" applyProtection="1">
      <alignment horizontal="left" vertical="center" indent="1"/>
    </xf>
    <xf numFmtId="0" fontId="4" fillId="3" borderId="7" xfId="1" applyAlignment="1">
      <alignment horizontal="center"/>
    </xf>
    <xf numFmtId="0" fontId="0" fillId="0" borderId="0" xfId="0" applyAlignment="1">
      <alignment horizontal="center" vertical="center"/>
    </xf>
    <xf numFmtId="0" fontId="0" fillId="0" borderId="0" xfId="0" applyAlignment="1">
      <alignment horizontal="center"/>
    </xf>
    <xf numFmtId="0" fontId="22" fillId="0" borderId="0" xfId="0" applyFont="1" applyAlignment="1">
      <alignment horizontal="left"/>
    </xf>
    <xf numFmtId="0" fontId="0" fillId="0" borderId="0" xfId="0" applyAlignment="1">
      <alignment horizontal="left"/>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xf>
    <xf numFmtId="44" fontId="19" fillId="0" borderId="0" xfId="0" applyNumberFormat="1" applyFont="1" applyBorder="1" applyAlignment="1" applyProtection="1">
      <alignment horizontal="center" vertical="center"/>
    </xf>
    <xf numFmtId="0" fontId="0" fillId="4" borderId="25" xfId="0" applyFill="1" applyBorder="1" applyAlignment="1" applyProtection="1">
      <alignment horizontal="center" vertical="center"/>
    </xf>
    <xf numFmtId="0" fontId="6" fillId="0" borderId="0" xfId="0" applyFont="1" applyBorder="1" applyAlignment="1" applyProtection="1">
      <alignment horizontal="left" vertical="center" indent="1"/>
    </xf>
    <xf numFmtId="0" fontId="16" fillId="0" borderId="0" xfId="2" applyFont="1" applyBorder="1" applyAlignment="1" applyProtection="1">
      <alignment horizontal="left" vertical="center" indent="1"/>
    </xf>
    <xf numFmtId="0" fontId="14" fillId="0" borderId="0" xfId="2"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9" fillId="9" borderId="11" xfId="0" applyFont="1" applyFill="1" applyBorder="1" applyAlignment="1" applyProtection="1">
      <alignment horizontal="left" vertical="center" indent="1"/>
      <protection locked="0"/>
    </xf>
    <xf numFmtId="0" fontId="9" fillId="9" borderId="12" xfId="0" applyFont="1" applyFill="1" applyBorder="1" applyAlignment="1" applyProtection="1">
      <alignment horizontal="left" vertical="center" indent="1"/>
      <protection locked="0"/>
    </xf>
    <xf numFmtId="164" fontId="0" fillId="0" borderId="28" xfId="0" applyNumberFormat="1" applyBorder="1" applyAlignment="1" applyProtection="1">
      <alignment horizontal="center" vertical="center"/>
    </xf>
    <xf numFmtId="0" fontId="0" fillId="0" borderId="29" xfId="0" applyBorder="1" applyAlignment="1" applyProtection="1">
      <alignment horizontal="center" vertical="center"/>
    </xf>
    <xf numFmtId="164" fontId="12" fillId="9" borderId="28" xfId="0" applyNumberFormat="1" applyFont="1" applyFill="1" applyBorder="1" applyAlignment="1" applyProtection="1">
      <alignment horizontal="center" vertical="center"/>
      <protection locked="0"/>
    </xf>
    <xf numFmtId="164" fontId="12" fillId="9" borderId="29" xfId="0" applyNumberFormat="1" applyFont="1" applyFill="1" applyBorder="1" applyAlignment="1" applyProtection="1">
      <alignment horizontal="center" vertical="center"/>
      <protection locked="0"/>
    </xf>
    <xf numFmtId="0" fontId="16" fillId="7" borderId="0" xfId="2" applyFont="1" applyFill="1" applyBorder="1" applyAlignment="1" applyProtection="1">
      <alignment horizontal="left" vertical="center" indent="1"/>
    </xf>
    <xf numFmtId="0" fontId="6" fillId="7" borderId="0" xfId="0" applyFont="1" applyFill="1" applyBorder="1" applyAlignment="1" applyProtection="1">
      <alignment horizontal="left" vertical="center" indent="1"/>
    </xf>
    <xf numFmtId="164" fontId="0" fillId="0" borderId="0" xfId="0" applyNumberFormat="1" applyBorder="1" applyAlignment="1" applyProtection="1">
      <alignment horizontal="center" vertical="center"/>
    </xf>
    <xf numFmtId="0" fontId="21" fillId="9" borderId="41" xfId="0" applyFont="1" applyFill="1" applyBorder="1" applyAlignment="1" applyProtection="1">
      <alignment horizontal="left" vertical="top" wrapText="1"/>
      <protection locked="0"/>
    </xf>
    <xf numFmtId="0" fontId="21" fillId="9" borderId="15" xfId="0" applyFont="1" applyFill="1" applyBorder="1" applyAlignment="1" applyProtection="1">
      <alignment horizontal="left" vertical="top" wrapText="1"/>
      <protection locked="0"/>
    </xf>
    <xf numFmtId="0" fontId="21" fillId="9" borderId="42" xfId="0" applyFont="1" applyFill="1" applyBorder="1" applyAlignment="1" applyProtection="1">
      <alignment horizontal="left" vertical="top" wrapText="1"/>
      <protection locked="0"/>
    </xf>
    <xf numFmtId="0" fontId="21" fillId="9" borderId="43" xfId="0" applyFont="1" applyFill="1" applyBorder="1" applyAlignment="1" applyProtection="1">
      <alignment horizontal="left" vertical="top" wrapText="1"/>
      <protection locked="0"/>
    </xf>
    <xf numFmtId="0" fontId="21" fillId="9" borderId="0" xfId="0" applyFont="1" applyFill="1" applyBorder="1" applyAlignment="1" applyProtection="1">
      <alignment horizontal="left" vertical="top" wrapText="1"/>
      <protection locked="0"/>
    </xf>
    <xf numFmtId="0" fontId="21" fillId="9" borderId="44" xfId="0" applyFont="1" applyFill="1" applyBorder="1" applyAlignment="1" applyProtection="1">
      <alignment horizontal="left" vertical="top" wrapText="1"/>
      <protection locked="0"/>
    </xf>
    <xf numFmtId="0" fontId="21" fillId="9" borderId="45" xfId="0" applyFont="1" applyFill="1" applyBorder="1" applyAlignment="1" applyProtection="1">
      <alignment horizontal="left" vertical="top" wrapText="1"/>
      <protection locked="0"/>
    </xf>
    <xf numFmtId="0" fontId="21" fillId="9" borderId="10" xfId="0" applyFont="1" applyFill="1" applyBorder="1" applyAlignment="1" applyProtection="1">
      <alignment horizontal="left" vertical="top" wrapText="1"/>
      <protection locked="0"/>
    </xf>
    <xf numFmtId="0" fontId="21" fillId="9" borderId="46" xfId="0" applyFont="1" applyFill="1" applyBorder="1" applyAlignment="1" applyProtection="1">
      <alignment horizontal="left" vertical="top" wrapText="1"/>
      <protection locked="0"/>
    </xf>
    <xf numFmtId="0" fontId="17" fillId="8" borderId="6" xfId="0" applyFont="1" applyFill="1" applyBorder="1" applyAlignment="1" applyProtection="1">
      <alignment horizontal="left" vertical="center" indent="1"/>
    </xf>
    <xf numFmtId="0" fontId="17" fillId="8" borderId="4" xfId="0" applyFont="1" applyFill="1" applyBorder="1" applyAlignment="1" applyProtection="1">
      <alignment horizontal="left" vertical="center" indent="1"/>
    </xf>
    <xf numFmtId="165" fontId="5" fillId="8" borderId="12" xfId="0" applyNumberFormat="1" applyFont="1" applyFill="1" applyBorder="1" applyAlignment="1" applyProtection="1">
      <alignment horizontal="right" vertical="center"/>
    </xf>
    <xf numFmtId="165" fontId="5" fillId="8" borderId="14" xfId="0" applyNumberFormat="1" applyFont="1" applyFill="1" applyBorder="1" applyAlignment="1" applyProtection="1">
      <alignment horizontal="right" vertical="center"/>
    </xf>
    <xf numFmtId="0" fontId="7" fillId="5" borderId="0" xfId="0" applyFont="1" applyFill="1" applyAlignment="1" applyProtection="1">
      <alignment horizontal="left" vertical="center" wrapText="1"/>
    </xf>
    <xf numFmtId="0" fontId="0" fillId="5" borderId="0" xfId="0" applyFill="1" applyAlignment="1" applyProtection="1">
      <alignment horizontal="left" vertical="center"/>
    </xf>
    <xf numFmtId="0" fontId="8" fillId="8" borderId="12" xfId="0" quotePrefix="1" applyFont="1" applyFill="1" applyBorder="1" applyAlignment="1" applyProtection="1">
      <alignment horizontal="right" vertical="center" indent="1"/>
    </xf>
    <xf numFmtId="0" fontId="8" fillId="8" borderId="13" xfId="0" quotePrefix="1" applyFont="1" applyFill="1" applyBorder="1" applyAlignment="1" applyProtection="1">
      <alignment horizontal="right" vertical="center" indent="1"/>
    </xf>
    <xf numFmtId="0" fontId="7" fillId="5" borderId="0" xfId="0" applyFont="1" applyFill="1" applyAlignment="1" applyProtection="1">
      <alignment horizontal="left" vertical="top" wrapText="1"/>
    </xf>
    <xf numFmtId="0" fontId="3" fillId="5" borderId="0" xfId="0" applyFont="1" applyFill="1" applyAlignment="1" applyProtection="1">
      <alignment horizontal="left" vertical="top" wrapText="1"/>
    </xf>
    <xf numFmtId="0" fontId="7" fillId="5" borderId="0"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9" fillId="9" borderId="13" xfId="0" applyFont="1" applyFill="1" applyBorder="1" applyAlignment="1" applyProtection="1">
      <alignment horizontal="left" vertical="center" indent="1"/>
      <protection locked="0"/>
    </xf>
    <xf numFmtId="0" fontId="9" fillId="9" borderId="14" xfId="0" applyFont="1" applyFill="1" applyBorder="1" applyAlignment="1" applyProtection="1">
      <alignment horizontal="left" vertical="center" indent="1"/>
      <protection locked="0"/>
    </xf>
  </cellXfs>
  <cellStyles count="3">
    <cellStyle name="Hyperlink" xfId="2" builtinId="8"/>
    <cellStyle name="Normal" xfId="0" builtinId="0"/>
    <cellStyle name="Output" xfId="1" builtinId="21"/>
  </cellStyles>
  <dxfs count="0"/>
  <tableStyles count="0" defaultTableStyle="TableStyleMedium2" defaultPivotStyle="PivotStyleLight16"/>
  <colors>
    <mruColors>
      <color rgb="FF00B398"/>
      <color rgb="FFC2FEE3"/>
      <color rgb="FF41719C"/>
      <color rgb="FF63A9B5"/>
      <color rgb="FF00C8AB"/>
      <color rgb="FF00DEBE"/>
      <color rgb="FF00FEDA"/>
      <color rgb="FF6565FF"/>
      <color rgb="FFB16FF4"/>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13</xdr:row>
      <xdr:rowOff>0</xdr:rowOff>
    </xdr:from>
    <xdr:to>
      <xdr:col>14</xdr:col>
      <xdr:colOff>0</xdr:colOff>
      <xdr:row>14</xdr:row>
      <xdr:rowOff>0</xdr:rowOff>
    </xdr:to>
    <xdr:sp macro="" textlink="">
      <xdr:nvSpPr>
        <xdr:cNvPr id="43" name="Freeform 42">
          <a:extLst>
            <a:ext uri="{FF2B5EF4-FFF2-40B4-BE49-F238E27FC236}">
              <a16:creationId xmlns:a16="http://schemas.microsoft.com/office/drawing/2014/main" id="{00000000-0008-0000-0000-00002B000000}"/>
            </a:ext>
          </a:extLst>
        </xdr:cNvPr>
        <xdr:cNvSpPr/>
      </xdr:nvSpPr>
      <xdr:spPr>
        <a:xfrm flipH="1">
          <a:off x="12245340" y="5135880"/>
          <a:ext cx="335280"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11</xdr:col>
      <xdr:colOff>1360538</xdr:colOff>
      <xdr:row>0</xdr:row>
      <xdr:rowOff>123564</xdr:rowOff>
    </xdr:from>
    <xdr:to>
      <xdr:col>14</xdr:col>
      <xdr:colOff>142736</xdr:colOff>
      <xdr:row>0</xdr:row>
      <xdr:rowOff>447414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1447" y="123564"/>
          <a:ext cx="1033562" cy="323850"/>
        </a:xfrm>
        <a:prstGeom prst="rect">
          <a:avLst/>
        </a:prstGeom>
      </xdr:spPr>
    </xdr:pic>
    <xdr:clientData/>
  </xdr:twoCellAnchor>
  <xdr:twoCellAnchor>
    <xdr:from>
      <xdr:col>12</xdr:col>
      <xdr:colOff>71886</xdr:colOff>
      <xdr:row>13</xdr:row>
      <xdr:rowOff>50321</xdr:rowOff>
    </xdr:from>
    <xdr:to>
      <xdr:col>12</xdr:col>
      <xdr:colOff>316301</xdr:colOff>
      <xdr:row>13</xdr:row>
      <xdr:rowOff>294736</xdr:rowOff>
    </xdr:to>
    <xdr:sp macro="[0]!btnPlusPrimResSchEAreas_Click" textlink="">
      <xdr:nvSpPr>
        <xdr:cNvPr id="3" name="Plus 2">
          <a:extLst>
            <a:ext uri="{FF2B5EF4-FFF2-40B4-BE49-F238E27FC236}">
              <a16:creationId xmlns:a16="http://schemas.microsoft.com/office/drawing/2014/main" id="{00000000-0008-0000-0000-000003000000}"/>
            </a:ext>
          </a:extLst>
        </xdr:cNvPr>
        <xdr:cNvSpPr/>
      </xdr:nvSpPr>
      <xdr:spPr>
        <a:xfrm>
          <a:off x="11509075" y="4061604"/>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13</xdr:row>
      <xdr:rowOff>43132</xdr:rowOff>
    </xdr:from>
    <xdr:to>
      <xdr:col>13</xdr:col>
      <xdr:colOff>287548</xdr:colOff>
      <xdr:row>13</xdr:row>
      <xdr:rowOff>301925</xdr:rowOff>
    </xdr:to>
    <xdr:sp macro="[0]!btnMinusPrimResSchEAreas_Click" textlink="">
      <xdr:nvSpPr>
        <xdr:cNvPr id="4" name="Minus 3">
          <a:extLst>
            <a:ext uri="{FF2B5EF4-FFF2-40B4-BE49-F238E27FC236}">
              <a16:creationId xmlns:a16="http://schemas.microsoft.com/office/drawing/2014/main" id="{00000000-0008-0000-0000-000004000000}"/>
            </a:ext>
          </a:extLst>
        </xdr:cNvPr>
        <xdr:cNvSpPr/>
      </xdr:nvSpPr>
      <xdr:spPr>
        <a:xfrm>
          <a:off x="11803812" y="4054415"/>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0</xdr:colOff>
      <xdr:row>11</xdr:row>
      <xdr:rowOff>0</xdr:rowOff>
    </xdr:from>
    <xdr:to>
      <xdr:col>3</xdr:col>
      <xdr:colOff>0</xdr:colOff>
      <xdr:row>12</xdr:row>
      <xdr:rowOff>0</xdr:rowOff>
    </xdr:to>
    <xdr:sp macro="[0]!btnShowHidePrimResSchE_Click" textlink="">
      <xdr:nvSpPr>
        <xdr:cNvPr id="42" name="Rounded Rectangle 41">
          <a:extLst>
            <a:ext uri="{FF2B5EF4-FFF2-40B4-BE49-F238E27FC236}">
              <a16:creationId xmlns:a16="http://schemas.microsoft.com/office/drawing/2014/main" id="{00000000-0008-0000-0000-00002A000000}"/>
            </a:ext>
          </a:extLst>
        </xdr:cNvPr>
        <xdr:cNvSpPr/>
      </xdr:nvSpPr>
      <xdr:spPr>
        <a:xfrm>
          <a:off x="602343" y="4659086"/>
          <a:ext cx="406400" cy="355600"/>
        </a:xfrm>
        <a:prstGeom prst="roundRect">
          <a:avLst/>
        </a:prstGeom>
        <a:solidFill>
          <a:srgbClr val="FFFFFF"/>
        </a:solidFill>
        <a:ln w="12700" cap="flat" cmpd="sng" algn="ctr">
          <a:solidFill>
            <a:schemeClr val="tx1"/>
          </a:solidFill>
          <a:prstDash val="solid"/>
          <a:miter lim="800000"/>
        </a:ln>
        <a:effectLst/>
      </xdr:spPr>
      <xdr:txBody>
        <a:bodyPr vertOverflow="overflow" horzOverflow="overflow"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panose="020F0502020204030204"/>
              <a:ea typeface="+mn-ea"/>
              <a:cs typeface="+mn-cs"/>
            </a:rPr>
            <a:t>O</a:t>
          </a:r>
        </a:p>
      </xdr:txBody>
    </xdr:sp>
    <xdr:clientData/>
  </xdr:twoCellAnchor>
  <xdr:twoCellAnchor>
    <xdr:from>
      <xdr:col>2</xdr:col>
      <xdr:colOff>1523</xdr:colOff>
      <xdr:row>13</xdr:row>
      <xdr:rowOff>0</xdr:rowOff>
    </xdr:from>
    <xdr:to>
      <xdr:col>3</xdr:col>
      <xdr:colOff>0</xdr:colOff>
      <xdr:row>14</xdr:row>
      <xdr:rowOff>0</xdr:rowOff>
    </xdr:to>
    <xdr:sp macro="" textlink="">
      <xdr:nvSpPr>
        <xdr:cNvPr id="9" name="Freeform 8">
          <a:extLst>
            <a:ext uri="{FF2B5EF4-FFF2-40B4-BE49-F238E27FC236}">
              <a16:creationId xmlns:a16="http://schemas.microsoft.com/office/drawing/2014/main" id="{00000000-0008-0000-0000-000009000000}"/>
            </a:ext>
          </a:extLst>
        </xdr:cNvPr>
        <xdr:cNvSpPr/>
      </xdr:nvSpPr>
      <xdr:spPr>
        <a:xfrm>
          <a:off x="603503" y="5135880"/>
          <a:ext cx="371857"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27</xdr:row>
      <xdr:rowOff>0</xdr:rowOff>
    </xdr:from>
    <xdr:to>
      <xdr:col>14</xdr:col>
      <xdr:colOff>0</xdr:colOff>
      <xdr:row>28</xdr:row>
      <xdr:rowOff>0</xdr:rowOff>
    </xdr:to>
    <xdr:sp macro="" textlink="">
      <xdr:nvSpPr>
        <xdr:cNvPr id="51" name="Freeform 50">
          <a:extLst>
            <a:ext uri="{FF2B5EF4-FFF2-40B4-BE49-F238E27FC236}">
              <a16:creationId xmlns:a16="http://schemas.microsoft.com/office/drawing/2014/main" id="{00000000-0008-0000-0000-000033000000}"/>
            </a:ext>
          </a:extLst>
        </xdr:cNvPr>
        <xdr:cNvSpPr/>
      </xdr:nvSpPr>
      <xdr:spPr>
        <a:xfrm flipH="1">
          <a:off x="12230100" y="50196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27</xdr:row>
      <xdr:rowOff>50321</xdr:rowOff>
    </xdr:from>
    <xdr:to>
      <xdr:col>12</xdr:col>
      <xdr:colOff>316301</xdr:colOff>
      <xdr:row>27</xdr:row>
      <xdr:rowOff>294736</xdr:rowOff>
    </xdr:to>
    <xdr:sp macro="[0]!btnPlusPrimResSchEAreas_Click" textlink="">
      <xdr:nvSpPr>
        <xdr:cNvPr id="52" name="Plus 51">
          <a:extLst>
            <a:ext uri="{FF2B5EF4-FFF2-40B4-BE49-F238E27FC236}">
              <a16:creationId xmlns:a16="http://schemas.microsoft.com/office/drawing/2014/main" id="{00000000-0008-0000-0000-000034000000}"/>
            </a:ext>
          </a:extLst>
        </xdr:cNvPr>
        <xdr:cNvSpPr/>
      </xdr:nvSpPr>
      <xdr:spPr>
        <a:xfrm>
          <a:off x="11968611" y="50699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27</xdr:row>
      <xdr:rowOff>43132</xdr:rowOff>
    </xdr:from>
    <xdr:to>
      <xdr:col>13</xdr:col>
      <xdr:colOff>287548</xdr:colOff>
      <xdr:row>27</xdr:row>
      <xdr:rowOff>301925</xdr:rowOff>
    </xdr:to>
    <xdr:sp macro="[0]!btnMinusPrimResSchEAreas_Click" textlink="">
      <xdr:nvSpPr>
        <xdr:cNvPr id="53" name="Minus 52">
          <a:extLst>
            <a:ext uri="{FF2B5EF4-FFF2-40B4-BE49-F238E27FC236}">
              <a16:creationId xmlns:a16="http://schemas.microsoft.com/office/drawing/2014/main" id="{00000000-0008-0000-0000-000035000000}"/>
            </a:ext>
          </a:extLst>
        </xdr:cNvPr>
        <xdr:cNvSpPr/>
      </xdr:nvSpPr>
      <xdr:spPr>
        <a:xfrm>
          <a:off x="12258855" y="50628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27</xdr:row>
      <xdr:rowOff>0</xdr:rowOff>
    </xdr:from>
    <xdr:to>
      <xdr:col>3</xdr:col>
      <xdr:colOff>0</xdr:colOff>
      <xdr:row>28</xdr:row>
      <xdr:rowOff>0</xdr:rowOff>
    </xdr:to>
    <xdr:sp macro="" textlink="">
      <xdr:nvSpPr>
        <xdr:cNvPr id="54" name="Freeform 53">
          <a:extLst>
            <a:ext uri="{FF2B5EF4-FFF2-40B4-BE49-F238E27FC236}">
              <a16:creationId xmlns:a16="http://schemas.microsoft.com/office/drawing/2014/main" id="{00000000-0008-0000-0000-000036000000}"/>
            </a:ext>
          </a:extLst>
        </xdr:cNvPr>
        <xdr:cNvSpPr/>
      </xdr:nvSpPr>
      <xdr:spPr>
        <a:xfrm>
          <a:off x="601598" y="50196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1480186</xdr:colOff>
      <xdr:row>24</xdr:row>
      <xdr:rowOff>111166</xdr:rowOff>
    </xdr:from>
    <xdr:to>
      <xdr:col>4</xdr:col>
      <xdr:colOff>1630680</xdr:colOff>
      <xdr:row>24</xdr:row>
      <xdr:rowOff>274319</xdr:rowOff>
    </xdr:to>
    <xdr:pic macro="[0]!btnPrimResSchEInfo_Click">
      <xdr:nvPicPr>
        <xdr:cNvPr id="18" name="Picture 17">
          <a:extLst>
            <a:ext uri="{FF2B5EF4-FFF2-40B4-BE49-F238E27FC236}">
              <a16:creationId xmlns:a16="http://schemas.microsoft.com/office/drawing/2014/main" id="{00000000-0008-0000-0000-00001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6626" y="8752246"/>
          <a:ext cx="150494" cy="163153"/>
        </a:xfrm>
        <a:prstGeom prst="rect">
          <a:avLst/>
        </a:prstGeom>
      </xdr:spPr>
    </xdr:pic>
    <xdr:clientData/>
  </xdr:twoCellAnchor>
  <xdr:twoCellAnchor>
    <xdr:from>
      <xdr:col>13</xdr:col>
      <xdr:colOff>0</xdr:colOff>
      <xdr:row>41</xdr:row>
      <xdr:rowOff>0</xdr:rowOff>
    </xdr:from>
    <xdr:to>
      <xdr:col>14</xdr:col>
      <xdr:colOff>0</xdr:colOff>
      <xdr:row>42</xdr:row>
      <xdr:rowOff>0</xdr:rowOff>
    </xdr:to>
    <xdr:sp macro="" textlink="">
      <xdr:nvSpPr>
        <xdr:cNvPr id="57" name="Freeform 56">
          <a:extLst>
            <a:ext uri="{FF2B5EF4-FFF2-40B4-BE49-F238E27FC236}">
              <a16:creationId xmlns:a16="http://schemas.microsoft.com/office/drawing/2014/main" id="{00000000-0008-0000-0000-000039000000}"/>
            </a:ext>
          </a:extLst>
        </xdr:cNvPr>
        <xdr:cNvSpPr/>
      </xdr:nvSpPr>
      <xdr:spPr>
        <a:xfrm flipH="1">
          <a:off x="12230100" y="95440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41</xdr:row>
      <xdr:rowOff>50321</xdr:rowOff>
    </xdr:from>
    <xdr:to>
      <xdr:col>12</xdr:col>
      <xdr:colOff>316301</xdr:colOff>
      <xdr:row>41</xdr:row>
      <xdr:rowOff>294736</xdr:rowOff>
    </xdr:to>
    <xdr:sp macro="[0]!btnPlusPrimResSchEAreas_Click" textlink="">
      <xdr:nvSpPr>
        <xdr:cNvPr id="58" name="Plus 57">
          <a:extLst>
            <a:ext uri="{FF2B5EF4-FFF2-40B4-BE49-F238E27FC236}">
              <a16:creationId xmlns:a16="http://schemas.microsoft.com/office/drawing/2014/main" id="{00000000-0008-0000-0000-00003A000000}"/>
            </a:ext>
          </a:extLst>
        </xdr:cNvPr>
        <xdr:cNvSpPr/>
      </xdr:nvSpPr>
      <xdr:spPr>
        <a:xfrm>
          <a:off x="11968611" y="95943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41</xdr:row>
      <xdr:rowOff>43132</xdr:rowOff>
    </xdr:from>
    <xdr:to>
      <xdr:col>13</xdr:col>
      <xdr:colOff>287548</xdr:colOff>
      <xdr:row>41</xdr:row>
      <xdr:rowOff>301925</xdr:rowOff>
    </xdr:to>
    <xdr:sp macro="[0]!btnMinusPrimResSchEAreas_Click" textlink="">
      <xdr:nvSpPr>
        <xdr:cNvPr id="59" name="Minus 58">
          <a:extLst>
            <a:ext uri="{FF2B5EF4-FFF2-40B4-BE49-F238E27FC236}">
              <a16:creationId xmlns:a16="http://schemas.microsoft.com/office/drawing/2014/main" id="{00000000-0008-0000-0000-00003B000000}"/>
            </a:ext>
          </a:extLst>
        </xdr:cNvPr>
        <xdr:cNvSpPr/>
      </xdr:nvSpPr>
      <xdr:spPr>
        <a:xfrm>
          <a:off x="12258855" y="95871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41</xdr:row>
      <xdr:rowOff>0</xdr:rowOff>
    </xdr:from>
    <xdr:to>
      <xdr:col>3</xdr:col>
      <xdr:colOff>0</xdr:colOff>
      <xdr:row>42</xdr:row>
      <xdr:rowOff>0</xdr:rowOff>
    </xdr:to>
    <xdr:sp macro="" textlink="">
      <xdr:nvSpPr>
        <xdr:cNvPr id="60" name="Freeform 59">
          <a:extLst>
            <a:ext uri="{FF2B5EF4-FFF2-40B4-BE49-F238E27FC236}">
              <a16:creationId xmlns:a16="http://schemas.microsoft.com/office/drawing/2014/main" id="{00000000-0008-0000-0000-00003C000000}"/>
            </a:ext>
          </a:extLst>
        </xdr:cNvPr>
        <xdr:cNvSpPr/>
      </xdr:nvSpPr>
      <xdr:spPr>
        <a:xfrm>
          <a:off x="601598" y="95440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56</xdr:row>
      <xdr:rowOff>0</xdr:rowOff>
    </xdr:from>
    <xdr:to>
      <xdr:col>3</xdr:col>
      <xdr:colOff>0</xdr:colOff>
      <xdr:row>57</xdr:row>
      <xdr:rowOff>0</xdr:rowOff>
    </xdr:to>
    <xdr:sp macro="[0]!btnShowHidePrimResLease_Click" textlink="">
      <xdr:nvSpPr>
        <xdr:cNvPr id="62" name="Rounded Rectangle 61">
          <a:extLst>
            <a:ext uri="{FF2B5EF4-FFF2-40B4-BE49-F238E27FC236}">
              <a16:creationId xmlns:a16="http://schemas.microsoft.com/office/drawing/2014/main" id="{00000000-0008-0000-0000-00003E000000}"/>
            </a:ext>
          </a:extLst>
        </xdr:cNvPr>
        <xdr:cNvSpPr/>
      </xdr:nvSpPr>
      <xdr:spPr>
        <a:xfrm>
          <a:off x="600075" y="4581525"/>
          <a:ext cx="371475" cy="361950"/>
        </a:xfrm>
        <a:prstGeom prst="roundRect">
          <a:avLst/>
        </a:prstGeom>
        <a:solidFill>
          <a:srgbClr val="FFFFFF"/>
        </a:solidFill>
        <a:ln w="12700" cap="flat" cmpd="sng" algn="ctr">
          <a:solidFill>
            <a:schemeClr val="tx1"/>
          </a:solidFill>
          <a:prstDash val="solid"/>
          <a:miter lim="800000"/>
        </a:ln>
        <a:effectLst/>
      </xdr:spPr>
      <xdr:txBody>
        <a:bodyPr vertOverflow="overflow" horzOverflow="overflow"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panose="020F0502020204030204"/>
              <a:ea typeface="+mn-ea"/>
              <a:cs typeface="+mn-cs"/>
            </a:rPr>
            <a:t>O</a:t>
          </a:r>
        </a:p>
      </xdr:txBody>
    </xdr:sp>
    <xdr:clientData/>
  </xdr:twoCellAnchor>
  <xdr:twoCellAnchor>
    <xdr:from>
      <xdr:col>13</xdr:col>
      <xdr:colOff>0</xdr:colOff>
      <xdr:row>58</xdr:row>
      <xdr:rowOff>0</xdr:rowOff>
    </xdr:from>
    <xdr:to>
      <xdr:col>14</xdr:col>
      <xdr:colOff>0</xdr:colOff>
      <xdr:row>59</xdr:row>
      <xdr:rowOff>0</xdr:rowOff>
    </xdr:to>
    <xdr:sp macro="" textlink="">
      <xdr:nvSpPr>
        <xdr:cNvPr id="63" name="Freeform 62">
          <a:extLst>
            <a:ext uri="{FF2B5EF4-FFF2-40B4-BE49-F238E27FC236}">
              <a16:creationId xmlns:a16="http://schemas.microsoft.com/office/drawing/2014/main" id="{00000000-0008-0000-0000-00003F000000}"/>
            </a:ext>
          </a:extLst>
        </xdr:cNvPr>
        <xdr:cNvSpPr/>
      </xdr:nvSpPr>
      <xdr:spPr>
        <a:xfrm flipH="1">
          <a:off x="12230100" y="95440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58</xdr:row>
      <xdr:rowOff>50321</xdr:rowOff>
    </xdr:from>
    <xdr:to>
      <xdr:col>12</xdr:col>
      <xdr:colOff>316301</xdr:colOff>
      <xdr:row>58</xdr:row>
      <xdr:rowOff>294736</xdr:rowOff>
    </xdr:to>
    <xdr:sp macro="[0]!btnPlusPrimResLeaseAreas_Click" textlink="">
      <xdr:nvSpPr>
        <xdr:cNvPr id="64" name="Plus 63">
          <a:extLst>
            <a:ext uri="{FF2B5EF4-FFF2-40B4-BE49-F238E27FC236}">
              <a16:creationId xmlns:a16="http://schemas.microsoft.com/office/drawing/2014/main" id="{00000000-0008-0000-0000-000040000000}"/>
            </a:ext>
          </a:extLst>
        </xdr:cNvPr>
        <xdr:cNvSpPr/>
      </xdr:nvSpPr>
      <xdr:spPr>
        <a:xfrm>
          <a:off x="11968611" y="95943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58</xdr:row>
      <xdr:rowOff>43132</xdr:rowOff>
    </xdr:from>
    <xdr:to>
      <xdr:col>13</xdr:col>
      <xdr:colOff>287548</xdr:colOff>
      <xdr:row>58</xdr:row>
      <xdr:rowOff>301925</xdr:rowOff>
    </xdr:to>
    <xdr:sp macro="[0]!btnMinusPrimResLeaseAreas_Click" textlink="">
      <xdr:nvSpPr>
        <xdr:cNvPr id="65" name="Minus 64">
          <a:extLst>
            <a:ext uri="{FF2B5EF4-FFF2-40B4-BE49-F238E27FC236}">
              <a16:creationId xmlns:a16="http://schemas.microsoft.com/office/drawing/2014/main" id="{00000000-0008-0000-0000-000041000000}"/>
            </a:ext>
          </a:extLst>
        </xdr:cNvPr>
        <xdr:cNvSpPr/>
      </xdr:nvSpPr>
      <xdr:spPr>
        <a:xfrm>
          <a:off x="12258855" y="95871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58</xdr:row>
      <xdr:rowOff>0</xdr:rowOff>
    </xdr:from>
    <xdr:to>
      <xdr:col>3</xdr:col>
      <xdr:colOff>0</xdr:colOff>
      <xdr:row>59</xdr:row>
      <xdr:rowOff>0</xdr:rowOff>
    </xdr:to>
    <xdr:sp macro="" textlink="">
      <xdr:nvSpPr>
        <xdr:cNvPr id="66" name="Freeform 65">
          <a:extLst>
            <a:ext uri="{FF2B5EF4-FFF2-40B4-BE49-F238E27FC236}">
              <a16:creationId xmlns:a16="http://schemas.microsoft.com/office/drawing/2014/main" id="{00000000-0008-0000-0000-000042000000}"/>
            </a:ext>
          </a:extLst>
        </xdr:cNvPr>
        <xdr:cNvSpPr/>
      </xdr:nvSpPr>
      <xdr:spPr>
        <a:xfrm>
          <a:off x="601598" y="95440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62</xdr:row>
      <xdr:rowOff>91440</xdr:rowOff>
    </xdr:from>
    <xdr:to>
      <xdr:col>4</xdr:col>
      <xdr:colOff>759333</xdr:colOff>
      <xdr:row>62</xdr:row>
      <xdr:rowOff>256032</xdr:rowOff>
    </xdr:to>
    <xdr:pic macro="[0]!SetVF_Click">
      <xdr:nvPicPr>
        <xdr:cNvPr id="77" name="Picture 76">
          <a:extLst>
            <a:ext uri="{FF2B5EF4-FFF2-40B4-BE49-F238E27FC236}">
              <a16:creationId xmlns:a16="http://schemas.microsoft.com/office/drawing/2014/main" id="{00000000-0008-0000-0000-00004D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00325" y="10660380"/>
          <a:ext cx="155448" cy="164592"/>
        </a:xfrm>
        <a:prstGeom prst="rect">
          <a:avLst/>
        </a:prstGeom>
      </xdr:spPr>
    </xdr:pic>
    <xdr:clientData/>
  </xdr:twoCellAnchor>
  <xdr:twoCellAnchor>
    <xdr:from>
      <xdr:col>4</xdr:col>
      <xdr:colOff>727710</xdr:colOff>
      <xdr:row>63</xdr:row>
      <xdr:rowOff>83820</xdr:rowOff>
    </xdr:from>
    <xdr:to>
      <xdr:col>4</xdr:col>
      <xdr:colOff>883158</xdr:colOff>
      <xdr:row>63</xdr:row>
      <xdr:rowOff>248412</xdr:rowOff>
    </xdr:to>
    <xdr:pic macro="[0]!btnPrimResLeaseAMRInfo_Click">
      <xdr:nvPicPr>
        <xdr:cNvPr id="79" name="Picture 78">
          <a:extLst>
            <a:ext uri="{FF2B5EF4-FFF2-40B4-BE49-F238E27FC236}">
              <a16:creationId xmlns:a16="http://schemas.microsoft.com/office/drawing/2014/main" id="{00000000-0008-0000-0000-00004F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4150" y="10972800"/>
          <a:ext cx="155448" cy="164592"/>
        </a:xfrm>
        <a:prstGeom prst="rect">
          <a:avLst/>
        </a:prstGeom>
      </xdr:spPr>
    </xdr:pic>
    <xdr:clientData/>
  </xdr:twoCellAnchor>
  <xdr:twoCellAnchor>
    <xdr:from>
      <xdr:col>13</xdr:col>
      <xdr:colOff>0</xdr:colOff>
      <xdr:row>65</xdr:row>
      <xdr:rowOff>0</xdr:rowOff>
    </xdr:from>
    <xdr:to>
      <xdr:col>14</xdr:col>
      <xdr:colOff>0</xdr:colOff>
      <xdr:row>66</xdr:row>
      <xdr:rowOff>0</xdr:rowOff>
    </xdr:to>
    <xdr:sp macro="" textlink="">
      <xdr:nvSpPr>
        <xdr:cNvPr id="80" name="Freeform 79">
          <a:extLst>
            <a:ext uri="{FF2B5EF4-FFF2-40B4-BE49-F238E27FC236}">
              <a16:creationId xmlns:a16="http://schemas.microsoft.com/office/drawing/2014/main" id="{00000000-0008-0000-0000-000050000000}"/>
            </a:ext>
          </a:extLst>
        </xdr:cNvPr>
        <xdr:cNvSpPr/>
      </xdr:nvSpPr>
      <xdr:spPr>
        <a:xfrm flipH="1">
          <a:off x="12230100" y="192976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65</xdr:row>
      <xdr:rowOff>50321</xdr:rowOff>
    </xdr:from>
    <xdr:to>
      <xdr:col>12</xdr:col>
      <xdr:colOff>316301</xdr:colOff>
      <xdr:row>65</xdr:row>
      <xdr:rowOff>294736</xdr:rowOff>
    </xdr:to>
    <xdr:sp macro="[0]!btnPlusPrimResLeaseAreas_Click" textlink="">
      <xdr:nvSpPr>
        <xdr:cNvPr id="81" name="Plus 80">
          <a:extLst>
            <a:ext uri="{FF2B5EF4-FFF2-40B4-BE49-F238E27FC236}">
              <a16:creationId xmlns:a16="http://schemas.microsoft.com/office/drawing/2014/main" id="{00000000-0008-0000-0000-000051000000}"/>
            </a:ext>
          </a:extLst>
        </xdr:cNvPr>
        <xdr:cNvSpPr/>
      </xdr:nvSpPr>
      <xdr:spPr>
        <a:xfrm>
          <a:off x="11968611" y="193479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65</xdr:row>
      <xdr:rowOff>43132</xdr:rowOff>
    </xdr:from>
    <xdr:to>
      <xdr:col>13</xdr:col>
      <xdr:colOff>287548</xdr:colOff>
      <xdr:row>65</xdr:row>
      <xdr:rowOff>301925</xdr:rowOff>
    </xdr:to>
    <xdr:sp macro="[0]!btnMinusPrimResLeaseAreas_Click" textlink="">
      <xdr:nvSpPr>
        <xdr:cNvPr id="82" name="Minus 81">
          <a:extLst>
            <a:ext uri="{FF2B5EF4-FFF2-40B4-BE49-F238E27FC236}">
              <a16:creationId xmlns:a16="http://schemas.microsoft.com/office/drawing/2014/main" id="{00000000-0008-0000-0000-000052000000}"/>
            </a:ext>
          </a:extLst>
        </xdr:cNvPr>
        <xdr:cNvSpPr/>
      </xdr:nvSpPr>
      <xdr:spPr>
        <a:xfrm>
          <a:off x="12258855" y="193407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65</xdr:row>
      <xdr:rowOff>0</xdr:rowOff>
    </xdr:from>
    <xdr:to>
      <xdr:col>3</xdr:col>
      <xdr:colOff>0</xdr:colOff>
      <xdr:row>66</xdr:row>
      <xdr:rowOff>0</xdr:rowOff>
    </xdr:to>
    <xdr:sp macro="" textlink="">
      <xdr:nvSpPr>
        <xdr:cNvPr id="83" name="Freeform 82">
          <a:extLst>
            <a:ext uri="{FF2B5EF4-FFF2-40B4-BE49-F238E27FC236}">
              <a16:creationId xmlns:a16="http://schemas.microsoft.com/office/drawing/2014/main" id="{00000000-0008-0000-0000-000053000000}"/>
            </a:ext>
          </a:extLst>
        </xdr:cNvPr>
        <xdr:cNvSpPr/>
      </xdr:nvSpPr>
      <xdr:spPr>
        <a:xfrm>
          <a:off x="601598" y="192976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627591</xdr:colOff>
      <xdr:row>69</xdr:row>
      <xdr:rowOff>88900</xdr:rowOff>
    </xdr:from>
    <xdr:to>
      <xdr:col>4</xdr:col>
      <xdr:colOff>783039</xdr:colOff>
      <xdr:row>69</xdr:row>
      <xdr:rowOff>253492</xdr:rowOff>
    </xdr:to>
    <xdr:pic macro="[0]!SetVF_Click">
      <xdr:nvPicPr>
        <xdr:cNvPr id="84" name="Picture 83">
          <a:extLst>
            <a:ext uri="{FF2B5EF4-FFF2-40B4-BE49-F238E27FC236}">
              <a16:creationId xmlns:a16="http://schemas.microsoft.com/office/drawing/2014/main" id="{00000000-0008-0000-0000-000054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25724" y="12467167"/>
          <a:ext cx="155448" cy="164592"/>
        </a:xfrm>
        <a:prstGeom prst="rect">
          <a:avLst/>
        </a:prstGeom>
      </xdr:spPr>
    </xdr:pic>
    <xdr:clientData/>
  </xdr:twoCellAnchor>
  <xdr:twoCellAnchor>
    <xdr:from>
      <xdr:col>4</xdr:col>
      <xdr:colOff>747183</xdr:colOff>
      <xdr:row>70</xdr:row>
      <xdr:rowOff>84667</xdr:rowOff>
    </xdr:from>
    <xdr:to>
      <xdr:col>4</xdr:col>
      <xdr:colOff>902631</xdr:colOff>
      <xdr:row>70</xdr:row>
      <xdr:rowOff>249259</xdr:rowOff>
    </xdr:to>
    <xdr:pic macro="[0]!btnPrimResLeaseAMRInfo_Click">
      <xdr:nvPicPr>
        <xdr:cNvPr id="85" name="Picture 84">
          <a:extLst>
            <a:ext uri="{FF2B5EF4-FFF2-40B4-BE49-F238E27FC236}">
              <a16:creationId xmlns:a16="http://schemas.microsoft.com/office/drawing/2014/main" id="{00000000-0008-0000-0000-000055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5316" y="12784667"/>
          <a:ext cx="155448" cy="164592"/>
        </a:xfrm>
        <a:prstGeom prst="rect">
          <a:avLst/>
        </a:prstGeom>
      </xdr:spPr>
    </xdr:pic>
    <xdr:clientData/>
  </xdr:twoCellAnchor>
  <xdr:twoCellAnchor>
    <xdr:from>
      <xdr:col>13</xdr:col>
      <xdr:colOff>0</xdr:colOff>
      <xdr:row>72</xdr:row>
      <xdr:rowOff>0</xdr:rowOff>
    </xdr:from>
    <xdr:to>
      <xdr:col>14</xdr:col>
      <xdr:colOff>0</xdr:colOff>
      <xdr:row>73</xdr:row>
      <xdr:rowOff>0</xdr:rowOff>
    </xdr:to>
    <xdr:sp macro="" textlink="">
      <xdr:nvSpPr>
        <xdr:cNvPr id="86" name="Freeform 85">
          <a:extLst>
            <a:ext uri="{FF2B5EF4-FFF2-40B4-BE49-F238E27FC236}">
              <a16:creationId xmlns:a16="http://schemas.microsoft.com/office/drawing/2014/main" id="{00000000-0008-0000-0000-000056000000}"/>
            </a:ext>
          </a:extLst>
        </xdr:cNvPr>
        <xdr:cNvSpPr/>
      </xdr:nvSpPr>
      <xdr:spPr>
        <a:xfrm flipH="1">
          <a:off x="12230100" y="211074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72</xdr:row>
      <xdr:rowOff>50321</xdr:rowOff>
    </xdr:from>
    <xdr:to>
      <xdr:col>12</xdr:col>
      <xdr:colOff>316301</xdr:colOff>
      <xdr:row>72</xdr:row>
      <xdr:rowOff>294736</xdr:rowOff>
    </xdr:to>
    <xdr:sp macro="[0]!btnPlusPrimResLeaseAreas_Click" textlink="">
      <xdr:nvSpPr>
        <xdr:cNvPr id="87" name="Plus 86">
          <a:extLst>
            <a:ext uri="{FF2B5EF4-FFF2-40B4-BE49-F238E27FC236}">
              <a16:creationId xmlns:a16="http://schemas.microsoft.com/office/drawing/2014/main" id="{00000000-0008-0000-0000-000057000000}"/>
            </a:ext>
          </a:extLst>
        </xdr:cNvPr>
        <xdr:cNvSpPr/>
      </xdr:nvSpPr>
      <xdr:spPr>
        <a:xfrm>
          <a:off x="11968611" y="211577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72</xdr:row>
      <xdr:rowOff>43132</xdr:rowOff>
    </xdr:from>
    <xdr:to>
      <xdr:col>13</xdr:col>
      <xdr:colOff>287548</xdr:colOff>
      <xdr:row>72</xdr:row>
      <xdr:rowOff>301925</xdr:rowOff>
    </xdr:to>
    <xdr:sp macro="[0]!btnMinusPrimResLeaseAreas_Click" textlink="">
      <xdr:nvSpPr>
        <xdr:cNvPr id="88" name="Minus 87">
          <a:extLst>
            <a:ext uri="{FF2B5EF4-FFF2-40B4-BE49-F238E27FC236}">
              <a16:creationId xmlns:a16="http://schemas.microsoft.com/office/drawing/2014/main" id="{00000000-0008-0000-0000-000058000000}"/>
            </a:ext>
          </a:extLst>
        </xdr:cNvPr>
        <xdr:cNvSpPr/>
      </xdr:nvSpPr>
      <xdr:spPr>
        <a:xfrm>
          <a:off x="12258855" y="211505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72</xdr:row>
      <xdr:rowOff>0</xdr:rowOff>
    </xdr:from>
    <xdr:to>
      <xdr:col>3</xdr:col>
      <xdr:colOff>0</xdr:colOff>
      <xdr:row>73</xdr:row>
      <xdr:rowOff>0</xdr:rowOff>
    </xdr:to>
    <xdr:sp macro="" textlink="">
      <xdr:nvSpPr>
        <xdr:cNvPr id="89" name="Freeform 88">
          <a:extLst>
            <a:ext uri="{FF2B5EF4-FFF2-40B4-BE49-F238E27FC236}">
              <a16:creationId xmlns:a16="http://schemas.microsoft.com/office/drawing/2014/main" id="{00000000-0008-0000-0000-000059000000}"/>
            </a:ext>
          </a:extLst>
        </xdr:cNvPr>
        <xdr:cNvSpPr/>
      </xdr:nvSpPr>
      <xdr:spPr>
        <a:xfrm>
          <a:off x="601598" y="211074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619125</xdr:colOff>
      <xdr:row>76</xdr:row>
      <xdr:rowOff>71967</xdr:rowOff>
    </xdr:from>
    <xdr:to>
      <xdr:col>4</xdr:col>
      <xdr:colOff>774573</xdr:colOff>
      <xdr:row>76</xdr:row>
      <xdr:rowOff>236559</xdr:rowOff>
    </xdr:to>
    <xdr:pic macro="[0]!SetVF_Click">
      <xdr:nvPicPr>
        <xdr:cNvPr id="90" name="Picture 89">
          <a:extLst>
            <a:ext uri="{FF2B5EF4-FFF2-40B4-BE49-F238E27FC236}">
              <a16:creationId xmlns:a16="http://schemas.microsoft.com/office/drawing/2014/main" id="{00000000-0008-0000-0000-00005A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7258" y="14245167"/>
          <a:ext cx="155448" cy="164592"/>
        </a:xfrm>
        <a:prstGeom prst="rect">
          <a:avLst/>
        </a:prstGeom>
      </xdr:spPr>
    </xdr:pic>
    <xdr:clientData/>
  </xdr:twoCellAnchor>
  <xdr:twoCellAnchor>
    <xdr:from>
      <xdr:col>4</xdr:col>
      <xdr:colOff>764117</xdr:colOff>
      <xdr:row>77</xdr:row>
      <xdr:rowOff>84667</xdr:rowOff>
    </xdr:from>
    <xdr:to>
      <xdr:col>4</xdr:col>
      <xdr:colOff>919565</xdr:colOff>
      <xdr:row>77</xdr:row>
      <xdr:rowOff>249259</xdr:rowOff>
    </xdr:to>
    <xdr:pic macro="[0]!btnPrimResLeaseAMRInfo_Click">
      <xdr:nvPicPr>
        <xdr:cNvPr id="91" name="Picture 90">
          <a:extLst>
            <a:ext uri="{FF2B5EF4-FFF2-40B4-BE49-F238E27FC236}">
              <a16:creationId xmlns:a16="http://schemas.microsoft.com/office/drawing/2014/main" id="{00000000-0008-0000-0000-00005B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62250" y="14579600"/>
          <a:ext cx="155448" cy="164592"/>
        </a:xfrm>
        <a:prstGeom prst="rect">
          <a:avLst/>
        </a:prstGeom>
      </xdr:spPr>
    </xdr:pic>
    <xdr:clientData/>
  </xdr:twoCellAnchor>
  <xdr:twoCellAnchor>
    <xdr:from>
      <xdr:col>13</xdr:col>
      <xdr:colOff>0</xdr:colOff>
      <xdr:row>85</xdr:row>
      <xdr:rowOff>0</xdr:rowOff>
    </xdr:from>
    <xdr:to>
      <xdr:col>14</xdr:col>
      <xdr:colOff>0</xdr:colOff>
      <xdr:row>86</xdr:row>
      <xdr:rowOff>0</xdr:rowOff>
    </xdr:to>
    <xdr:sp macro="" textlink="">
      <xdr:nvSpPr>
        <xdr:cNvPr id="92" name="Freeform 91">
          <a:extLst>
            <a:ext uri="{FF2B5EF4-FFF2-40B4-BE49-F238E27FC236}">
              <a16:creationId xmlns:a16="http://schemas.microsoft.com/office/drawing/2014/main" id="{00000000-0008-0000-0000-00005C000000}"/>
            </a:ext>
          </a:extLst>
        </xdr:cNvPr>
        <xdr:cNvSpPr/>
      </xdr:nvSpPr>
      <xdr:spPr>
        <a:xfrm flipH="1">
          <a:off x="12230100" y="50196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85</xdr:row>
      <xdr:rowOff>50321</xdr:rowOff>
    </xdr:from>
    <xdr:to>
      <xdr:col>12</xdr:col>
      <xdr:colOff>316301</xdr:colOff>
      <xdr:row>85</xdr:row>
      <xdr:rowOff>294736</xdr:rowOff>
    </xdr:to>
    <xdr:sp macro="[0]!btnPlusInvSchEAreas_Click" textlink="">
      <xdr:nvSpPr>
        <xdr:cNvPr id="94" name="Plus 93">
          <a:extLst>
            <a:ext uri="{FF2B5EF4-FFF2-40B4-BE49-F238E27FC236}">
              <a16:creationId xmlns:a16="http://schemas.microsoft.com/office/drawing/2014/main" id="{00000000-0008-0000-0000-00005E000000}"/>
            </a:ext>
          </a:extLst>
        </xdr:cNvPr>
        <xdr:cNvSpPr/>
      </xdr:nvSpPr>
      <xdr:spPr>
        <a:xfrm>
          <a:off x="11968611" y="50699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85</xdr:row>
      <xdr:rowOff>43132</xdr:rowOff>
    </xdr:from>
    <xdr:to>
      <xdr:col>13</xdr:col>
      <xdr:colOff>287548</xdr:colOff>
      <xdr:row>85</xdr:row>
      <xdr:rowOff>301925</xdr:rowOff>
    </xdr:to>
    <xdr:sp macro="[0]!btnMinusInvSchEAreas_Click" textlink="">
      <xdr:nvSpPr>
        <xdr:cNvPr id="95" name="Minus 94">
          <a:extLst>
            <a:ext uri="{FF2B5EF4-FFF2-40B4-BE49-F238E27FC236}">
              <a16:creationId xmlns:a16="http://schemas.microsoft.com/office/drawing/2014/main" id="{00000000-0008-0000-0000-00005F000000}"/>
            </a:ext>
          </a:extLst>
        </xdr:cNvPr>
        <xdr:cNvSpPr/>
      </xdr:nvSpPr>
      <xdr:spPr>
        <a:xfrm>
          <a:off x="12258855" y="50628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0</xdr:colOff>
      <xdr:row>83</xdr:row>
      <xdr:rowOff>0</xdr:rowOff>
    </xdr:from>
    <xdr:to>
      <xdr:col>3</xdr:col>
      <xdr:colOff>0</xdr:colOff>
      <xdr:row>84</xdr:row>
      <xdr:rowOff>0</xdr:rowOff>
    </xdr:to>
    <xdr:sp macro="[0]!btnShowHideInvSchE_Click" textlink="">
      <xdr:nvSpPr>
        <xdr:cNvPr id="97" name="Rounded Rectangle 96">
          <a:extLst>
            <a:ext uri="{FF2B5EF4-FFF2-40B4-BE49-F238E27FC236}">
              <a16:creationId xmlns:a16="http://schemas.microsoft.com/office/drawing/2014/main" id="{00000000-0008-0000-0000-000061000000}"/>
            </a:ext>
          </a:extLst>
        </xdr:cNvPr>
        <xdr:cNvSpPr/>
      </xdr:nvSpPr>
      <xdr:spPr>
        <a:xfrm>
          <a:off x="600075" y="4581525"/>
          <a:ext cx="371475" cy="361950"/>
        </a:xfrm>
        <a:prstGeom prst="roundRect">
          <a:avLst/>
        </a:prstGeom>
        <a:solidFill>
          <a:srgbClr val="FFFFFF"/>
        </a:solidFill>
        <a:ln w="12700" cap="flat" cmpd="sng" algn="ctr">
          <a:solidFill>
            <a:schemeClr val="tx1"/>
          </a:solidFill>
          <a:prstDash val="solid"/>
          <a:miter lim="800000"/>
        </a:ln>
        <a:effectLst/>
      </xdr:spPr>
      <xdr:txBody>
        <a:bodyPr vertOverflow="overflow" horzOverflow="overflow"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panose="020F0502020204030204"/>
              <a:ea typeface="+mn-ea"/>
              <a:cs typeface="+mn-cs"/>
            </a:rPr>
            <a:t>O</a:t>
          </a:r>
        </a:p>
      </xdr:txBody>
    </xdr:sp>
    <xdr:clientData/>
  </xdr:twoCellAnchor>
  <xdr:twoCellAnchor>
    <xdr:from>
      <xdr:col>2</xdr:col>
      <xdr:colOff>1523</xdr:colOff>
      <xdr:row>85</xdr:row>
      <xdr:rowOff>0</xdr:rowOff>
    </xdr:from>
    <xdr:to>
      <xdr:col>3</xdr:col>
      <xdr:colOff>0</xdr:colOff>
      <xdr:row>86</xdr:row>
      <xdr:rowOff>0</xdr:rowOff>
    </xdr:to>
    <xdr:sp macro="" textlink="">
      <xdr:nvSpPr>
        <xdr:cNvPr id="98" name="Freeform 97">
          <a:extLst>
            <a:ext uri="{FF2B5EF4-FFF2-40B4-BE49-F238E27FC236}">
              <a16:creationId xmlns:a16="http://schemas.microsoft.com/office/drawing/2014/main" id="{00000000-0008-0000-0000-000062000000}"/>
            </a:ext>
          </a:extLst>
        </xdr:cNvPr>
        <xdr:cNvSpPr/>
      </xdr:nvSpPr>
      <xdr:spPr>
        <a:xfrm>
          <a:off x="601598" y="50196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1480186</xdr:colOff>
      <xdr:row>38</xdr:row>
      <xdr:rowOff>111166</xdr:rowOff>
    </xdr:from>
    <xdr:to>
      <xdr:col>4</xdr:col>
      <xdr:colOff>1630680</xdr:colOff>
      <xdr:row>38</xdr:row>
      <xdr:rowOff>274319</xdr:rowOff>
    </xdr:to>
    <xdr:pic macro="[0]!btnPrimResSchEInfo_Click">
      <xdr:nvPicPr>
        <xdr:cNvPr id="68" name="Picture 67">
          <a:extLst>
            <a:ext uri="{FF2B5EF4-FFF2-40B4-BE49-F238E27FC236}">
              <a16:creationId xmlns:a16="http://schemas.microsoft.com/office/drawing/2014/main" id="{00000000-0008-0000-0000-00004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6626" y="8165506"/>
          <a:ext cx="150494" cy="163153"/>
        </a:xfrm>
        <a:prstGeom prst="rect">
          <a:avLst/>
        </a:prstGeom>
      </xdr:spPr>
    </xdr:pic>
    <xdr:clientData/>
  </xdr:twoCellAnchor>
  <xdr:twoCellAnchor>
    <xdr:from>
      <xdr:col>4</xdr:col>
      <xdr:colOff>1480186</xdr:colOff>
      <xdr:row>52</xdr:row>
      <xdr:rowOff>111166</xdr:rowOff>
    </xdr:from>
    <xdr:to>
      <xdr:col>4</xdr:col>
      <xdr:colOff>1630680</xdr:colOff>
      <xdr:row>52</xdr:row>
      <xdr:rowOff>274319</xdr:rowOff>
    </xdr:to>
    <xdr:pic macro="[0]!btnPrimResSchEInfo_Click">
      <xdr:nvPicPr>
        <xdr:cNvPr id="69" name="Picture 68">
          <a:extLst>
            <a:ext uri="{FF2B5EF4-FFF2-40B4-BE49-F238E27FC236}">
              <a16:creationId xmlns:a16="http://schemas.microsoft.com/office/drawing/2014/main" id="{00000000-0008-0000-0000-00004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6626" y="12668926"/>
          <a:ext cx="150494" cy="163153"/>
        </a:xfrm>
        <a:prstGeom prst="rect">
          <a:avLst/>
        </a:prstGeom>
      </xdr:spPr>
    </xdr:pic>
    <xdr:clientData/>
  </xdr:twoCellAnchor>
  <xdr:twoCellAnchor>
    <xdr:from>
      <xdr:col>5</xdr:col>
      <xdr:colOff>127636</xdr:colOff>
      <xdr:row>98</xdr:row>
      <xdr:rowOff>111166</xdr:rowOff>
    </xdr:from>
    <xdr:to>
      <xdr:col>5</xdr:col>
      <xdr:colOff>278130</xdr:colOff>
      <xdr:row>98</xdr:row>
      <xdr:rowOff>274319</xdr:rowOff>
    </xdr:to>
    <xdr:pic macro="[0]!btnInvSchEInfo_Click">
      <xdr:nvPicPr>
        <xdr:cNvPr id="71" name="Picture 70">
          <a:extLst>
            <a:ext uri="{FF2B5EF4-FFF2-40B4-BE49-F238E27FC236}">
              <a16:creationId xmlns:a16="http://schemas.microsoft.com/office/drawing/2014/main" id="{00000000-0008-0000-0000-00004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2861" y="30133966"/>
          <a:ext cx="150494" cy="163153"/>
        </a:xfrm>
        <a:prstGeom prst="rect">
          <a:avLst/>
        </a:prstGeom>
      </xdr:spPr>
    </xdr:pic>
    <xdr:clientData/>
  </xdr:twoCellAnchor>
  <xdr:twoCellAnchor>
    <xdr:from>
      <xdr:col>2</xdr:col>
      <xdr:colOff>0</xdr:colOff>
      <xdr:row>278</xdr:row>
      <xdr:rowOff>0</xdr:rowOff>
    </xdr:from>
    <xdr:to>
      <xdr:col>3</xdr:col>
      <xdr:colOff>0</xdr:colOff>
      <xdr:row>279</xdr:row>
      <xdr:rowOff>0</xdr:rowOff>
    </xdr:to>
    <xdr:sp macro="[0]!btnShowHideInvLease_Click" textlink="">
      <xdr:nvSpPr>
        <xdr:cNvPr id="150" name="Rounded Rectangle 149">
          <a:extLst>
            <a:ext uri="{FF2B5EF4-FFF2-40B4-BE49-F238E27FC236}">
              <a16:creationId xmlns:a16="http://schemas.microsoft.com/office/drawing/2014/main" id="{00000000-0008-0000-0000-000096000000}"/>
            </a:ext>
          </a:extLst>
        </xdr:cNvPr>
        <xdr:cNvSpPr/>
      </xdr:nvSpPr>
      <xdr:spPr>
        <a:xfrm>
          <a:off x="600075" y="18145125"/>
          <a:ext cx="371475" cy="361950"/>
        </a:xfrm>
        <a:prstGeom prst="roundRect">
          <a:avLst/>
        </a:prstGeom>
        <a:solidFill>
          <a:srgbClr val="FFFFFF"/>
        </a:solidFill>
        <a:ln w="12700" cap="flat" cmpd="sng" algn="ctr">
          <a:solidFill>
            <a:schemeClr val="tx1"/>
          </a:solidFill>
          <a:prstDash val="solid"/>
          <a:miter lim="800000"/>
        </a:ln>
        <a:effectLst/>
      </xdr:spPr>
      <xdr:txBody>
        <a:bodyPr vertOverflow="overflow" horzOverflow="overflow"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panose="020F0502020204030204"/>
              <a:ea typeface="+mn-ea"/>
              <a:cs typeface="+mn-cs"/>
            </a:rPr>
            <a:t>O</a:t>
          </a:r>
        </a:p>
      </xdr:txBody>
    </xdr:sp>
    <xdr:clientData/>
  </xdr:twoCellAnchor>
  <xdr:twoCellAnchor>
    <xdr:from>
      <xdr:col>13</xdr:col>
      <xdr:colOff>0</xdr:colOff>
      <xdr:row>280</xdr:row>
      <xdr:rowOff>0</xdr:rowOff>
    </xdr:from>
    <xdr:to>
      <xdr:col>14</xdr:col>
      <xdr:colOff>0</xdr:colOff>
      <xdr:row>281</xdr:row>
      <xdr:rowOff>0</xdr:rowOff>
    </xdr:to>
    <xdr:sp macro="" textlink="">
      <xdr:nvSpPr>
        <xdr:cNvPr id="151" name="Freeform 150">
          <a:extLst>
            <a:ext uri="{FF2B5EF4-FFF2-40B4-BE49-F238E27FC236}">
              <a16:creationId xmlns:a16="http://schemas.microsoft.com/office/drawing/2014/main" id="{00000000-0008-0000-0000-000097000000}"/>
            </a:ext>
          </a:extLst>
        </xdr:cNvPr>
        <xdr:cNvSpPr/>
      </xdr:nvSpPr>
      <xdr:spPr>
        <a:xfrm flipH="1">
          <a:off x="12230100" y="185832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280</xdr:row>
      <xdr:rowOff>50321</xdr:rowOff>
    </xdr:from>
    <xdr:to>
      <xdr:col>12</xdr:col>
      <xdr:colOff>316301</xdr:colOff>
      <xdr:row>280</xdr:row>
      <xdr:rowOff>294736</xdr:rowOff>
    </xdr:to>
    <xdr:sp macro="[0]!btnPlusInvLeaseAreas_Click" textlink="">
      <xdr:nvSpPr>
        <xdr:cNvPr id="152" name="Plus 151">
          <a:extLst>
            <a:ext uri="{FF2B5EF4-FFF2-40B4-BE49-F238E27FC236}">
              <a16:creationId xmlns:a16="http://schemas.microsoft.com/office/drawing/2014/main" id="{00000000-0008-0000-0000-000098000000}"/>
            </a:ext>
          </a:extLst>
        </xdr:cNvPr>
        <xdr:cNvSpPr/>
      </xdr:nvSpPr>
      <xdr:spPr>
        <a:xfrm>
          <a:off x="11968611" y="186335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280</xdr:row>
      <xdr:rowOff>43132</xdr:rowOff>
    </xdr:from>
    <xdr:to>
      <xdr:col>13</xdr:col>
      <xdr:colOff>287548</xdr:colOff>
      <xdr:row>280</xdr:row>
      <xdr:rowOff>301925</xdr:rowOff>
    </xdr:to>
    <xdr:sp macro="[0]!btnMinusInvLeaseAreas_Click" textlink="">
      <xdr:nvSpPr>
        <xdr:cNvPr id="153" name="Minus 152">
          <a:extLst>
            <a:ext uri="{FF2B5EF4-FFF2-40B4-BE49-F238E27FC236}">
              <a16:creationId xmlns:a16="http://schemas.microsoft.com/office/drawing/2014/main" id="{00000000-0008-0000-0000-000099000000}"/>
            </a:ext>
          </a:extLst>
        </xdr:cNvPr>
        <xdr:cNvSpPr/>
      </xdr:nvSpPr>
      <xdr:spPr>
        <a:xfrm>
          <a:off x="12258855" y="186264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280</xdr:row>
      <xdr:rowOff>0</xdr:rowOff>
    </xdr:from>
    <xdr:to>
      <xdr:col>3</xdr:col>
      <xdr:colOff>0</xdr:colOff>
      <xdr:row>281</xdr:row>
      <xdr:rowOff>0</xdr:rowOff>
    </xdr:to>
    <xdr:sp macro="" textlink="">
      <xdr:nvSpPr>
        <xdr:cNvPr id="154" name="Freeform 153">
          <a:extLst>
            <a:ext uri="{FF2B5EF4-FFF2-40B4-BE49-F238E27FC236}">
              <a16:creationId xmlns:a16="http://schemas.microsoft.com/office/drawing/2014/main" id="{00000000-0008-0000-0000-00009A000000}"/>
            </a:ext>
          </a:extLst>
        </xdr:cNvPr>
        <xdr:cNvSpPr/>
      </xdr:nvSpPr>
      <xdr:spPr>
        <a:xfrm>
          <a:off x="601598" y="185832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284</xdr:row>
      <xdr:rowOff>91440</xdr:rowOff>
    </xdr:from>
    <xdr:to>
      <xdr:col>4</xdr:col>
      <xdr:colOff>759333</xdr:colOff>
      <xdr:row>284</xdr:row>
      <xdr:rowOff>256032</xdr:rowOff>
    </xdr:to>
    <xdr:pic macro="[0]!SetVF_Click">
      <xdr:nvPicPr>
        <xdr:cNvPr id="155" name="Picture 154">
          <a:extLst>
            <a:ext uri="{FF2B5EF4-FFF2-40B4-BE49-F238E27FC236}">
              <a16:creationId xmlns:a16="http://schemas.microsoft.com/office/drawing/2014/main" id="{00000000-0008-0000-0000-00009B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9760565"/>
          <a:ext cx="155448" cy="164592"/>
        </a:xfrm>
        <a:prstGeom prst="rect">
          <a:avLst/>
        </a:prstGeom>
      </xdr:spPr>
    </xdr:pic>
    <xdr:clientData/>
  </xdr:twoCellAnchor>
  <xdr:twoCellAnchor>
    <xdr:from>
      <xdr:col>4</xdr:col>
      <xdr:colOff>1508760</xdr:colOff>
      <xdr:row>287</xdr:row>
      <xdr:rowOff>86994</xdr:rowOff>
    </xdr:from>
    <xdr:to>
      <xdr:col>4</xdr:col>
      <xdr:colOff>1664208</xdr:colOff>
      <xdr:row>287</xdr:row>
      <xdr:rowOff>251586</xdr:rowOff>
    </xdr:to>
    <xdr:pic macro="[0]!btnInvLeaseNETInfo_Click">
      <xdr:nvPicPr>
        <xdr:cNvPr id="157" name="Picture 156">
          <a:extLst>
            <a:ext uri="{FF2B5EF4-FFF2-40B4-BE49-F238E27FC236}">
              <a16:creationId xmlns:a16="http://schemas.microsoft.com/office/drawing/2014/main" id="{00000000-0008-0000-0000-00009D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89723594"/>
          <a:ext cx="155448" cy="164592"/>
        </a:xfrm>
        <a:prstGeom prst="rect">
          <a:avLst/>
        </a:prstGeom>
      </xdr:spPr>
    </xdr:pic>
    <xdr:clientData/>
  </xdr:twoCellAnchor>
  <xdr:twoCellAnchor>
    <xdr:from>
      <xdr:col>13</xdr:col>
      <xdr:colOff>0</xdr:colOff>
      <xdr:row>289</xdr:row>
      <xdr:rowOff>0</xdr:rowOff>
    </xdr:from>
    <xdr:to>
      <xdr:col>14</xdr:col>
      <xdr:colOff>0</xdr:colOff>
      <xdr:row>290</xdr:row>
      <xdr:rowOff>0</xdr:rowOff>
    </xdr:to>
    <xdr:sp macro="" textlink="">
      <xdr:nvSpPr>
        <xdr:cNvPr id="158" name="Freeform 157">
          <a:extLst>
            <a:ext uri="{FF2B5EF4-FFF2-40B4-BE49-F238E27FC236}">
              <a16:creationId xmlns:a16="http://schemas.microsoft.com/office/drawing/2014/main" id="{00000000-0008-0000-0000-00009E000000}"/>
            </a:ext>
          </a:extLst>
        </xdr:cNvPr>
        <xdr:cNvSpPr/>
      </xdr:nvSpPr>
      <xdr:spPr>
        <a:xfrm flipH="1">
          <a:off x="12230100" y="315944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289</xdr:row>
      <xdr:rowOff>50321</xdr:rowOff>
    </xdr:from>
    <xdr:to>
      <xdr:col>12</xdr:col>
      <xdr:colOff>316301</xdr:colOff>
      <xdr:row>289</xdr:row>
      <xdr:rowOff>294736</xdr:rowOff>
    </xdr:to>
    <xdr:sp macro="[0]!btnPlusInvLeaseAreas_Click" textlink="">
      <xdr:nvSpPr>
        <xdr:cNvPr id="159" name="Plus 158">
          <a:extLst>
            <a:ext uri="{FF2B5EF4-FFF2-40B4-BE49-F238E27FC236}">
              <a16:creationId xmlns:a16="http://schemas.microsoft.com/office/drawing/2014/main" id="{00000000-0008-0000-0000-00009F000000}"/>
            </a:ext>
          </a:extLst>
        </xdr:cNvPr>
        <xdr:cNvSpPr/>
      </xdr:nvSpPr>
      <xdr:spPr>
        <a:xfrm>
          <a:off x="11968611" y="316447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289</xdr:row>
      <xdr:rowOff>43132</xdr:rowOff>
    </xdr:from>
    <xdr:to>
      <xdr:col>13</xdr:col>
      <xdr:colOff>287548</xdr:colOff>
      <xdr:row>289</xdr:row>
      <xdr:rowOff>301925</xdr:rowOff>
    </xdr:to>
    <xdr:sp macro="[0]!btnMinusInvLeaseAreas_Click" textlink="">
      <xdr:nvSpPr>
        <xdr:cNvPr id="160" name="Minus 159">
          <a:extLst>
            <a:ext uri="{FF2B5EF4-FFF2-40B4-BE49-F238E27FC236}">
              <a16:creationId xmlns:a16="http://schemas.microsoft.com/office/drawing/2014/main" id="{00000000-0008-0000-0000-0000A0000000}"/>
            </a:ext>
          </a:extLst>
        </xdr:cNvPr>
        <xdr:cNvSpPr/>
      </xdr:nvSpPr>
      <xdr:spPr>
        <a:xfrm>
          <a:off x="12258855" y="316375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289</xdr:row>
      <xdr:rowOff>0</xdr:rowOff>
    </xdr:from>
    <xdr:to>
      <xdr:col>3</xdr:col>
      <xdr:colOff>0</xdr:colOff>
      <xdr:row>290</xdr:row>
      <xdr:rowOff>0</xdr:rowOff>
    </xdr:to>
    <xdr:sp macro="" textlink="">
      <xdr:nvSpPr>
        <xdr:cNvPr id="161" name="Freeform 160">
          <a:extLst>
            <a:ext uri="{FF2B5EF4-FFF2-40B4-BE49-F238E27FC236}">
              <a16:creationId xmlns:a16="http://schemas.microsoft.com/office/drawing/2014/main" id="{00000000-0008-0000-0000-0000A1000000}"/>
            </a:ext>
          </a:extLst>
        </xdr:cNvPr>
        <xdr:cNvSpPr/>
      </xdr:nvSpPr>
      <xdr:spPr>
        <a:xfrm>
          <a:off x="601598" y="315944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293</xdr:row>
      <xdr:rowOff>91440</xdr:rowOff>
    </xdr:from>
    <xdr:to>
      <xdr:col>4</xdr:col>
      <xdr:colOff>759333</xdr:colOff>
      <xdr:row>293</xdr:row>
      <xdr:rowOff>256032</xdr:rowOff>
    </xdr:to>
    <xdr:pic macro="[0]!SetVF_Click">
      <xdr:nvPicPr>
        <xdr:cNvPr id="162" name="Picture 161">
          <a:extLst>
            <a:ext uri="{FF2B5EF4-FFF2-40B4-BE49-F238E27FC236}">
              <a16:creationId xmlns:a16="http://schemas.microsoft.com/office/drawing/2014/main" id="{00000000-0008-0000-0000-0000A2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32771715"/>
          <a:ext cx="155448" cy="164592"/>
        </a:xfrm>
        <a:prstGeom prst="rect">
          <a:avLst/>
        </a:prstGeom>
      </xdr:spPr>
    </xdr:pic>
    <xdr:clientData/>
  </xdr:twoCellAnchor>
  <xdr:twoCellAnchor>
    <xdr:from>
      <xdr:col>4</xdr:col>
      <xdr:colOff>1508760</xdr:colOff>
      <xdr:row>296</xdr:row>
      <xdr:rowOff>86994</xdr:rowOff>
    </xdr:from>
    <xdr:to>
      <xdr:col>4</xdr:col>
      <xdr:colOff>1664208</xdr:colOff>
      <xdr:row>296</xdr:row>
      <xdr:rowOff>251586</xdr:rowOff>
    </xdr:to>
    <xdr:pic macro="[0]!btnInvLeaseNETInfo_Click">
      <xdr:nvPicPr>
        <xdr:cNvPr id="163" name="Picture 162">
          <a:extLst>
            <a:ext uri="{FF2B5EF4-FFF2-40B4-BE49-F238E27FC236}">
              <a16:creationId xmlns:a16="http://schemas.microsoft.com/office/drawing/2014/main" id="{00000000-0008-0000-0000-0000A3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92161994"/>
          <a:ext cx="155448" cy="164592"/>
        </a:xfrm>
        <a:prstGeom prst="rect">
          <a:avLst/>
        </a:prstGeom>
      </xdr:spPr>
    </xdr:pic>
    <xdr:clientData/>
  </xdr:twoCellAnchor>
  <xdr:twoCellAnchor>
    <xdr:from>
      <xdr:col>13</xdr:col>
      <xdr:colOff>0</xdr:colOff>
      <xdr:row>298</xdr:row>
      <xdr:rowOff>0</xdr:rowOff>
    </xdr:from>
    <xdr:to>
      <xdr:col>14</xdr:col>
      <xdr:colOff>0</xdr:colOff>
      <xdr:row>299</xdr:row>
      <xdr:rowOff>0</xdr:rowOff>
    </xdr:to>
    <xdr:sp macro="" textlink="">
      <xdr:nvSpPr>
        <xdr:cNvPr id="164" name="Freeform 163">
          <a:extLst>
            <a:ext uri="{FF2B5EF4-FFF2-40B4-BE49-F238E27FC236}">
              <a16:creationId xmlns:a16="http://schemas.microsoft.com/office/drawing/2014/main" id="{00000000-0008-0000-0000-0000A4000000}"/>
            </a:ext>
          </a:extLst>
        </xdr:cNvPr>
        <xdr:cNvSpPr/>
      </xdr:nvSpPr>
      <xdr:spPr>
        <a:xfrm flipH="1">
          <a:off x="12230100" y="340518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298</xdr:row>
      <xdr:rowOff>50321</xdr:rowOff>
    </xdr:from>
    <xdr:to>
      <xdr:col>12</xdr:col>
      <xdr:colOff>316301</xdr:colOff>
      <xdr:row>298</xdr:row>
      <xdr:rowOff>294736</xdr:rowOff>
    </xdr:to>
    <xdr:sp macro="[0]!btnPlusInvLeaseAreas_Click" textlink="">
      <xdr:nvSpPr>
        <xdr:cNvPr id="165" name="Plus 164">
          <a:extLst>
            <a:ext uri="{FF2B5EF4-FFF2-40B4-BE49-F238E27FC236}">
              <a16:creationId xmlns:a16="http://schemas.microsoft.com/office/drawing/2014/main" id="{00000000-0008-0000-0000-0000A5000000}"/>
            </a:ext>
          </a:extLst>
        </xdr:cNvPr>
        <xdr:cNvSpPr/>
      </xdr:nvSpPr>
      <xdr:spPr>
        <a:xfrm>
          <a:off x="11968611" y="341021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298</xdr:row>
      <xdr:rowOff>43132</xdr:rowOff>
    </xdr:from>
    <xdr:to>
      <xdr:col>13</xdr:col>
      <xdr:colOff>287548</xdr:colOff>
      <xdr:row>298</xdr:row>
      <xdr:rowOff>301925</xdr:rowOff>
    </xdr:to>
    <xdr:sp macro="[0]!btnMinusInvLeaseAreas_Click" textlink="">
      <xdr:nvSpPr>
        <xdr:cNvPr id="166" name="Minus 165">
          <a:extLst>
            <a:ext uri="{FF2B5EF4-FFF2-40B4-BE49-F238E27FC236}">
              <a16:creationId xmlns:a16="http://schemas.microsoft.com/office/drawing/2014/main" id="{00000000-0008-0000-0000-0000A6000000}"/>
            </a:ext>
          </a:extLst>
        </xdr:cNvPr>
        <xdr:cNvSpPr/>
      </xdr:nvSpPr>
      <xdr:spPr>
        <a:xfrm>
          <a:off x="12258855" y="340950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298</xdr:row>
      <xdr:rowOff>0</xdr:rowOff>
    </xdr:from>
    <xdr:to>
      <xdr:col>3</xdr:col>
      <xdr:colOff>0</xdr:colOff>
      <xdr:row>299</xdr:row>
      <xdr:rowOff>0</xdr:rowOff>
    </xdr:to>
    <xdr:sp macro="" textlink="">
      <xdr:nvSpPr>
        <xdr:cNvPr id="167" name="Freeform 166">
          <a:extLst>
            <a:ext uri="{FF2B5EF4-FFF2-40B4-BE49-F238E27FC236}">
              <a16:creationId xmlns:a16="http://schemas.microsoft.com/office/drawing/2014/main" id="{00000000-0008-0000-0000-0000A7000000}"/>
            </a:ext>
          </a:extLst>
        </xdr:cNvPr>
        <xdr:cNvSpPr/>
      </xdr:nvSpPr>
      <xdr:spPr>
        <a:xfrm>
          <a:off x="601598" y="340518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302</xdr:row>
      <xdr:rowOff>91440</xdr:rowOff>
    </xdr:from>
    <xdr:to>
      <xdr:col>4</xdr:col>
      <xdr:colOff>759333</xdr:colOff>
      <xdr:row>302</xdr:row>
      <xdr:rowOff>256032</xdr:rowOff>
    </xdr:to>
    <xdr:pic macro="[0]!SetVF_Click">
      <xdr:nvPicPr>
        <xdr:cNvPr id="168" name="Picture 167">
          <a:extLst>
            <a:ext uri="{FF2B5EF4-FFF2-40B4-BE49-F238E27FC236}">
              <a16:creationId xmlns:a16="http://schemas.microsoft.com/office/drawing/2014/main" id="{00000000-0008-0000-0000-0000A8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35229165"/>
          <a:ext cx="155448" cy="164592"/>
        </a:xfrm>
        <a:prstGeom prst="rect">
          <a:avLst/>
        </a:prstGeom>
      </xdr:spPr>
    </xdr:pic>
    <xdr:clientData/>
  </xdr:twoCellAnchor>
  <xdr:twoCellAnchor>
    <xdr:from>
      <xdr:col>4</xdr:col>
      <xdr:colOff>1508760</xdr:colOff>
      <xdr:row>305</xdr:row>
      <xdr:rowOff>86994</xdr:rowOff>
    </xdr:from>
    <xdr:to>
      <xdr:col>4</xdr:col>
      <xdr:colOff>1664208</xdr:colOff>
      <xdr:row>305</xdr:row>
      <xdr:rowOff>251586</xdr:rowOff>
    </xdr:to>
    <xdr:pic macro="[0]!btnInvLeaseNETInfo_Click">
      <xdr:nvPicPr>
        <xdr:cNvPr id="169" name="Picture 168">
          <a:extLst>
            <a:ext uri="{FF2B5EF4-FFF2-40B4-BE49-F238E27FC236}">
              <a16:creationId xmlns:a16="http://schemas.microsoft.com/office/drawing/2014/main" id="{00000000-0008-0000-0000-0000A9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94600394"/>
          <a:ext cx="155448" cy="164592"/>
        </a:xfrm>
        <a:prstGeom prst="rect">
          <a:avLst/>
        </a:prstGeom>
      </xdr:spPr>
    </xdr:pic>
    <xdr:clientData/>
  </xdr:twoCellAnchor>
  <xdr:twoCellAnchor>
    <xdr:from>
      <xdr:col>13</xdr:col>
      <xdr:colOff>0</xdr:colOff>
      <xdr:row>307</xdr:row>
      <xdr:rowOff>0</xdr:rowOff>
    </xdr:from>
    <xdr:to>
      <xdr:col>14</xdr:col>
      <xdr:colOff>0</xdr:colOff>
      <xdr:row>308</xdr:row>
      <xdr:rowOff>0</xdr:rowOff>
    </xdr:to>
    <xdr:sp macro="" textlink="">
      <xdr:nvSpPr>
        <xdr:cNvPr id="170" name="Freeform 169">
          <a:extLst>
            <a:ext uri="{FF2B5EF4-FFF2-40B4-BE49-F238E27FC236}">
              <a16:creationId xmlns:a16="http://schemas.microsoft.com/office/drawing/2014/main" id="{00000000-0008-0000-0000-0000AA000000}"/>
            </a:ext>
          </a:extLst>
        </xdr:cNvPr>
        <xdr:cNvSpPr/>
      </xdr:nvSpPr>
      <xdr:spPr>
        <a:xfrm flipH="1">
          <a:off x="12230100" y="365093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307</xdr:row>
      <xdr:rowOff>50321</xdr:rowOff>
    </xdr:from>
    <xdr:to>
      <xdr:col>12</xdr:col>
      <xdr:colOff>316301</xdr:colOff>
      <xdr:row>307</xdr:row>
      <xdr:rowOff>294736</xdr:rowOff>
    </xdr:to>
    <xdr:sp macro="[0]!btnPlusInvLeaseAreas_Click" textlink="">
      <xdr:nvSpPr>
        <xdr:cNvPr id="171" name="Plus 170">
          <a:extLst>
            <a:ext uri="{FF2B5EF4-FFF2-40B4-BE49-F238E27FC236}">
              <a16:creationId xmlns:a16="http://schemas.microsoft.com/office/drawing/2014/main" id="{00000000-0008-0000-0000-0000AB000000}"/>
            </a:ext>
          </a:extLst>
        </xdr:cNvPr>
        <xdr:cNvSpPr/>
      </xdr:nvSpPr>
      <xdr:spPr>
        <a:xfrm>
          <a:off x="11968611" y="365596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307</xdr:row>
      <xdr:rowOff>43132</xdr:rowOff>
    </xdr:from>
    <xdr:to>
      <xdr:col>13</xdr:col>
      <xdr:colOff>287548</xdr:colOff>
      <xdr:row>307</xdr:row>
      <xdr:rowOff>301925</xdr:rowOff>
    </xdr:to>
    <xdr:sp macro="[0]!btnMinusInvLeaseAreas_Click" textlink="">
      <xdr:nvSpPr>
        <xdr:cNvPr id="172" name="Minus 171">
          <a:extLst>
            <a:ext uri="{FF2B5EF4-FFF2-40B4-BE49-F238E27FC236}">
              <a16:creationId xmlns:a16="http://schemas.microsoft.com/office/drawing/2014/main" id="{00000000-0008-0000-0000-0000AC000000}"/>
            </a:ext>
          </a:extLst>
        </xdr:cNvPr>
        <xdr:cNvSpPr/>
      </xdr:nvSpPr>
      <xdr:spPr>
        <a:xfrm>
          <a:off x="12258855" y="365524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307</xdr:row>
      <xdr:rowOff>0</xdr:rowOff>
    </xdr:from>
    <xdr:to>
      <xdr:col>3</xdr:col>
      <xdr:colOff>0</xdr:colOff>
      <xdr:row>308</xdr:row>
      <xdr:rowOff>0</xdr:rowOff>
    </xdr:to>
    <xdr:sp macro="" textlink="">
      <xdr:nvSpPr>
        <xdr:cNvPr id="173" name="Freeform 172">
          <a:extLst>
            <a:ext uri="{FF2B5EF4-FFF2-40B4-BE49-F238E27FC236}">
              <a16:creationId xmlns:a16="http://schemas.microsoft.com/office/drawing/2014/main" id="{00000000-0008-0000-0000-0000AD000000}"/>
            </a:ext>
          </a:extLst>
        </xdr:cNvPr>
        <xdr:cNvSpPr/>
      </xdr:nvSpPr>
      <xdr:spPr>
        <a:xfrm>
          <a:off x="601598" y="365093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311</xdr:row>
      <xdr:rowOff>91440</xdr:rowOff>
    </xdr:from>
    <xdr:to>
      <xdr:col>4</xdr:col>
      <xdr:colOff>759333</xdr:colOff>
      <xdr:row>311</xdr:row>
      <xdr:rowOff>256032</xdr:rowOff>
    </xdr:to>
    <xdr:pic macro="[0]!SetVF_Click">
      <xdr:nvPicPr>
        <xdr:cNvPr id="174" name="Picture 173">
          <a:extLst>
            <a:ext uri="{FF2B5EF4-FFF2-40B4-BE49-F238E27FC236}">
              <a16:creationId xmlns:a16="http://schemas.microsoft.com/office/drawing/2014/main" id="{00000000-0008-0000-0000-0000AE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37686615"/>
          <a:ext cx="155448" cy="164592"/>
        </a:xfrm>
        <a:prstGeom prst="rect">
          <a:avLst/>
        </a:prstGeom>
      </xdr:spPr>
    </xdr:pic>
    <xdr:clientData/>
  </xdr:twoCellAnchor>
  <xdr:twoCellAnchor>
    <xdr:from>
      <xdr:col>4</xdr:col>
      <xdr:colOff>1508760</xdr:colOff>
      <xdr:row>314</xdr:row>
      <xdr:rowOff>86994</xdr:rowOff>
    </xdr:from>
    <xdr:to>
      <xdr:col>4</xdr:col>
      <xdr:colOff>1664208</xdr:colOff>
      <xdr:row>314</xdr:row>
      <xdr:rowOff>251586</xdr:rowOff>
    </xdr:to>
    <xdr:pic macro="[0]!btnInvLeaseNETInfo_Click">
      <xdr:nvPicPr>
        <xdr:cNvPr id="175" name="Picture 174">
          <a:extLst>
            <a:ext uri="{FF2B5EF4-FFF2-40B4-BE49-F238E27FC236}">
              <a16:creationId xmlns:a16="http://schemas.microsoft.com/office/drawing/2014/main" id="{00000000-0008-0000-0000-0000AF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97038794"/>
          <a:ext cx="155448" cy="164592"/>
        </a:xfrm>
        <a:prstGeom prst="rect">
          <a:avLst/>
        </a:prstGeom>
      </xdr:spPr>
    </xdr:pic>
    <xdr:clientData/>
  </xdr:twoCellAnchor>
  <xdr:twoCellAnchor>
    <xdr:from>
      <xdr:col>13</xdr:col>
      <xdr:colOff>0</xdr:colOff>
      <xdr:row>316</xdr:row>
      <xdr:rowOff>0</xdr:rowOff>
    </xdr:from>
    <xdr:to>
      <xdr:col>14</xdr:col>
      <xdr:colOff>0</xdr:colOff>
      <xdr:row>317</xdr:row>
      <xdr:rowOff>0</xdr:rowOff>
    </xdr:to>
    <xdr:sp macro="" textlink="">
      <xdr:nvSpPr>
        <xdr:cNvPr id="176" name="Freeform 175">
          <a:extLst>
            <a:ext uri="{FF2B5EF4-FFF2-40B4-BE49-F238E27FC236}">
              <a16:creationId xmlns:a16="http://schemas.microsoft.com/office/drawing/2014/main" id="{00000000-0008-0000-0000-0000B0000000}"/>
            </a:ext>
          </a:extLst>
        </xdr:cNvPr>
        <xdr:cNvSpPr/>
      </xdr:nvSpPr>
      <xdr:spPr>
        <a:xfrm flipH="1">
          <a:off x="12230100" y="389667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316</xdr:row>
      <xdr:rowOff>50321</xdr:rowOff>
    </xdr:from>
    <xdr:to>
      <xdr:col>12</xdr:col>
      <xdr:colOff>316301</xdr:colOff>
      <xdr:row>316</xdr:row>
      <xdr:rowOff>294736</xdr:rowOff>
    </xdr:to>
    <xdr:sp macro="[0]!btnPlusInvLeaseAreas_Click" textlink="">
      <xdr:nvSpPr>
        <xdr:cNvPr id="177" name="Plus 176">
          <a:extLst>
            <a:ext uri="{FF2B5EF4-FFF2-40B4-BE49-F238E27FC236}">
              <a16:creationId xmlns:a16="http://schemas.microsoft.com/office/drawing/2014/main" id="{00000000-0008-0000-0000-0000B1000000}"/>
            </a:ext>
          </a:extLst>
        </xdr:cNvPr>
        <xdr:cNvSpPr/>
      </xdr:nvSpPr>
      <xdr:spPr>
        <a:xfrm>
          <a:off x="11968611" y="390170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316</xdr:row>
      <xdr:rowOff>43132</xdr:rowOff>
    </xdr:from>
    <xdr:to>
      <xdr:col>13</xdr:col>
      <xdr:colOff>287548</xdr:colOff>
      <xdr:row>316</xdr:row>
      <xdr:rowOff>301925</xdr:rowOff>
    </xdr:to>
    <xdr:sp macro="[0]!btnMinusInvLeaseAreas_Click" textlink="">
      <xdr:nvSpPr>
        <xdr:cNvPr id="178" name="Minus 177">
          <a:extLst>
            <a:ext uri="{FF2B5EF4-FFF2-40B4-BE49-F238E27FC236}">
              <a16:creationId xmlns:a16="http://schemas.microsoft.com/office/drawing/2014/main" id="{00000000-0008-0000-0000-0000B2000000}"/>
            </a:ext>
          </a:extLst>
        </xdr:cNvPr>
        <xdr:cNvSpPr/>
      </xdr:nvSpPr>
      <xdr:spPr>
        <a:xfrm>
          <a:off x="12258855" y="390099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316</xdr:row>
      <xdr:rowOff>0</xdr:rowOff>
    </xdr:from>
    <xdr:to>
      <xdr:col>3</xdr:col>
      <xdr:colOff>0</xdr:colOff>
      <xdr:row>317</xdr:row>
      <xdr:rowOff>0</xdr:rowOff>
    </xdr:to>
    <xdr:sp macro="" textlink="">
      <xdr:nvSpPr>
        <xdr:cNvPr id="179" name="Freeform 178">
          <a:extLst>
            <a:ext uri="{FF2B5EF4-FFF2-40B4-BE49-F238E27FC236}">
              <a16:creationId xmlns:a16="http://schemas.microsoft.com/office/drawing/2014/main" id="{00000000-0008-0000-0000-0000B3000000}"/>
            </a:ext>
          </a:extLst>
        </xdr:cNvPr>
        <xdr:cNvSpPr/>
      </xdr:nvSpPr>
      <xdr:spPr>
        <a:xfrm>
          <a:off x="601598" y="1018222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320</xdr:row>
      <xdr:rowOff>91440</xdr:rowOff>
    </xdr:from>
    <xdr:to>
      <xdr:col>4</xdr:col>
      <xdr:colOff>759333</xdr:colOff>
      <xdr:row>320</xdr:row>
      <xdr:rowOff>256032</xdr:rowOff>
    </xdr:to>
    <xdr:pic macro="[0]!SetVF_Click">
      <xdr:nvPicPr>
        <xdr:cNvPr id="180" name="Picture 179">
          <a:extLst>
            <a:ext uri="{FF2B5EF4-FFF2-40B4-BE49-F238E27FC236}">
              <a16:creationId xmlns:a16="http://schemas.microsoft.com/office/drawing/2014/main" id="{00000000-0008-0000-0000-0000B4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40144065"/>
          <a:ext cx="155448" cy="164592"/>
        </a:xfrm>
        <a:prstGeom prst="rect">
          <a:avLst/>
        </a:prstGeom>
      </xdr:spPr>
    </xdr:pic>
    <xdr:clientData/>
  </xdr:twoCellAnchor>
  <xdr:twoCellAnchor>
    <xdr:from>
      <xdr:col>4</xdr:col>
      <xdr:colOff>1508760</xdr:colOff>
      <xdr:row>323</xdr:row>
      <xdr:rowOff>86994</xdr:rowOff>
    </xdr:from>
    <xdr:to>
      <xdr:col>4</xdr:col>
      <xdr:colOff>1664208</xdr:colOff>
      <xdr:row>323</xdr:row>
      <xdr:rowOff>251586</xdr:rowOff>
    </xdr:to>
    <xdr:pic macro="[0]!btnInvLeaseNETInfo_Click">
      <xdr:nvPicPr>
        <xdr:cNvPr id="181" name="Picture 180">
          <a:extLst>
            <a:ext uri="{FF2B5EF4-FFF2-40B4-BE49-F238E27FC236}">
              <a16:creationId xmlns:a16="http://schemas.microsoft.com/office/drawing/2014/main" id="{00000000-0008-0000-0000-0000B5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99477194"/>
          <a:ext cx="155448" cy="164592"/>
        </a:xfrm>
        <a:prstGeom prst="rect">
          <a:avLst/>
        </a:prstGeom>
      </xdr:spPr>
    </xdr:pic>
    <xdr:clientData/>
  </xdr:twoCellAnchor>
  <xdr:twoCellAnchor>
    <xdr:from>
      <xdr:col>13</xdr:col>
      <xdr:colOff>0</xdr:colOff>
      <xdr:row>325</xdr:row>
      <xdr:rowOff>0</xdr:rowOff>
    </xdr:from>
    <xdr:to>
      <xdr:col>14</xdr:col>
      <xdr:colOff>0</xdr:colOff>
      <xdr:row>326</xdr:row>
      <xdr:rowOff>0</xdr:rowOff>
    </xdr:to>
    <xdr:sp macro="" textlink="">
      <xdr:nvSpPr>
        <xdr:cNvPr id="182" name="Freeform 181">
          <a:extLst>
            <a:ext uri="{FF2B5EF4-FFF2-40B4-BE49-F238E27FC236}">
              <a16:creationId xmlns:a16="http://schemas.microsoft.com/office/drawing/2014/main" id="{00000000-0008-0000-0000-0000B6000000}"/>
            </a:ext>
          </a:extLst>
        </xdr:cNvPr>
        <xdr:cNvSpPr/>
      </xdr:nvSpPr>
      <xdr:spPr>
        <a:xfrm flipH="1">
          <a:off x="12230100" y="414242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325</xdr:row>
      <xdr:rowOff>50321</xdr:rowOff>
    </xdr:from>
    <xdr:to>
      <xdr:col>12</xdr:col>
      <xdr:colOff>316301</xdr:colOff>
      <xdr:row>325</xdr:row>
      <xdr:rowOff>294736</xdr:rowOff>
    </xdr:to>
    <xdr:sp macro="[0]!btnPlusInvLeaseAreas_Click" textlink="">
      <xdr:nvSpPr>
        <xdr:cNvPr id="183" name="Plus 182">
          <a:extLst>
            <a:ext uri="{FF2B5EF4-FFF2-40B4-BE49-F238E27FC236}">
              <a16:creationId xmlns:a16="http://schemas.microsoft.com/office/drawing/2014/main" id="{00000000-0008-0000-0000-0000B7000000}"/>
            </a:ext>
          </a:extLst>
        </xdr:cNvPr>
        <xdr:cNvSpPr/>
      </xdr:nvSpPr>
      <xdr:spPr>
        <a:xfrm>
          <a:off x="11968611" y="414745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325</xdr:row>
      <xdr:rowOff>43132</xdr:rowOff>
    </xdr:from>
    <xdr:to>
      <xdr:col>13</xdr:col>
      <xdr:colOff>287548</xdr:colOff>
      <xdr:row>325</xdr:row>
      <xdr:rowOff>301925</xdr:rowOff>
    </xdr:to>
    <xdr:sp macro="[0]!btnMinusInvLeaseAreas_Click" textlink="">
      <xdr:nvSpPr>
        <xdr:cNvPr id="184" name="Minus 183">
          <a:extLst>
            <a:ext uri="{FF2B5EF4-FFF2-40B4-BE49-F238E27FC236}">
              <a16:creationId xmlns:a16="http://schemas.microsoft.com/office/drawing/2014/main" id="{00000000-0008-0000-0000-0000B8000000}"/>
            </a:ext>
          </a:extLst>
        </xdr:cNvPr>
        <xdr:cNvSpPr/>
      </xdr:nvSpPr>
      <xdr:spPr>
        <a:xfrm>
          <a:off x="12258855" y="414673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325</xdr:row>
      <xdr:rowOff>0</xdr:rowOff>
    </xdr:from>
    <xdr:to>
      <xdr:col>3</xdr:col>
      <xdr:colOff>0</xdr:colOff>
      <xdr:row>326</xdr:row>
      <xdr:rowOff>0</xdr:rowOff>
    </xdr:to>
    <xdr:sp macro="" textlink="">
      <xdr:nvSpPr>
        <xdr:cNvPr id="185" name="Freeform 184">
          <a:extLst>
            <a:ext uri="{FF2B5EF4-FFF2-40B4-BE49-F238E27FC236}">
              <a16:creationId xmlns:a16="http://schemas.microsoft.com/office/drawing/2014/main" id="{00000000-0008-0000-0000-0000B9000000}"/>
            </a:ext>
          </a:extLst>
        </xdr:cNvPr>
        <xdr:cNvSpPr/>
      </xdr:nvSpPr>
      <xdr:spPr>
        <a:xfrm>
          <a:off x="601598" y="414242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329</xdr:row>
      <xdr:rowOff>91440</xdr:rowOff>
    </xdr:from>
    <xdr:to>
      <xdr:col>4</xdr:col>
      <xdr:colOff>759333</xdr:colOff>
      <xdr:row>329</xdr:row>
      <xdr:rowOff>256032</xdr:rowOff>
    </xdr:to>
    <xdr:pic macro="[0]!SetVF_Click">
      <xdr:nvPicPr>
        <xdr:cNvPr id="186" name="Picture 185">
          <a:extLst>
            <a:ext uri="{FF2B5EF4-FFF2-40B4-BE49-F238E27FC236}">
              <a16:creationId xmlns:a16="http://schemas.microsoft.com/office/drawing/2014/main" id="{00000000-0008-0000-0000-0000BA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42601515"/>
          <a:ext cx="155448" cy="164592"/>
        </a:xfrm>
        <a:prstGeom prst="rect">
          <a:avLst/>
        </a:prstGeom>
      </xdr:spPr>
    </xdr:pic>
    <xdr:clientData/>
  </xdr:twoCellAnchor>
  <xdr:twoCellAnchor>
    <xdr:from>
      <xdr:col>4</xdr:col>
      <xdr:colOff>1508760</xdr:colOff>
      <xdr:row>332</xdr:row>
      <xdr:rowOff>86994</xdr:rowOff>
    </xdr:from>
    <xdr:to>
      <xdr:col>4</xdr:col>
      <xdr:colOff>1664208</xdr:colOff>
      <xdr:row>332</xdr:row>
      <xdr:rowOff>251586</xdr:rowOff>
    </xdr:to>
    <xdr:pic macro="[0]!btnInvLeaseNETInfo_Click">
      <xdr:nvPicPr>
        <xdr:cNvPr id="187" name="Picture 186">
          <a:extLst>
            <a:ext uri="{FF2B5EF4-FFF2-40B4-BE49-F238E27FC236}">
              <a16:creationId xmlns:a16="http://schemas.microsoft.com/office/drawing/2014/main" id="{00000000-0008-0000-0000-0000BB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01915594"/>
          <a:ext cx="155448" cy="164592"/>
        </a:xfrm>
        <a:prstGeom prst="rect">
          <a:avLst/>
        </a:prstGeom>
      </xdr:spPr>
    </xdr:pic>
    <xdr:clientData/>
  </xdr:twoCellAnchor>
  <xdr:twoCellAnchor>
    <xdr:from>
      <xdr:col>13</xdr:col>
      <xdr:colOff>0</xdr:colOff>
      <xdr:row>334</xdr:row>
      <xdr:rowOff>0</xdr:rowOff>
    </xdr:from>
    <xdr:to>
      <xdr:col>14</xdr:col>
      <xdr:colOff>0</xdr:colOff>
      <xdr:row>335</xdr:row>
      <xdr:rowOff>0</xdr:rowOff>
    </xdr:to>
    <xdr:sp macro="" textlink="">
      <xdr:nvSpPr>
        <xdr:cNvPr id="188" name="Freeform 187">
          <a:extLst>
            <a:ext uri="{FF2B5EF4-FFF2-40B4-BE49-F238E27FC236}">
              <a16:creationId xmlns:a16="http://schemas.microsoft.com/office/drawing/2014/main" id="{00000000-0008-0000-0000-0000BC000000}"/>
            </a:ext>
          </a:extLst>
        </xdr:cNvPr>
        <xdr:cNvSpPr/>
      </xdr:nvSpPr>
      <xdr:spPr>
        <a:xfrm flipH="1">
          <a:off x="12230100" y="438816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334</xdr:row>
      <xdr:rowOff>50321</xdr:rowOff>
    </xdr:from>
    <xdr:to>
      <xdr:col>12</xdr:col>
      <xdr:colOff>316301</xdr:colOff>
      <xdr:row>334</xdr:row>
      <xdr:rowOff>294736</xdr:rowOff>
    </xdr:to>
    <xdr:sp macro="[0]!btnPlusInvLeaseAreas_Click" textlink="">
      <xdr:nvSpPr>
        <xdr:cNvPr id="189" name="Plus 188">
          <a:extLst>
            <a:ext uri="{FF2B5EF4-FFF2-40B4-BE49-F238E27FC236}">
              <a16:creationId xmlns:a16="http://schemas.microsoft.com/office/drawing/2014/main" id="{00000000-0008-0000-0000-0000BD000000}"/>
            </a:ext>
          </a:extLst>
        </xdr:cNvPr>
        <xdr:cNvSpPr/>
      </xdr:nvSpPr>
      <xdr:spPr>
        <a:xfrm>
          <a:off x="11968611" y="439319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334</xdr:row>
      <xdr:rowOff>43132</xdr:rowOff>
    </xdr:from>
    <xdr:to>
      <xdr:col>13</xdr:col>
      <xdr:colOff>287548</xdr:colOff>
      <xdr:row>334</xdr:row>
      <xdr:rowOff>301925</xdr:rowOff>
    </xdr:to>
    <xdr:sp macro="[0]!btnMinusInvLeaseAreas_Click" textlink="">
      <xdr:nvSpPr>
        <xdr:cNvPr id="190" name="Minus 189">
          <a:extLst>
            <a:ext uri="{FF2B5EF4-FFF2-40B4-BE49-F238E27FC236}">
              <a16:creationId xmlns:a16="http://schemas.microsoft.com/office/drawing/2014/main" id="{00000000-0008-0000-0000-0000BE000000}"/>
            </a:ext>
          </a:extLst>
        </xdr:cNvPr>
        <xdr:cNvSpPr/>
      </xdr:nvSpPr>
      <xdr:spPr>
        <a:xfrm>
          <a:off x="12258855" y="439248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334</xdr:row>
      <xdr:rowOff>0</xdr:rowOff>
    </xdr:from>
    <xdr:to>
      <xdr:col>3</xdr:col>
      <xdr:colOff>0</xdr:colOff>
      <xdr:row>335</xdr:row>
      <xdr:rowOff>0</xdr:rowOff>
    </xdr:to>
    <xdr:sp macro="" textlink="">
      <xdr:nvSpPr>
        <xdr:cNvPr id="191" name="Freeform 190">
          <a:extLst>
            <a:ext uri="{FF2B5EF4-FFF2-40B4-BE49-F238E27FC236}">
              <a16:creationId xmlns:a16="http://schemas.microsoft.com/office/drawing/2014/main" id="{00000000-0008-0000-0000-0000BF000000}"/>
            </a:ext>
          </a:extLst>
        </xdr:cNvPr>
        <xdr:cNvSpPr/>
      </xdr:nvSpPr>
      <xdr:spPr>
        <a:xfrm>
          <a:off x="601598" y="438816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338</xdr:row>
      <xdr:rowOff>91440</xdr:rowOff>
    </xdr:from>
    <xdr:to>
      <xdr:col>4</xdr:col>
      <xdr:colOff>759333</xdr:colOff>
      <xdr:row>338</xdr:row>
      <xdr:rowOff>256032</xdr:rowOff>
    </xdr:to>
    <xdr:pic macro="[0]!SetVF_Click">
      <xdr:nvPicPr>
        <xdr:cNvPr id="192" name="Picture 191">
          <a:extLst>
            <a:ext uri="{FF2B5EF4-FFF2-40B4-BE49-F238E27FC236}">
              <a16:creationId xmlns:a16="http://schemas.microsoft.com/office/drawing/2014/main" id="{00000000-0008-0000-0000-0000C0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45058965"/>
          <a:ext cx="155448" cy="164592"/>
        </a:xfrm>
        <a:prstGeom prst="rect">
          <a:avLst/>
        </a:prstGeom>
      </xdr:spPr>
    </xdr:pic>
    <xdr:clientData/>
  </xdr:twoCellAnchor>
  <xdr:twoCellAnchor>
    <xdr:from>
      <xdr:col>4</xdr:col>
      <xdr:colOff>1508760</xdr:colOff>
      <xdr:row>341</xdr:row>
      <xdr:rowOff>86994</xdr:rowOff>
    </xdr:from>
    <xdr:to>
      <xdr:col>4</xdr:col>
      <xdr:colOff>1664208</xdr:colOff>
      <xdr:row>341</xdr:row>
      <xdr:rowOff>251586</xdr:rowOff>
    </xdr:to>
    <xdr:pic macro="[0]!btnInvLeaseNETInfo_Click">
      <xdr:nvPicPr>
        <xdr:cNvPr id="193" name="Picture 192">
          <a:extLst>
            <a:ext uri="{FF2B5EF4-FFF2-40B4-BE49-F238E27FC236}">
              <a16:creationId xmlns:a16="http://schemas.microsoft.com/office/drawing/2014/main" id="{00000000-0008-0000-0000-0000C1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04353994"/>
          <a:ext cx="155448" cy="164592"/>
        </a:xfrm>
        <a:prstGeom prst="rect">
          <a:avLst/>
        </a:prstGeom>
      </xdr:spPr>
    </xdr:pic>
    <xdr:clientData/>
  </xdr:twoCellAnchor>
  <xdr:twoCellAnchor>
    <xdr:from>
      <xdr:col>13</xdr:col>
      <xdr:colOff>0</xdr:colOff>
      <xdr:row>343</xdr:row>
      <xdr:rowOff>0</xdr:rowOff>
    </xdr:from>
    <xdr:to>
      <xdr:col>14</xdr:col>
      <xdr:colOff>0</xdr:colOff>
      <xdr:row>344</xdr:row>
      <xdr:rowOff>0</xdr:rowOff>
    </xdr:to>
    <xdr:sp macro="" textlink="">
      <xdr:nvSpPr>
        <xdr:cNvPr id="194" name="Freeform 193">
          <a:extLst>
            <a:ext uri="{FF2B5EF4-FFF2-40B4-BE49-F238E27FC236}">
              <a16:creationId xmlns:a16="http://schemas.microsoft.com/office/drawing/2014/main" id="{00000000-0008-0000-0000-0000C2000000}"/>
            </a:ext>
          </a:extLst>
        </xdr:cNvPr>
        <xdr:cNvSpPr/>
      </xdr:nvSpPr>
      <xdr:spPr>
        <a:xfrm flipH="1">
          <a:off x="12230100" y="463391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343</xdr:row>
      <xdr:rowOff>50321</xdr:rowOff>
    </xdr:from>
    <xdr:to>
      <xdr:col>12</xdr:col>
      <xdr:colOff>316301</xdr:colOff>
      <xdr:row>343</xdr:row>
      <xdr:rowOff>294736</xdr:rowOff>
    </xdr:to>
    <xdr:sp macro="[0]!btnPlusInvLeaseAreas_Click" textlink="">
      <xdr:nvSpPr>
        <xdr:cNvPr id="195" name="Plus 194">
          <a:extLst>
            <a:ext uri="{FF2B5EF4-FFF2-40B4-BE49-F238E27FC236}">
              <a16:creationId xmlns:a16="http://schemas.microsoft.com/office/drawing/2014/main" id="{00000000-0008-0000-0000-0000C3000000}"/>
            </a:ext>
          </a:extLst>
        </xdr:cNvPr>
        <xdr:cNvSpPr/>
      </xdr:nvSpPr>
      <xdr:spPr>
        <a:xfrm>
          <a:off x="11968611" y="463894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343</xdr:row>
      <xdr:rowOff>43132</xdr:rowOff>
    </xdr:from>
    <xdr:to>
      <xdr:col>13</xdr:col>
      <xdr:colOff>287548</xdr:colOff>
      <xdr:row>343</xdr:row>
      <xdr:rowOff>301925</xdr:rowOff>
    </xdr:to>
    <xdr:sp macro="[0]!btnMinusInvLeaseAreas_Click" textlink="">
      <xdr:nvSpPr>
        <xdr:cNvPr id="196" name="Minus 195">
          <a:extLst>
            <a:ext uri="{FF2B5EF4-FFF2-40B4-BE49-F238E27FC236}">
              <a16:creationId xmlns:a16="http://schemas.microsoft.com/office/drawing/2014/main" id="{00000000-0008-0000-0000-0000C4000000}"/>
            </a:ext>
          </a:extLst>
        </xdr:cNvPr>
        <xdr:cNvSpPr/>
      </xdr:nvSpPr>
      <xdr:spPr>
        <a:xfrm>
          <a:off x="12258855" y="463822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343</xdr:row>
      <xdr:rowOff>0</xdr:rowOff>
    </xdr:from>
    <xdr:to>
      <xdr:col>3</xdr:col>
      <xdr:colOff>0</xdr:colOff>
      <xdr:row>344</xdr:row>
      <xdr:rowOff>0</xdr:rowOff>
    </xdr:to>
    <xdr:sp macro="" textlink="">
      <xdr:nvSpPr>
        <xdr:cNvPr id="197" name="Freeform 196">
          <a:extLst>
            <a:ext uri="{FF2B5EF4-FFF2-40B4-BE49-F238E27FC236}">
              <a16:creationId xmlns:a16="http://schemas.microsoft.com/office/drawing/2014/main" id="{00000000-0008-0000-0000-0000C5000000}"/>
            </a:ext>
          </a:extLst>
        </xdr:cNvPr>
        <xdr:cNvSpPr/>
      </xdr:nvSpPr>
      <xdr:spPr>
        <a:xfrm>
          <a:off x="601598" y="463391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347</xdr:row>
      <xdr:rowOff>91440</xdr:rowOff>
    </xdr:from>
    <xdr:to>
      <xdr:col>4</xdr:col>
      <xdr:colOff>759333</xdr:colOff>
      <xdr:row>347</xdr:row>
      <xdr:rowOff>256032</xdr:rowOff>
    </xdr:to>
    <xdr:pic macro="[0]!SetVF_Click">
      <xdr:nvPicPr>
        <xdr:cNvPr id="198" name="Picture 197">
          <a:extLst>
            <a:ext uri="{FF2B5EF4-FFF2-40B4-BE49-F238E27FC236}">
              <a16:creationId xmlns:a16="http://schemas.microsoft.com/office/drawing/2014/main" id="{00000000-0008-0000-0000-0000C6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47516415"/>
          <a:ext cx="155448" cy="164592"/>
        </a:xfrm>
        <a:prstGeom prst="rect">
          <a:avLst/>
        </a:prstGeom>
      </xdr:spPr>
    </xdr:pic>
    <xdr:clientData/>
  </xdr:twoCellAnchor>
  <xdr:twoCellAnchor>
    <xdr:from>
      <xdr:col>4</xdr:col>
      <xdr:colOff>1508760</xdr:colOff>
      <xdr:row>350</xdr:row>
      <xdr:rowOff>78527</xdr:rowOff>
    </xdr:from>
    <xdr:to>
      <xdr:col>4</xdr:col>
      <xdr:colOff>1664208</xdr:colOff>
      <xdr:row>350</xdr:row>
      <xdr:rowOff>243119</xdr:rowOff>
    </xdr:to>
    <xdr:pic macro="[0]!btnInvLeaseNETInfo_Click">
      <xdr:nvPicPr>
        <xdr:cNvPr id="199" name="Picture 198">
          <a:extLst>
            <a:ext uri="{FF2B5EF4-FFF2-40B4-BE49-F238E27FC236}">
              <a16:creationId xmlns:a16="http://schemas.microsoft.com/office/drawing/2014/main" id="{00000000-0008-0000-0000-0000C7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06783927"/>
          <a:ext cx="155448" cy="164592"/>
        </a:xfrm>
        <a:prstGeom prst="rect">
          <a:avLst/>
        </a:prstGeom>
      </xdr:spPr>
    </xdr:pic>
    <xdr:clientData/>
  </xdr:twoCellAnchor>
  <xdr:twoCellAnchor>
    <xdr:from>
      <xdr:col>13</xdr:col>
      <xdr:colOff>0</xdr:colOff>
      <xdr:row>352</xdr:row>
      <xdr:rowOff>0</xdr:rowOff>
    </xdr:from>
    <xdr:to>
      <xdr:col>14</xdr:col>
      <xdr:colOff>0</xdr:colOff>
      <xdr:row>353</xdr:row>
      <xdr:rowOff>0</xdr:rowOff>
    </xdr:to>
    <xdr:sp macro="" textlink="">
      <xdr:nvSpPr>
        <xdr:cNvPr id="200" name="Freeform 199">
          <a:extLst>
            <a:ext uri="{FF2B5EF4-FFF2-40B4-BE49-F238E27FC236}">
              <a16:creationId xmlns:a16="http://schemas.microsoft.com/office/drawing/2014/main" id="{00000000-0008-0000-0000-0000C8000000}"/>
            </a:ext>
          </a:extLst>
        </xdr:cNvPr>
        <xdr:cNvSpPr/>
      </xdr:nvSpPr>
      <xdr:spPr>
        <a:xfrm flipH="1">
          <a:off x="12230100" y="487965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352</xdr:row>
      <xdr:rowOff>50321</xdr:rowOff>
    </xdr:from>
    <xdr:to>
      <xdr:col>12</xdr:col>
      <xdr:colOff>316301</xdr:colOff>
      <xdr:row>352</xdr:row>
      <xdr:rowOff>294736</xdr:rowOff>
    </xdr:to>
    <xdr:sp macro="[0]!btnPlusInvLeaseAreas_Click" textlink="">
      <xdr:nvSpPr>
        <xdr:cNvPr id="201" name="Plus 200">
          <a:extLst>
            <a:ext uri="{FF2B5EF4-FFF2-40B4-BE49-F238E27FC236}">
              <a16:creationId xmlns:a16="http://schemas.microsoft.com/office/drawing/2014/main" id="{00000000-0008-0000-0000-0000C9000000}"/>
            </a:ext>
          </a:extLst>
        </xdr:cNvPr>
        <xdr:cNvSpPr/>
      </xdr:nvSpPr>
      <xdr:spPr>
        <a:xfrm>
          <a:off x="11968611" y="488468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352</xdr:row>
      <xdr:rowOff>43132</xdr:rowOff>
    </xdr:from>
    <xdr:to>
      <xdr:col>13</xdr:col>
      <xdr:colOff>287548</xdr:colOff>
      <xdr:row>352</xdr:row>
      <xdr:rowOff>301925</xdr:rowOff>
    </xdr:to>
    <xdr:sp macro="[0]!btnMinusInvLeaseAreas_Click" textlink="">
      <xdr:nvSpPr>
        <xdr:cNvPr id="202" name="Minus 201">
          <a:extLst>
            <a:ext uri="{FF2B5EF4-FFF2-40B4-BE49-F238E27FC236}">
              <a16:creationId xmlns:a16="http://schemas.microsoft.com/office/drawing/2014/main" id="{00000000-0008-0000-0000-0000CA000000}"/>
            </a:ext>
          </a:extLst>
        </xdr:cNvPr>
        <xdr:cNvSpPr/>
      </xdr:nvSpPr>
      <xdr:spPr>
        <a:xfrm>
          <a:off x="12258855" y="488397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352</xdr:row>
      <xdr:rowOff>0</xdr:rowOff>
    </xdr:from>
    <xdr:to>
      <xdr:col>3</xdr:col>
      <xdr:colOff>0</xdr:colOff>
      <xdr:row>353</xdr:row>
      <xdr:rowOff>0</xdr:rowOff>
    </xdr:to>
    <xdr:sp macro="" textlink="">
      <xdr:nvSpPr>
        <xdr:cNvPr id="203" name="Freeform 202">
          <a:extLst>
            <a:ext uri="{FF2B5EF4-FFF2-40B4-BE49-F238E27FC236}">
              <a16:creationId xmlns:a16="http://schemas.microsoft.com/office/drawing/2014/main" id="{00000000-0008-0000-0000-0000CB000000}"/>
            </a:ext>
          </a:extLst>
        </xdr:cNvPr>
        <xdr:cNvSpPr/>
      </xdr:nvSpPr>
      <xdr:spPr>
        <a:xfrm>
          <a:off x="601598" y="487965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356</xdr:row>
      <xdr:rowOff>91440</xdr:rowOff>
    </xdr:from>
    <xdr:to>
      <xdr:col>4</xdr:col>
      <xdr:colOff>759333</xdr:colOff>
      <xdr:row>356</xdr:row>
      <xdr:rowOff>256032</xdr:rowOff>
    </xdr:to>
    <xdr:pic macro="[0]!SetVF_Click">
      <xdr:nvPicPr>
        <xdr:cNvPr id="204" name="Picture 203">
          <a:extLst>
            <a:ext uri="{FF2B5EF4-FFF2-40B4-BE49-F238E27FC236}">
              <a16:creationId xmlns:a16="http://schemas.microsoft.com/office/drawing/2014/main" id="{00000000-0008-0000-0000-0000CC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49973865"/>
          <a:ext cx="155448" cy="164592"/>
        </a:xfrm>
        <a:prstGeom prst="rect">
          <a:avLst/>
        </a:prstGeom>
      </xdr:spPr>
    </xdr:pic>
    <xdr:clientData/>
  </xdr:twoCellAnchor>
  <xdr:twoCellAnchor>
    <xdr:from>
      <xdr:col>4</xdr:col>
      <xdr:colOff>1508760</xdr:colOff>
      <xdr:row>359</xdr:row>
      <xdr:rowOff>86994</xdr:rowOff>
    </xdr:from>
    <xdr:to>
      <xdr:col>4</xdr:col>
      <xdr:colOff>1664208</xdr:colOff>
      <xdr:row>359</xdr:row>
      <xdr:rowOff>251586</xdr:rowOff>
    </xdr:to>
    <xdr:pic macro="[0]!btnInvLeaseNETInfo_Click">
      <xdr:nvPicPr>
        <xdr:cNvPr id="205" name="Picture 204">
          <a:extLst>
            <a:ext uri="{FF2B5EF4-FFF2-40B4-BE49-F238E27FC236}">
              <a16:creationId xmlns:a16="http://schemas.microsoft.com/office/drawing/2014/main" id="{00000000-0008-0000-0000-0000CD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09230794"/>
          <a:ext cx="155448" cy="164592"/>
        </a:xfrm>
        <a:prstGeom prst="rect">
          <a:avLst/>
        </a:prstGeom>
      </xdr:spPr>
    </xdr:pic>
    <xdr:clientData/>
  </xdr:twoCellAnchor>
  <xdr:twoCellAnchor>
    <xdr:from>
      <xdr:col>13</xdr:col>
      <xdr:colOff>0</xdr:colOff>
      <xdr:row>361</xdr:row>
      <xdr:rowOff>0</xdr:rowOff>
    </xdr:from>
    <xdr:to>
      <xdr:col>14</xdr:col>
      <xdr:colOff>0</xdr:colOff>
      <xdr:row>362</xdr:row>
      <xdr:rowOff>0</xdr:rowOff>
    </xdr:to>
    <xdr:sp macro="" textlink="">
      <xdr:nvSpPr>
        <xdr:cNvPr id="206" name="Freeform 205">
          <a:extLst>
            <a:ext uri="{FF2B5EF4-FFF2-40B4-BE49-F238E27FC236}">
              <a16:creationId xmlns:a16="http://schemas.microsoft.com/office/drawing/2014/main" id="{00000000-0008-0000-0000-0000CE000000}"/>
            </a:ext>
          </a:extLst>
        </xdr:cNvPr>
        <xdr:cNvSpPr/>
      </xdr:nvSpPr>
      <xdr:spPr>
        <a:xfrm flipH="1">
          <a:off x="12230100" y="512540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361</xdr:row>
      <xdr:rowOff>50321</xdr:rowOff>
    </xdr:from>
    <xdr:to>
      <xdr:col>12</xdr:col>
      <xdr:colOff>316301</xdr:colOff>
      <xdr:row>361</xdr:row>
      <xdr:rowOff>294736</xdr:rowOff>
    </xdr:to>
    <xdr:sp macro="[0]!btnPlusInvLeaseAreas_Click" textlink="">
      <xdr:nvSpPr>
        <xdr:cNvPr id="207" name="Plus 206">
          <a:extLst>
            <a:ext uri="{FF2B5EF4-FFF2-40B4-BE49-F238E27FC236}">
              <a16:creationId xmlns:a16="http://schemas.microsoft.com/office/drawing/2014/main" id="{00000000-0008-0000-0000-0000CF000000}"/>
            </a:ext>
          </a:extLst>
        </xdr:cNvPr>
        <xdr:cNvSpPr/>
      </xdr:nvSpPr>
      <xdr:spPr>
        <a:xfrm>
          <a:off x="11968611" y="513043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361</xdr:row>
      <xdr:rowOff>43132</xdr:rowOff>
    </xdr:from>
    <xdr:to>
      <xdr:col>13</xdr:col>
      <xdr:colOff>287548</xdr:colOff>
      <xdr:row>361</xdr:row>
      <xdr:rowOff>301925</xdr:rowOff>
    </xdr:to>
    <xdr:sp macro="[0]!btnMinusInvLeaseAreas_Click" textlink="">
      <xdr:nvSpPr>
        <xdr:cNvPr id="208" name="Minus 207">
          <a:extLst>
            <a:ext uri="{FF2B5EF4-FFF2-40B4-BE49-F238E27FC236}">
              <a16:creationId xmlns:a16="http://schemas.microsoft.com/office/drawing/2014/main" id="{00000000-0008-0000-0000-0000D0000000}"/>
            </a:ext>
          </a:extLst>
        </xdr:cNvPr>
        <xdr:cNvSpPr/>
      </xdr:nvSpPr>
      <xdr:spPr>
        <a:xfrm>
          <a:off x="12258855" y="512971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361</xdr:row>
      <xdr:rowOff>0</xdr:rowOff>
    </xdr:from>
    <xdr:to>
      <xdr:col>3</xdr:col>
      <xdr:colOff>0</xdr:colOff>
      <xdr:row>362</xdr:row>
      <xdr:rowOff>0</xdr:rowOff>
    </xdr:to>
    <xdr:sp macro="" textlink="">
      <xdr:nvSpPr>
        <xdr:cNvPr id="209" name="Freeform 208">
          <a:extLst>
            <a:ext uri="{FF2B5EF4-FFF2-40B4-BE49-F238E27FC236}">
              <a16:creationId xmlns:a16="http://schemas.microsoft.com/office/drawing/2014/main" id="{00000000-0008-0000-0000-0000D1000000}"/>
            </a:ext>
          </a:extLst>
        </xdr:cNvPr>
        <xdr:cNvSpPr/>
      </xdr:nvSpPr>
      <xdr:spPr>
        <a:xfrm>
          <a:off x="601598" y="512540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365</xdr:row>
      <xdr:rowOff>91440</xdr:rowOff>
    </xdr:from>
    <xdr:to>
      <xdr:col>4</xdr:col>
      <xdr:colOff>759333</xdr:colOff>
      <xdr:row>365</xdr:row>
      <xdr:rowOff>256032</xdr:rowOff>
    </xdr:to>
    <xdr:pic macro="[0]!SetVF_Click">
      <xdr:nvPicPr>
        <xdr:cNvPr id="210" name="Picture 209">
          <a:extLst>
            <a:ext uri="{FF2B5EF4-FFF2-40B4-BE49-F238E27FC236}">
              <a16:creationId xmlns:a16="http://schemas.microsoft.com/office/drawing/2014/main" id="{00000000-0008-0000-0000-0000D2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52431315"/>
          <a:ext cx="155448" cy="164592"/>
        </a:xfrm>
        <a:prstGeom prst="rect">
          <a:avLst/>
        </a:prstGeom>
      </xdr:spPr>
    </xdr:pic>
    <xdr:clientData/>
  </xdr:twoCellAnchor>
  <xdr:twoCellAnchor>
    <xdr:from>
      <xdr:col>4</xdr:col>
      <xdr:colOff>1508760</xdr:colOff>
      <xdr:row>368</xdr:row>
      <xdr:rowOff>86994</xdr:rowOff>
    </xdr:from>
    <xdr:to>
      <xdr:col>4</xdr:col>
      <xdr:colOff>1664208</xdr:colOff>
      <xdr:row>368</xdr:row>
      <xdr:rowOff>251586</xdr:rowOff>
    </xdr:to>
    <xdr:pic macro="[0]!btnInvLeaseNETInfo_Click">
      <xdr:nvPicPr>
        <xdr:cNvPr id="211" name="Picture 210">
          <a:extLst>
            <a:ext uri="{FF2B5EF4-FFF2-40B4-BE49-F238E27FC236}">
              <a16:creationId xmlns:a16="http://schemas.microsoft.com/office/drawing/2014/main" id="{00000000-0008-0000-0000-0000D3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11669194"/>
          <a:ext cx="155448" cy="164592"/>
        </a:xfrm>
        <a:prstGeom prst="rect">
          <a:avLst/>
        </a:prstGeom>
      </xdr:spPr>
    </xdr:pic>
    <xdr:clientData/>
  </xdr:twoCellAnchor>
  <xdr:twoCellAnchor>
    <xdr:from>
      <xdr:col>13</xdr:col>
      <xdr:colOff>0</xdr:colOff>
      <xdr:row>370</xdr:row>
      <xdr:rowOff>0</xdr:rowOff>
    </xdr:from>
    <xdr:to>
      <xdr:col>14</xdr:col>
      <xdr:colOff>0</xdr:colOff>
      <xdr:row>371</xdr:row>
      <xdr:rowOff>0</xdr:rowOff>
    </xdr:to>
    <xdr:sp macro="" textlink="">
      <xdr:nvSpPr>
        <xdr:cNvPr id="212" name="Freeform 211">
          <a:extLst>
            <a:ext uri="{FF2B5EF4-FFF2-40B4-BE49-F238E27FC236}">
              <a16:creationId xmlns:a16="http://schemas.microsoft.com/office/drawing/2014/main" id="{00000000-0008-0000-0000-0000D4000000}"/>
            </a:ext>
          </a:extLst>
        </xdr:cNvPr>
        <xdr:cNvSpPr/>
      </xdr:nvSpPr>
      <xdr:spPr>
        <a:xfrm flipH="1">
          <a:off x="12230100" y="5371147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370</xdr:row>
      <xdr:rowOff>50321</xdr:rowOff>
    </xdr:from>
    <xdr:to>
      <xdr:col>12</xdr:col>
      <xdr:colOff>316301</xdr:colOff>
      <xdr:row>370</xdr:row>
      <xdr:rowOff>294736</xdr:rowOff>
    </xdr:to>
    <xdr:sp macro="[0]!btnPlusInvLeaseAreas_Click" textlink="">
      <xdr:nvSpPr>
        <xdr:cNvPr id="213" name="Plus 212">
          <a:extLst>
            <a:ext uri="{FF2B5EF4-FFF2-40B4-BE49-F238E27FC236}">
              <a16:creationId xmlns:a16="http://schemas.microsoft.com/office/drawing/2014/main" id="{00000000-0008-0000-0000-0000D5000000}"/>
            </a:ext>
          </a:extLst>
        </xdr:cNvPr>
        <xdr:cNvSpPr/>
      </xdr:nvSpPr>
      <xdr:spPr>
        <a:xfrm>
          <a:off x="11968611" y="5376179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370</xdr:row>
      <xdr:rowOff>43132</xdr:rowOff>
    </xdr:from>
    <xdr:to>
      <xdr:col>13</xdr:col>
      <xdr:colOff>287548</xdr:colOff>
      <xdr:row>370</xdr:row>
      <xdr:rowOff>301925</xdr:rowOff>
    </xdr:to>
    <xdr:sp macro="[0]!btnMinusInvLeaseAreas_Click" textlink="">
      <xdr:nvSpPr>
        <xdr:cNvPr id="214" name="Minus 213">
          <a:extLst>
            <a:ext uri="{FF2B5EF4-FFF2-40B4-BE49-F238E27FC236}">
              <a16:creationId xmlns:a16="http://schemas.microsoft.com/office/drawing/2014/main" id="{00000000-0008-0000-0000-0000D6000000}"/>
            </a:ext>
          </a:extLst>
        </xdr:cNvPr>
        <xdr:cNvSpPr/>
      </xdr:nvSpPr>
      <xdr:spPr>
        <a:xfrm>
          <a:off x="12258855" y="5375460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370</xdr:row>
      <xdr:rowOff>0</xdr:rowOff>
    </xdr:from>
    <xdr:to>
      <xdr:col>3</xdr:col>
      <xdr:colOff>0</xdr:colOff>
      <xdr:row>371</xdr:row>
      <xdr:rowOff>0</xdr:rowOff>
    </xdr:to>
    <xdr:sp macro="" textlink="">
      <xdr:nvSpPr>
        <xdr:cNvPr id="215" name="Freeform 214">
          <a:extLst>
            <a:ext uri="{FF2B5EF4-FFF2-40B4-BE49-F238E27FC236}">
              <a16:creationId xmlns:a16="http://schemas.microsoft.com/office/drawing/2014/main" id="{00000000-0008-0000-0000-0000D7000000}"/>
            </a:ext>
          </a:extLst>
        </xdr:cNvPr>
        <xdr:cNvSpPr/>
      </xdr:nvSpPr>
      <xdr:spPr>
        <a:xfrm>
          <a:off x="601598" y="5371147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374</xdr:row>
      <xdr:rowOff>91440</xdr:rowOff>
    </xdr:from>
    <xdr:to>
      <xdr:col>4</xdr:col>
      <xdr:colOff>759333</xdr:colOff>
      <xdr:row>374</xdr:row>
      <xdr:rowOff>256032</xdr:rowOff>
    </xdr:to>
    <xdr:pic macro="[0]!SetVF_Click">
      <xdr:nvPicPr>
        <xdr:cNvPr id="216" name="Picture 215">
          <a:extLst>
            <a:ext uri="{FF2B5EF4-FFF2-40B4-BE49-F238E27FC236}">
              <a16:creationId xmlns:a16="http://schemas.microsoft.com/office/drawing/2014/main" id="{00000000-0008-0000-0000-0000D8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54888765"/>
          <a:ext cx="155448" cy="164592"/>
        </a:xfrm>
        <a:prstGeom prst="rect">
          <a:avLst/>
        </a:prstGeom>
      </xdr:spPr>
    </xdr:pic>
    <xdr:clientData/>
  </xdr:twoCellAnchor>
  <xdr:twoCellAnchor>
    <xdr:from>
      <xdr:col>4</xdr:col>
      <xdr:colOff>1508760</xdr:colOff>
      <xdr:row>377</xdr:row>
      <xdr:rowOff>78527</xdr:rowOff>
    </xdr:from>
    <xdr:to>
      <xdr:col>4</xdr:col>
      <xdr:colOff>1664208</xdr:colOff>
      <xdr:row>377</xdr:row>
      <xdr:rowOff>243119</xdr:rowOff>
    </xdr:to>
    <xdr:pic macro="[0]!btnInvLeaseNETInfo_Click">
      <xdr:nvPicPr>
        <xdr:cNvPr id="217" name="Picture 216">
          <a:extLst>
            <a:ext uri="{FF2B5EF4-FFF2-40B4-BE49-F238E27FC236}">
              <a16:creationId xmlns:a16="http://schemas.microsoft.com/office/drawing/2014/main" id="{00000000-0008-0000-0000-0000D9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14099127"/>
          <a:ext cx="155448" cy="164592"/>
        </a:xfrm>
        <a:prstGeom prst="rect">
          <a:avLst/>
        </a:prstGeom>
      </xdr:spPr>
    </xdr:pic>
    <xdr:clientData/>
  </xdr:twoCellAnchor>
  <xdr:twoCellAnchor>
    <xdr:from>
      <xdr:col>13</xdr:col>
      <xdr:colOff>0</xdr:colOff>
      <xdr:row>379</xdr:row>
      <xdr:rowOff>0</xdr:rowOff>
    </xdr:from>
    <xdr:to>
      <xdr:col>14</xdr:col>
      <xdr:colOff>0</xdr:colOff>
      <xdr:row>380</xdr:row>
      <xdr:rowOff>0</xdr:rowOff>
    </xdr:to>
    <xdr:sp macro="" textlink="">
      <xdr:nvSpPr>
        <xdr:cNvPr id="218" name="Freeform 217">
          <a:extLst>
            <a:ext uri="{FF2B5EF4-FFF2-40B4-BE49-F238E27FC236}">
              <a16:creationId xmlns:a16="http://schemas.microsoft.com/office/drawing/2014/main" id="{00000000-0008-0000-0000-0000DA000000}"/>
            </a:ext>
          </a:extLst>
        </xdr:cNvPr>
        <xdr:cNvSpPr/>
      </xdr:nvSpPr>
      <xdr:spPr>
        <a:xfrm flipH="1">
          <a:off x="12230100" y="561689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379</xdr:row>
      <xdr:rowOff>50321</xdr:rowOff>
    </xdr:from>
    <xdr:to>
      <xdr:col>12</xdr:col>
      <xdr:colOff>316301</xdr:colOff>
      <xdr:row>379</xdr:row>
      <xdr:rowOff>294736</xdr:rowOff>
    </xdr:to>
    <xdr:sp macro="[0]!btnPlusInvLeaseAreas_Click" textlink="">
      <xdr:nvSpPr>
        <xdr:cNvPr id="219" name="Plus 218">
          <a:extLst>
            <a:ext uri="{FF2B5EF4-FFF2-40B4-BE49-F238E27FC236}">
              <a16:creationId xmlns:a16="http://schemas.microsoft.com/office/drawing/2014/main" id="{00000000-0008-0000-0000-0000DB000000}"/>
            </a:ext>
          </a:extLst>
        </xdr:cNvPr>
        <xdr:cNvSpPr/>
      </xdr:nvSpPr>
      <xdr:spPr>
        <a:xfrm>
          <a:off x="11968611" y="562192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379</xdr:row>
      <xdr:rowOff>43132</xdr:rowOff>
    </xdr:from>
    <xdr:to>
      <xdr:col>13</xdr:col>
      <xdr:colOff>287548</xdr:colOff>
      <xdr:row>379</xdr:row>
      <xdr:rowOff>301925</xdr:rowOff>
    </xdr:to>
    <xdr:sp macro="[0]!btnMinusInvLeaseAreas_Click" textlink="">
      <xdr:nvSpPr>
        <xdr:cNvPr id="220" name="Minus 219">
          <a:extLst>
            <a:ext uri="{FF2B5EF4-FFF2-40B4-BE49-F238E27FC236}">
              <a16:creationId xmlns:a16="http://schemas.microsoft.com/office/drawing/2014/main" id="{00000000-0008-0000-0000-0000DC000000}"/>
            </a:ext>
          </a:extLst>
        </xdr:cNvPr>
        <xdr:cNvSpPr/>
      </xdr:nvSpPr>
      <xdr:spPr>
        <a:xfrm>
          <a:off x="12258855" y="562120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379</xdr:row>
      <xdr:rowOff>0</xdr:rowOff>
    </xdr:from>
    <xdr:to>
      <xdr:col>3</xdr:col>
      <xdr:colOff>0</xdr:colOff>
      <xdr:row>380</xdr:row>
      <xdr:rowOff>0</xdr:rowOff>
    </xdr:to>
    <xdr:sp macro="" textlink="">
      <xdr:nvSpPr>
        <xdr:cNvPr id="221" name="Freeform 220">
          <a:extLst>
            <a:ext uri="{FF2B5EF4-FFF2-40B4-BE49-F238E27FC236}">
              <a16:creationId xmlns:a16="http://schemas.microsoft.com/office/drawing/2014/main" id="{00000000-0008-0000-0000-0000DD000000}"/>
            </a:ext>
          </a:extLst>
        </xdr:cNvPr>
        <xdr:cNvSpPr/>
      </xdr:nvSpPr>
      <xdr:spPr>
        <a:xfrm>
          <a:off x="601598" y="561689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383</xdr:row>
      <xdr:rowOff>91440</xdr:rowOff>
    </xdr:from>
    <xdr:to>
      <xdr:col>4</xdr:col>
      <xdr:colOff>759333</xdr:colOff>
      <xdr:row>383</xdr:row>
      <xdr:rowOff>256032</xdr:rowOff>
    </xdr:to>
    <xdr:pic macro="[0]!SetVF_Click">
      <xdr:nvPicPr>
        <xdr:cNvPr id="222" name="Picture 221">
          <a:extLst>
            <a:ext uri="{FF2B5EF4-FFF2-40B4-BE49-F238E27FC236}">
              <a16:creationId xmlns:a16="http://schemas.microsoft.com/office/drawing/2014/main" id="{00000000-0008-0000-0000-0000DE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57346215"/>
          <a:ext cx="155448" cy="164592"/>
        </a:xfrm>
        <a:prstGeom prst="rect">
          <a:avLst/>
        </a:prstGeom>
      </xdr:spPr>
    </xdr:pic>
    <xdr:clientData/>
  </xdr:twoCellAnchor>
  <xdr:twoCellAnchor>
    <xdr:from>
      <xdr:col>4</xdr:col>
      <xdr:colOff>1508760</xdr:colOff>
      <xdr:row>386</xdr:row>
      <xdr:rowOff>86994</xdr:rowOff>
    </xdr:from>
    <xdr:to>
      <xdr:col>4</xdr:col>
      <xdr:colOff>1664208</xdr:colOff>
      <xdr:row>386</xdr:row>
      <xdr:rowOff>251586</xdr:rowOff>
    </xdr:to>
    <xdr:pic macro="[0]!btnInvLeaseNETInfo_Click">
      <xdr:nvPicPr>
        <xdr:cNvPr id="223" name="Picture 222">
          <a:extLst>
            <a:ext uri="{FF2B5EF4-FFF2-40B4-BE49-F238E27FC236}">
              <a16:creationId xmlns:a16="http://schemas.microsoft.com/office/drawing/2014/main" id="{00000000-0008-0000-0000-0000DF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16545994"/>
          <a:ext cx="155448" cy="164592"/>
        </a:xfrm>
        <a:prstGeom prst="rect">
          <a:avLst/>
        </a:prstGeom>
      </xdr:spPr>
    </xdr:pic>
    <xdr:clientData/>
  </xdr:twoCellAnchor>
  <xdr:twoCellAnchor>
    <xdr:from>
      <xdr:col>13</xdr:col>
      <xdr:colOff>0</xdr:colOff>
      <xdr:row>394</xdr:row>
      <xdr:rowOff>0</xdr:rowOff>
    </xdr:from>
    <xdr:to>
      <xdr:col>14</xdr:col>
      <xdr:colOff>0</xdr:colOff>
      <xdr:row>395</xdr:row>
      <xdr:rowOff>0</xdr:rowOff>
    </xdr:to>
    <xdr:sp macro="" textlink="">
      <xdr:nvSpPr>
        <xdr:cNvPr id="224" name="Freeform 223">
          <a:extLst>
            <a:ext uri="{FF2B5EF4-FFF2-40B4-BE49-F238E27FC236}">
              <a16:creationId xmlns:a16="http://schemas.microsoft.com/office/drawing/2014/main" id="{00000000-0008-0000-0000-0000E0000000}"/>
            </a:ext>
          </a:extLst>
        </xdr:cNvPr>
        <xdr:cNvSpPr/>
      </xdr:nvSpPr>
      <xdr:spPr>
        <a:xfrm flipH="1">
          <a:off x="12230100" y="248983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394</xdr:row>
      <xdr:rowOff>50321</xdr:rowOff>
    </xdr:from>
    <xdr:to>
      <xdr:col>12</xdr:col>
      <xdr:colOff>316301</xdr:colOff>
      <xdr:row>394</xdr:row>
      <xdr:rowOff>294736</xdr:rowOff>
    </xdr:to>
    <xdr:sp macro="[0]!btnPlusBusFrm8825Areas_Click" textlink="">
      <xdr:nvSpPr>
        <xdr:cNvPr id="225" name="Plus 224">
          <a:extLst>
            <a:ext uri="{FF2B5EF4-FFF2-40B4-BE49-F238E27FC236}">
              <a16:creationId xmlns:a16="http://schemas.microsoft.com/office/drawing/2014/main" id="{00000000-0008-0000-0000-0000E1000000}"/>
            </a:ext>
          </a:extLst>
        </xdr:cNvPr>
        <xdr:cNvSpPr/>
      </xdr:nvSpPr>
      <xdr:spPr>
        <a:xfrm>
          <a:off x="11968611" y="249486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394</xdr:row>
      <xdr:rowOff>43132</xdr:rowOff>
    </xdr:from>
    <xdr:to>
      <xdr:col>13</xdr:col>
      <xdr:colOff>287548</xdr:colOff>
      <xdr:row>394</xdr:row>
      <xdr:rowOff>301925</xdr:rowOff>
    </xdr:to>
    <xdr:sp macro="[0]!btnMinusBusFrm8825Areas_Click" textlink="">
      <xdr:nvSpPr>
        <xdr:cNvPr id="226" name="Minus 225">
          <a:extLst>
            <a:ext uri="{FF2B5EF4-FFF2-40B4-BE49-F238E27FC236}">
              <a16:creationId xmlns:a16="http://schemas.microsoft.com/office/drawing/2014/main" id="{00000000-0008-0000-0000-0000E2000000}"/>
            </a:ext>
          </a:extLst>
        </xdr:cNvPr>
        <xdr:cNvSpPr/>
      </xdr:nvSpPr>
      <xdr:spPr>
        <a:xfrm>
          <a:off x="12258855" y="249414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0</xdr:colOff>
      <xdr:row>392</xdr:row>
      <xdr:rowOff>0</xdr:rowOff>
    </xdr:from>
    <xdr:to>
      <xdr:col>3</xdr:col>
      <xdr:colOff>0</xdr:colOff>
      <xdr:row>393</xdr:row>
      <xdr:rowOff>0</xdr:rowOff>
    </xdr:to>
    <xdr:sp macro="[0]!btnShowHideBusFrm8825_Click" textlink="">
      <xdr:nvSpPr>
        <xdr:cNvPr id="227" name="Rounded Rectangle 226">
          <a:extLst>
            <a:ext uri="{FF2B5EF4-FFF2-40B4-BE49-F238E27FC236}">
              <a16:creationId xmlns:a16="http://schemas.microsoft.com/office/drawing/2014/main" id="{00000000-0008-0000-0000-0000E3000000}"/>
            </a:ext>
          </a:extLst>
        </xdr:cNvPr>
        <xdr:cNvSpPr/>
      </xdr:nvSpPr>
      <xdr:spPr>
        <a:xfrm>
          <a:off x="600075" y="24460200"/>
          <a:ext cx="371475" cy="361950"/>
        </a:xfrm>
        <a:prstGeom prst="roundRect">
          <a:avLst/>
        </a:prstGeom>
        <a:solidFill>
          <a:srgbClr val="FFFFFF"/>
        </a:solidFill>
        <a:ln w="12700" cap="flat" cmpd="sng" algn="ctr">
          <a:solidFill>
            <a:schemeClr val="tx1"/>
          </a:solidFill>
          <a:prstDash val="solid"/>
          <a:miter lim="800000"/>
        </a:ln>
        <a:effectLst/>
      </xdr:spPr>
      <xdr:txBody>
        <a:bodyPr vertOverflow="overflow" horzOverflow="overflow"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panose="020F0502020204030204"/>
              <a:ea typeface="+mn-ea"/>
              <a:cs typeface="+mn-cs"/>
            </a:rPr>
            <a:t>O</a:t>
          </a:r>
        </a:p>
      </xdr:txBody>
    </xdr:sp>
    <xdr:clientData/>
  </xdr:twoCellAnchor>
  <xdr:twoCellAnchor>
    <xdr:from>
      <xdr:col>2</xdr:col>
      <xdr:colOff>1523</xdr:colOff>
      <xdr:row>394</xdr:row>
      <xdr:rowOff>0</xdr:rowOff>
    </xdr:from>
    <xdr:to>
      <xdr:col>3</xdr:col>
      <xdr:colOff>0</xdr:colOff>
      <xdr:row>395</xdr:row>
      <xdr:rowOff>0</xdr:rowOff>
    </xdr:to>
    <xdr:sp macro="" textlink="">
      <xdr:nvSpPr>
        <xdr:cNvPr id="228" name="Freeform 227">
          <a:extLst>
            <a:ext uri="{FF2B5EF4-FFF2-40B4-BE49-F238E27FC236}">
              <a16:creationId xmlns:a16="http://schemas.microsoft.com/office/drawing/2014/main" id="{00000000-0008-0000-0000-0000E4000000}"/>
            </a:ext>
          </a:extLst>
        </xdr:cNvPr>
        <xdr:cNvSpPr/>
      </xdr:nvSpPr>
      <xdr:spPr>
        <a:xfrm>
          <a:off x="601598" y="248983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407</xdr:row>
      <xdr:rowOff>111166</xdr:rowOff>
    </xdr:from>
    <xdr:to>
      <xdr:col>5</xdr:col>
      <xdr:colOff>278130</xdr:colOff>
      <xdr:row>407</xdr:row>
      <xdr:rowOff>274319</xdr:rowOff>
    </xdr:to>
    <xdr:pic macro="[0]!btnBusRentFrm8825Info_Click">
      <xdr:nvPicPr>
        <xdr:cNvPr id="229" name="Picture 228">
          <a:extLst>
            <a:ext uri="{FF2B5EF4-FFF2-40B4-BE49-F238E27FC236}">
              <a16:creationId xmlns:a16="http://schemas.microsoft.com/office/drawing/2014/main" id="{00000000-0008-0000-0000-0000E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2861" y="29686291"/>
          <a:ext cx="150494" cy="163153"/>
        </a:xfrm>
        <a:prstGeom prst="rect">
          <a:avLst/>
        </a:prstGeom>
      </xdr:spPr>
    </xdr:pic>
    <xdr:clientData/>
  </xdr:twoCellAnchor>
  <xdr:twoCellAnchor>
    <xdr:from>
      <xdr:col>2</xdr:col>
      <xdr:colOff>0</xdr:colOff>
      <xdr:row>587</xdr:row>
      <xdr:rowOff>0</xdr:rowOff>
    </xdr:from>
    <xdr:to>
      <xdr:col>3</xdr:col>
      <xdr:colOff>0</xdr:colOff>
      <xdr:row>588</xdr:row>
      <xdr:rowOff>0</xdr:rowOff>
    </xdr:to>
    <xdr:sp macro="[0]!btnShowHideBusLease_Click" textlink="">
      <xdr:nvSpPr>
        <xdr:cNvPr id="285" name="Rounded Rectangle 284">
          <a:extLst>
            <a:ext uri="{FF2B5EF4-FFF2-40B4-BE49-F238E27FC236}">
              <a16:creationId xmlns:a16="http://schemas.microsoft.com/office/drawing/2014/main" id="{00000000-0008-0000-0000-00001D010000}"/>
            </a:ext>
          </a:extLst>
        </xdr:cNvPr>
        <xdr:cNvSpPr/>
      </xdr:nvSpPr>
      <xdr:spPr>
        <a:xfrm>
          <a:off x="600075" y="91554300"/>
          <a:ext cx="371475" cy="361950"/>
        </a:xfrm>
        <a:prstGeom prst="roundRect">
          <a:avLst/>
        </a:prstGeom>
        <a:solidFill>
          <a:srgbClr val="FFFFFF"/>
        </a:solidFill>
        <a:ln w="12700" cap="flat" cmpd="sng" algn="ctr">
          <a:solidFill>
            <a:schemeClr val="tx1"/>
          </a:solidFill>
          <a:prstDash val="solid"/>
          <a:miter lim="800000"/>
        </a:ln>
        <a:effectLst/>
      </xdr:spPr>
      <xdr:txBody>
        <a:bodyPr vertOverflow="overflow" horzOverflow="overflow"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panose="020F0502020204030204"/>
              <a:ea typeface="+mn-ea"/>
              <a:cs typeface="+mn-cs"/>
            </a:rPr>
            <a:t>O</a:t>
          </a:r>
        </a:p>
      </xdr:txBody>
    </xdr:sp>
    <xdr:clientData/>
  </xdr:twoCellAnchor>
  <xdr:twoCellAnchor>
    <xdr:from>
      <xdr:col>13</xdr:col>
      <xdr:colOff>0</xdr:colOff>
      <xdr:row>589</xdr:row>
      <xdr:rowOff>0</xdr:rowOff>
    </xdr:from>
    <xdr:to>
      <xdr:col>14</xdr:col>
      <xdr:colOff>0</xdr:colOff>
      <xdr:row>590</xdr:row>
      <xdr:rowOff>0</xdr:rowOff>
    </xdr:to>
    <xdr:sp macro="" textlink="">
      <xdr:nvSpPr>
        <xdr:cNvPr id="286" name="Freeform 285">
          <a:extLst>
            <a:ext uri="{FF2B5EF4-FFF2-40B4-BE49-F238E27FC236}">
              <a16:creationId xmlns:a16="http://schemas.microsoft.com/office/drawing/2014/main" id="{00000000-0008-0000-0000-00001E010000}"/>
            </a:ext>
          </a:extLst>
        </xdr:cNvPr>
        <xdr:cNvSpPr/>
      </xdr:nvSpPr>
      <xdr:spPr>
        <a:xfrm flipH="1">
          <a:off x="12230100" y="919924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589</xdr:row>
      <xdr:rowOff>50321</xdr:rowOff>
    </xdr:from>
    <xdr:to>
      <xdr:col>12</xdr:col>
      <xdr:colOff>316301</xdr:colOff>
      <xdr:row>589</xdr:row>
      <xdr:rowOff>294736</xdr:rowOff>
    </xdr:to>
    <xdr:sp macro="[0]!btnPlusBusLeaseAreas_Click" textlink="">
      <xdr:nvSpPr>
        <xdr:cNvPr id="287" name="Plus 286">
          <a:extLst>
            <a:ext uri="{FF2B5EF4-FFF2-40B4-BE49-F238E27FC236}">
              <a16:creationId xmlns:a16="http://schemas.microsoft.com/office/drawing/2014/main" id="{00000000-0008-0000-0000-00001F010000}"/>
            </a:ext>
          </a:extLst>
        </xdr:cNvPr>
        <xdr:cNvSpPr/>
      </xdr:nvSpPr>
      <xdr:spPr>
        <a:xfrm>
          <a:off x="11968611" y="920427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589</xdr:row>
      <xdr:rowOff>43132</xdr:rowOff>
    </xdr:from>
    <xdr:to>
      <xdr:col>13</xdr:col>
      <xdr:colOff>287548</xdr:colOff>
      <xdr:row>589</xdr:row>
      <xdr:rowOff>301925</xdr:rowOff>
    </xdr:to>
    <xdr:sp macro="[0]!btnMinusBusLeaseAreas_Click" textlink="">
      <xdr:nvSpPr>
        <xdr:cNvPr id="288" name="Minus 287">
          <a:extLst>
            <a:ext uri="{FF2B5EF4-FFF2-40B4-BE49-F238E27FC236}">
              <a16:creationId xmlns:a16="http://schemas.microsoft.com/office/drawing/2014/main" id="{00000000-0008-0000-0000-000020010000}"/>
            </a:ext>
          </a:extLst>
        </xdr:cNvPr>
        <xdr:cNvSpPr/>
      </xdr:nvSpPr>
      <xdr:spPr>
        <a:xfrm>
          <a:off x="12258855" y="920355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589</xdr:row>
      <xdr:rowOff>0</xdr:rowOff>
    </xdr:from>
    <xdr:to>
      <xdr:col>3</xdr:col>
      <xdr:colOff>0</xdr:colOff>
      <xdr:row>590</xdr:row>
      <xdr:rowOff>0</xdr:rowOff>
    </xdr:to>
    <xdr:sp macro="" textlink="">
      <xdr:nvSpPr>
        <xdr:cNvPr id="289" name="Freeform 288">
          <a:extLst>
            <a:ext uri="{FF2B5EF4-FFF2-40B4-BE49-F238E27FC236}">
              <a16:creationId xmlns:a16="http://schemas.microsoft.com/office/drawing/2014/main" id="{00000000-0008-0000-0000-000021010000}"/>
            </a:ext>
          </a:extLst>
        </xdr:cNvPr>
        <xdr:cNvSpPr/>
      </xdr:nvSpPr>
      <xdr:spPr>
        <a:xfrm>
          <a:off x="601598" y="919924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593</xdr:row>
      <xdr:rowOff>91440</xdr:rowOff>
    </xdr:from>
    <xdr:to>
      <xdr:col>4</xdr:col>
      <xdr:colOff>759333</xdr:colOff>
      <xdr:row>593</xdr:row>
      <xdr:rowOff>256032</xdr:rowOff>
    </xdr:to>
    <xdr:pic macro="[0]!SetVF_Click">
      <xdr:nvPicPr>
        <xdr:cNvPr id="290" name="Picture 289">
          <a:extLst>
            <a:ext uri="{FF2B5EF4-FFF2-40B4-BE49-F238E27FC236}">
              <a16:creationId xmlns:a16="http://schemas.microsoft.com/office/drawing/2014/main" id="{00000000-0008-0000-0000-000022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93169740"/>
          <a:ext cx="155448" cy="164592"/>
        </a:xfrm>
        <a:prstGeom prst="rect">
          <a:avLst/>
        </a:prstGeom>
      </xdr:spPr>
    </xdr:pic>
    <xdr:clientData/>
  </xdr:twoCellAnchor>
  <xdr:twoCellAnchor>
    <xdr:from>
      <xdr:col>4</xdr:col>
      <xdr:colOff>1508760</xdr:colOff>
      <xdr:row>596</xdr:row>
      <xdr:rowOff>86994</xdr:rowOff>
    </xdr:from>
    <xdr:to>
      <xdr:col>4</xdr:col>
      <xdr:colOff>1664208</xdr:colOff>
      <xdr:row>596</xdr:row>
      <xdr:rowOff>251586</xdr:rowOff>
    </xdr:to>
    <xdr:pic macro="[0]!btnBusRentLeaseInfo_Click">
      <xdr:nvPicPr>
        <xdr:cNvPr id="291" name="Picture 290">
          <a:extLst>
            <a:ext uri="{FF2B5EF4-FFF2-40B4-BE49-F238E27FC236}">
              <a16:creationId xmlns:a16="http://schemas.microsoft.com/office/drawing/2014/main" id="{00000000-0008-0000-0000-000023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83288727"/>
          <a:ext cx="155448" cy="164592"/>
        </a:xfrm>
        <a:prstGeom prst="rect">
          <a:avLst/>
        </a:prstGeom>
      </xdr:spPr>
    </xdr:pic>
    <xdr:clientData/>
  </xdr:twoCellAnchor>
  <xdr:twoCellAnchor>
    <xdr:from>
      <xdr:col>13</xdr:col>
      <xdr:colOff>0</xdr:colOff>
      <xdr:row>598</xdr:row>
      <xdr:rowOff>0</xdr:rowOff>
    </xdr:from>
    <xdr:to>
      <xdr:col>14</xdr:col>
      <xdr:colOff>0</xdr:colOff>
      <xdr:row>599</xdr:row>
      <xdr:rowOff>0</xdr:rowOff>
    </xdr:to>
    <xdr:sp macro="" textlink="">
      <xdr:nvSpPr>
        <xdr:cNvPr id="292" name="Freeform 291">
          <a:extLst>
            <a:ext uri="{FF2B5EF4-FFF2-40B4-BE49-F238E27FC236}">
              <a16:creationId xmlns:a16="http://schemas.microsoft.com/office/drawing/2014/main" id="{00000000-0008-0000-0000-000024010000}"/>
            </a:ext>
          </a:extLst>
        </xdr:cNvPr>
        <xdr:cNvSpPr/>
      </xdr:nvSpPr>
      <xdr:spPr>
        <a:xfrm flipH="1">
          <a:off x="12230100" y="1290828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598</xdr:row>
      <xdr:rowOff>50321</xdr:rowOff>
    </xdr:from>
    <xdr:to>
      <xdr:col>12</xdr:col>
      <xdr:colOff>316301</xdr:colOff>
      <xdr:row>598</xdr:row>
      <xdr:rowOff>294736</xdr:rowOff>
    </xdr:to>
    <xdr:sp macro="[0]!btnPlusBusLeaseAreas_Click" textlink="">
      <xdr:nvSpPr>
        <xdr:cNvPr id="293" name="Plus 292">
          <a:extLst>
            <a:ext uri="{FF2B5EF4-FFF2-40B4-BE49-F238E27FC236}">
              <a16:creationId xmlns:a16="http://schemas.microsoft.com/office/drawing/2014/main" id="{00000000-0008-0000-0000-000025010000}"/>
            </a:ext>
          </a:extLst>
        </xdr:cNvPr>
        <xdr:cNvSpPr/>
      </xdr:nvSpPr>
      <xdr:spPr>
        <a:xfrm>
          <a:off x="11968611" y="1291331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598</xdr:row>
      <xdr:rowOff>43132</xdr:rowOff>
    </xdr:from>
    <xdr:to>
      <xdr:col>13</xdr:col>
      <xdr:colOff>287548</xdr:colOff>
      <xdr:row>598</xdr:row>
      <xdr:rowOff>301925</xdr:rowOff>
    </xdr:to>
    <xdr:sp macro="[0]!btnMinusBusLeaseAreas_Click" textlink="">
      <xdr:nvSpPr>
        <xdr:cNvPr id="294" name="Minus 293">
          <a:extLst>
            <a:ext uri="{FF2B5EF4-FFF2-40B4-BE49-F238E27FC236}">
              <a16:creationId xmlns:a16="http://schemas.microsoft.com/office/drawing/2014/main" id="{00000000-0008-0000-0000-000026010000}"/>
            </a:ext>
          </a:extLst>
        </xdr:cNvPr>
        <xdr:cNvSpPr/>
      </xdr:nvSpPr>
      <xdr:spPr>
        <a:xfrm>
          <a:off x="12258855" y="1291259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598</xdr:row>
      <xdr:rowOff>0</xdr:rowOff>
    </xdr:from>
    <xdr:to>
      <xdr:col>3</xdr:col>
      <xdr:colOff>0</xdr:colOff>
      <xdr:row>599</xdr:row>
      <xdr:rowOff>0</xdr:rowOff>
    </xdr:to>
    <xdr:sp macro="" textlink="">
      <xdr:nvSpPr>
        <xdr:cNvPr id="295" name="Freeform 294">
          <a:extLst>
            <a:ext uri="{FF2B5EF4-FFF2-40B4-BE49-F238E27FC236}">
              <a16:creationId xmlns:a16="http://schemas.microsoft.com/office/drawing/2014/main" id="{00000000-0008-0000-0000-000027010000}"/>
            </a:ext>
          </a:extLst>
        </xdr:cNvPr>
        <xdr:cNvSpPr/>
      </xdr:nvSpPr>
      <xdr:spPr>
        <a:xfrm>
          <a:off x="601598" y="1290828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602</xdr:row>
      <xdr:rowOff>91440</xdr:rowOff>
    </xdr:from>
    <xdr:to>
      <xdr:col>4</xdr:col>
      <xdr:colOff>759333</xdr:colOff>
      <xdr:row>602</xdr:row>
      <xdr:rowOff>256032</xdr:rowOff>
    </xdr:to>
    <xdr:pic macro="[0]!SetVF_Click">
      <xdr:nvPicPr>
        <xdr:cNvPr id="296" name="Picture 295">
          <a:extLst>
            <a:ext uri="{FF2B5EF4-FFF2-40B4-BE49-F238E27FC236}">
              <a16:creationId xmlns:a16="http://schemas.microsoft.com/office/drawing/2014/main" id="{00000000-0008-0000-0000-000028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30260090"/>
          <a:ext cx="155448" cy="164592"/>
        </a:xfrm>
        <a:prstGeom prst="rect">
          <a:avLst/>
        </a:prstGeom>
      </xdr:spPr>
    </xdr:pic>
    <xdr:clientData/>
  </xdr:twoCellAnchor>
  <xdr:twoCellAnchor>
    <xdr:from>
      <xdr:col>4</xdr:col>
      <xdr:colOff>1508760</xdr:colOff>
      <xdr:row>605</xdr:row>
      <xdr:rowOff>86994</xdr:rowOff>
    </xdr:from>
    <xdr:to>
      <xdr:col>4</xdr:col>
      <xdr:colOff>1664208</xdr:colOff>
      <xdr:row>605</xdr:row>
      <xdr:rowOff>251586</xdr:rowOff>
    </xdr:to>
    <xdr:pic macro="[0]!btnBusRentLeaseInfo_Click">
      <xdr:nvPicPr>
        <xdr:cNvPr id="297" name="Picture 296">
          <a:extLst>
            <a:ext uri="{FF2B5EF4-FFF2-40B4-BE49-F238E27FC236}">
              <a16:creationId xmlns:a16="http://schemas.microsoft.com/office/drawing/2014/main" id="{00000000-0008-0000-0000-000029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85727127"/>
          <a:ext cx="155448" cy="164592"/>
        </a:xfrm>
        <a:prstGeom prst="rect">
          <a:avLst/>
        </a:prstGeom>
      </xdr:spPr>
    </xdr:pic>
    <xdr:clientData/>
  </xdr:twoCellAnchor>
  <xdr:twoCellAnchor>
    <xdr:from>
      <xdr:col>13</xdr:col>
      <xdr:colOff>0</xdr:colOff>
      <xdr:row>607</xdr:row>
      <xdr:rowOff>0</xdr:rowOff>
    </xdr:from>
    <xdr:to>
      <xdr:col>14</xdr:col>
      <xdr:colOff>0</xdr:colOff>
      <xdr:row>608</xdr:row>
      <xdr:rowOff>0</xdr:rowOff>
    </xdr:to>
    <xdr:sp macro="" textlink="">
      <xdr:nvSpPr>
        <xdr:cNvPr id="298" name="Freeform 297">
          <a:extLst>
            <a:ext uri="{FF2B5EF4-FFF2-40B4-BE49-F238E27FC236}">
              <a16:creationId xmlns:a16="http://schemas.microsoft.com/office/drawing/2014/main" id="{00000000-0008-0000-0000-00002A010000}"/>
            </a:ext>
          </a:extLst>
        </xdr:cNvPr>
        <xdr:cNvSpPr/>
      </xdr:nvSpPr>
      <xdr:spPr>
        <a:xfrm flipH="1">
          <a:off x="12230100" y="1315402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607</xdr:row>
      <xdr:rowOff>50321</xdr:rowOff>
    </xdr:from>
    <xdr:to>
      <xdr:col>12</xdr:col>
      <xdr:colOff>316301</xdr:colOff>
      <xdr:row>607</xdr:row>
      <xdr:rowOff>294736</xdr:rowOff>
    </xdr:to>
    <xdr:sp macro="[0]!btnPlusBusLeaseAreas_Click" textlink="">
      <xdr:nvSpPr>
        <xdr:cNvPr id="299" name="Plus 298">
          <a:extLst>
            <a:ext uri="{FF2B5EF4-FFF2-40B4-BE49-F238E27FC236}">
              <a16:creationId xmlns:a16="http://schemas.microsoft.com/office/drawing/2014/main" id="{00000000-0008-0000-0000-00002B010000}"/>
            </a:ext>
          </a:extLst>
        </xdr:cNvPr>
        <xdr:cNvSpPr/>
      </xdr:nvSpPr>
      <xdr:spPr>
        <a:xfrm>
          <a:off x="11968611" y="1315905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607</xdr:row>
      <xdr:rowOff>43132</xdr:rowOff>
    </xdr:from>
    <xdr:to>
      <xdr:col>13</xdr:col>
      <xdr:colOff>287548</xdr:colOff>
      <xdr:row>607</xdr:row>
      <xdr:rowOff>301925</xdr:rowOff>
    </xdr:to>
    <xdr:sp macro="[0]!btnMinusBusLeaseAreas_Click" textlink="">
      <xdr:nvSpPr>
        <xdr:cNvPr id="300" name="Minus 299">
          <a:extLst>
            <a:ext uri="{FF2B5EF4-FFF2-40B4-BE49-F238E27FC236}">
              <a16:creationId xmlns:a16="http://schemas.microsoft.com/office/drawing/2014/main" id="{00000000-0008-0000-0000-00002C010000}"/>
            </a:ext>
          </a:extLst>
        </xdr:cNvPr>
        <xdr:cNvSpPr/>
      </xdr:nvSpPr>
      <xdr:spPr>
        <a:xfrm>
          <a:off x="12258855" y="1315833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607</xdr:row>
      <xdr:rowOff>0</xdr:rowOff>
    </xdr:from>
    <xdr:to>
      <xdr:col>3</xdr:col>
      <xdr:colOff>0</xdr:colOff>
      <xdr:row>608</xdr:row>
      <xdr:rowOff>0</xdr:rowOff>
    </xdr:to>
    <xdr:sp macro="" textlink="">
      <xdr:nvSpPr>
        <xdr:cNvPr id="301" name="Freeform 300">
          <a:extLst>
            <a:ext uri="{FF2B5EF4-FFF2-40B4-BE49-F238E27FC236}">
              <a16:creationId xmlns:a16="http://schemas.microsoft.com/office/drawing/2014/main" id="{00000000-0008-0000-0000-00002D010000}"/>
            </a:ext>
          </a:extLst>
        </xdr:cNvPr>
        <xdr:cNvSpPr/>
      </xdr:nvSpPr>
      <xdr:spPr>
        <a:xfrm>
          <a:off x="601598" y="1315402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611</xdr:row>
      <xdr:rowOff>91440</xdr:rowOff>
    </xdr:from>
    <xdr:to>
      <xdr:col>4</xdr:col>
      <xdr:colOff>759333</xdr:colOff>
      <xdr:row>611</xdr:row>
      <xdr:rowOff>256032</xdr:rowOff>
    </xdr:to>
    <xdr:pic macro="[0]!SetVF_Click">
      <xdr:nvPicPr>
        <xdr:cNvPr id="302" name="Picture 301">
          <a:extLst>
            <a:ext uri="{FF2B5EF4-FFF2-40B4-BE49-F238E27FC236}">
              <a16:creationId xmlns:a16="http://schemas.microsoft.com/office/drawing/2014/main" id="{00000000-0008-0000-0000-00002E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32717540"/>
          <a:ext cx="155448" cy="164592"/>
        </a:xfrm>
        <a:prstGeom prst="rect">
          <a:avLst/>
        </a:prstGeom>
      </xdr:spPr>
    </xdr:pic>
    <xdr:clientData/>
  </xdr:twoCellAnchor>
  <xdr:twoCellAnchor>
    <xdr:from>
      <xdr:col>4</xdr:col>
      <xdr:colOff>1508760</xdr:colOff>
      <xdr:row>614</xdr:row>
      <xdr:rowOff>86994</xdr:rowOff>
    </xdr:from>
    <xdr:to>
      <xdr:col>4</xdr:col>
      <xdr:colOff>1664208</xdr:colOff>
      <xdr:row>614</xdr:row>
      <xdr:rowOff>251586</xdr:rowOff>
    </xdr:to>
    <xdr:pic macro="[0]!btnBusRentLeaseInfo_Click">
      <xdr:nvPicPr>
        <xdr:cNvPr id="303" name="Picture 302">
          <a:extLst>
            <a:ext uri="{FF2B5EF4-FFF2-40B4-BE49-F238E27FC236}">
              <a16:creationId xmlns:a16="http://schemas.microsoft.com/office/drawing/2014/main" id="{00000000-0008-0000-0000-00002F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88165527"/>
          <a:ext cx="155448" cy="164592"/>
        </a:xfrm>
        <a:prstGeom prst="rect">
          <a:avLst/>
        </a:prstGeom>
      </xdr:spPr>
    </xdr:pic>
    <xdr:clientData/>
  </xdr:twoCellAnchor>
  <xdr:twoCellAnchor>
    <xdr:from>
      <xdr:col>13</xdr:col>
      <xdr:colOff>0</xdr:colOff>
      <xdr:row>616</xdr:row>
      <xdr:rowOff>0</xdr:rowOff>
    </xdr:from>
    <xdr:to>
      <xdr:col>14</xdr:col>
      <xdr:colOff>0</xdr:colOff>
      <xdr:row>617</xdr:row>
      <xdr:rowOff>0</xdr:rowOff>
    </xdr:to>
    <xdr:sp macro="" textlink="">
      <xdr:nvSpPr>
        <xdr:cNvPr id="304" name="Freeform 303">
          <a:extLst>
            <a:ext uri="{FF2B5EF4-FFF2-40B4-BE49-F238E27FC236}">
              <a16:creationId xmlns:a16="http://schemas.microsoft.com/office/drawing/2014/main" id="{00000000-0008-0000-0000-000030010000}"/>
            </a:ext>
          </a:extLst>
        </xdr:cNvPr>
        <xdr:cNvSpPr/>
      </xdr:nvSpPr>
      <xdr:spPr>
        <a:xfrm flipH="1">
          <a:off x="12230100" y="1339977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616</xdr:row>
      <xdr:rowOff>50321</xdr:rowOff>
    </xdr:from>
    <xdr:to>
      <xdr:col>12</xdr:col>
      <xdr:colOff>316301</xdr:colOff>
      <xdr:row>616</xdr:row>
      <xdr:rowOff>294736</xdr:rowOff>
    </xdr:to>
    <xdr:sp macro="[0]!btnPlusBusLeaseAreas_Click" textlink="">
      <xdr:nvSpPr>
        <xdr:cNvPr id="305" name="Plus 304">
          <a:extLst>
            <a:ext uri="{FF2B5EF4-FFF2-40B4-BE49-F238E27FC236}">
              <a16:creationId xmlns:a16="http://schemas.microsoft.com/office/drawing/2014/main" id="{00000000-0008-0000-0000-000031010000}"/>
            </a:ext>
          </a:extLst>
        </xdr:cNvPr>
        <xdr:cNvSpPr/>
      </xdr:nvSpPr>
      <xdr:spPr>
        <a:xfrm>
          <a:off x="11968611" y="1340480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616</xdr:row>
      <xdr:rowOff>43132</xdr:rowOff>
    </xdr:from>
    <xdr:to>
      <xdr:col>13</xdr:col>
      <xdr:colOff>287548</xdr:colOff>
      <xdr:row>616</xdr:row>
      <xdr:rowOff>301925</xdr:rowOff>
    </xdr:to>
    <xdr:sp macro="[0]!btnMinusBusLeaseAreas_Click" textlink="">
      <xdr:nvSpPr>
        <xdr:cNvPr id="306" name="Minus 305">
          <a:extLst>
            <a:ext uri="{FF2B5EF4-FFF2-40B4-BE49-F238E27FC236}">
              <a16:creationId xmlns:a16="http://schemas.microsoft.com/office/drawing/2014/main" id="{00000000-0008-0000-0000-000032010000}"/>
            </a:ext>
          </a:extLst>
        </xdr:cNvPr>
        <xdr:cNvSpPr/>
      </xdr:nvSpPr>
      <xdr:spPr>
        <a:xfrm>
          <a:off x="12258855" y="1340408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616</xdr:row>
      <xdr:rowOff>0</xdr:rowOff>
    </xdr:from>
    <xdr:to>
      <xdr:col>3</xdr:col>
      <xdr:colOff>0</xdr:colOff>
      <xdr:row>617</xdr:row>
      <xdr:rowOff>0</xdr:rowOff>
    </xdr:to>
    <xdr:sp macro="" textlink="">
      <xdr:nvSpPr>
        <xdr:cNvPr id="307" name="Freeform 306">
          <a:extLst>
            <a:ext uri="{FF2B5EF4-FFF2-40B4-BE49-F238E27FC236}">
              <a16:creationId xmlns:a16="http://schemas.microsoft.com/office/drawing/2014/main" id="{00000000-0008-0000-0000-000033010000}"/>
            </a:ext>
          </a:extLst>
        </xdr:cNvPr>
        <xdr:cNvSpPr/>
      </xdr:nvSpPr>
      <xdr:spPr>
        <a:xfrm>
          <a:off x="601598" y="1339977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620</xdr:row>
      <xdr:rowOff>91440</xdr:rowOff>
    </xdr:from>
    <xdr:to>
      <xdr:col>4</xdr:col>
      <xdr:colOff>759333</xdr:colOff>
      <xdr:row>620</xdr:row>
      <xdr:rowOff>256032</xdr:rowOff>
    </xdr:to>
    <xdr:pic macro="[0]!SetVF_Click">
      <xdr:nvPicPr>
        <xdr:cNvPr id="308" name="Picture 307">
          <a:extLst>
            <a:ext uri="{FF2B5EF4-FFF2-40B4-BE49-F238E27FC236}">
              <a16:creationId xmlns:a16="http://schemas.microsoft.com/office/drawing/2014/main" id="{00000000-0008-0000-0000-000034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35174990"/>
          <a:ext cx="155448" cy="164592"/>
        </a:xfrm>
        <a:prstGeom prst="rect">
          <a:avLst/>
        </a:prstGeom>
      </xdr:spPr>
    </xdr:pic>
    <xdr:clientData/>
  </xdr:twoCellAnchor>
  <xdr:twoCellAnchor>
    <xdr:from>
      <xdr:col>4</xdr:col>
      <xdr:colOff>1508760</xdr:colOff>
      <xdr:row>623</xdr:row>
      <xdr:rowOff>86994</xdr:rowOff>
    </xdr:from>
    <xdr:to>
      <xdr:col>4</xdr:col>
      <xdr:colOff>1664208</xdr:colOff>
      <xdr:row>623</xdr:row>
      <xdr:rowOff>251586</xdr:rowOff>
    </xdr:to>
    <xdr:pic macro="[0]!btnBusRentLeaseInfo_Click">
      <xdr:nvPicPr>
        <xdr:cNvPr id="309" name="Picture 308">
          <a:extLst>
            <a:ext uri="{FF2B5EF4-FFF2-40B4-BE49-F238E27FC236}">
              <a16:creationId xmlns:a16="http://schemas.microsoft.com/office/drawing/2014/main" id="{00000000-0008-0000-0000-000035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90603927"/>
          <a:ext cx="155448" cy="164592"/>
        </a:xfrm>
        <a:prstGeom prst="rect">
          <a:avLst/>
        </a:prstGeom>
      </xdr:spPr>
    </xdr:pic>
    <xdr:clientData/>
  </xdr:twoCellAnchor>
  <xdr:twoCellAnchor>
    <xdr:from>
      <xdr:col>13</xdr:col>
      <xdr:colOff>0</xdr:colOff>
      <xdr:row>625</xdr:row>
      <xdr:rowOff>0</xdr:rowOff>
    </xdr:from>
    <xdr:to>
      <xdr:col>14</xdr:col>
      <xdr:colOff>0</xdr:colOff>
      <xdr:row>626</xdr:row>
      <xdr:rowOff>0</xdr:rowOff>
    </xdr:to>
    <xdr:sp macro="" textlink="">
      <xdr:nvSpPr>
        <xdr:cNvPr id="310" name="Freeform 309">
          <a:extLst>
            <a:ext uri="{FF2B5EF4-FFF2-40B4-BE49-F238E27FC236}">
              <a16:creationId xmlns:a16="http://schemas.microsoft.com/office/drawing/2014/main" id="{00000000-0008-0000-0000-000036010000}"/>
            </a:ext>
          </a:extLst>
        </xdr:cNvPr>
        <xdr:cNvSpPr/>
      </xdr:nvSpPr>
      <xdr:spPr>
        <a:xfrm flipH="1">
          <a:off x="12230100" y="1364551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625</xdr:row>
      <xdr:rowOff>50321</xdr:rowOff>
    </xdr:from>
    <xdr:to>
      <xdr:col>12</xdr:col>
      <xdr:colOff>316301</xdr:colOff>
      <xdr:row>625</xdr:row>
      <xdr:rowOff>294736</xdr:rowOff>
    </xdr:to>
    <xdr:sp macro="[0]!btnPlusBusLeaseAreas_Click" textlink="">
      <xdr:nvSpPr>
        <xdr:cNvPr id="311" name="Plus 310">
          <a:extLst>
            <a:ext uri="{FF2B5EF4-FFF2-40B4-BE49-F238E27FC236}">
              <a16:creationId xmlns:a16="http://schemas.microsoft.com/office/drawing/2014/main" id="{00000000-0008-0000-0000-000037010000}"/>
            </a:ext>
          </a:extLst>
        </xdr:cNvPr>
        <xdr:cNvSpPr/>
      </xdr:nvSpPr>
      <xdr:spPr>
        <a:xfrm>
          <a:off x="11968611" y="1365054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625</xdr:row>
      <xdr:rowOff>43132</xdr:rowOff>
    </xdr:from>
    <xdr:to>
      <xdr:col>13</xdr:col>
      <xdr:colOff>287548</xdr:colOff>
      <xdr:row>625</xdr:row>
      <xdr:rowOff>301925</xdr:rowOff>
    </xdr:to>
    <xdr:sp macro="[0]!btnMinusBusLeaseAreas_Click" textlink="">
      <xdr:nvSpPr>
        <xdr:cNvPr id="312" name="Minus 311">
          <a:extLst>
            <a:ext uri="{FF2B5EF4-FFF2-40B4-BE49-F238E27FC236}">
              <a16:creationId xmlns:a16="http://schemas.microsoft.com/office/drawing/2014/main" id="{00000000-0008-0000-0000-000038010000}"/>
            </a:ext>
          </a:extLst>
        </xdr:cNvPr>
        <xdr:cNvSpPr/>
      </xdr:nvSpPr>
      <xdr:spPr>
        <a:xfrm>
          <a:off x="12258855" y="1364982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625</xdr:row>
      <xdr:rowOff>0</xdr:rowOff>
    </xdr:from>
    <xdr:to>
      <xdr:col>3</xdr:col>
      <xdr:colOff>0</xdr:colOff>
      <xdr:row>626</xdr:row>
      <xdr:rowOff>0</xdr:rowOff>
    </xdr:to>
    <xdr:sp macro="" textlink="">
      <xdr:nvSpPr>
        <xdr:cNvPr id="313" name="Freeform 312">
          <a:extLst>
            <a:ext uri="{FF2B5EF4-FFF2-40B4-BE49-F238E27FC236}">
              <a16:creationId xmlns:a16="http://schemas.microsoft.com/office/drawing/2014/main" id="{00000000-0008-0000-0000-000039010000}"/>
            </a:ext>
          </a:extLst>
        </xdr:cNvPr>
        <xdr:cNvSpPr/>
      </xdr:nvSpPr>
      <xdr:spPr>
        <a:xfrm>
          <a:off x="601598" y="1364551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629</xdr:row>
      <xdr:rowOff>91440</xdr:rowOff>
    </xdr:from>
    <xdr:to>
      <xdr:col>4</xdr:col>
      <xdr:colOff>759333</xdr:colOff>
      <xdr:row>629</xdr:row>
      <xdr:rowOff>256032</xdr:rowOff>
    </xdr:to>
    <xdr:pic macro="[0]!SetVF_Click">
      <xdr:nvPicPr>
        <xdr:cNvPr id="314" name="Picture 313">
          <a:extLst>
            <a:ext uri="{FF2B5EF4-FFF2-40B4-BE49-F238E27FC236}">
              <a16:creationId xmlns:a16="http://schemas.microsoft.com/office/drawing/2014/main" id="{00000000-0008-0000-0000-00003A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37632440"/>
          <a:ext cx="155448" cy="164592"/>
        </a:xfrm>
        <a:prstGeom prst="rect">
          <a:avLst/>
        </a:prstGeom>
      </xdr:spPr>
    </xdr:pic>
    <xdr:clientData/>
  </xdr:twoCellAnchor>
  <xdr:twoCellAnchor>
    <xdr:from>
      <xdr:col>4</xdr:col>
      <xdr:colOff>1508760</xdr:colOff>
      <xdr:row>632</xdr:row>
      <xdr:rowOff>86994</xdr:rowOff>
    </xdr:from>
    <xdr:to>
      <xdr:col>4</xdr:col>
      <xdr:colOff>1664208</xdr:colOff>
      <xdr:row>632</xdr:row>
      <xdr:rowOff>251586</xdr:rowOff>
    </xdr:to>
    <xdr:pic macro="[0]!btnBusRentLeaseInfo_Click">
      <xdr:nvPicPr>
        <xdr:cNvPr id="315" name="Picture 314">
          <a:extLst>
            <a:ext uri="{FF2B5EF4-FFF2-40B4-BE49-F238E27FC236}">
              <a16:creationId xmlns:a16="http://schemas.microsoft.com/office/drawing/2014/main" id="{00000000-0008-0000-0000-00003B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93042327"/>
          <a:ext cx="155448" cy="164592"/>
        </a:xfrm>
        <a:prstGeom prst="rect">
          <a:avLst/>
        </a:prstGeom>
      </xdr:spPr>
    </xdr:pic>
    <xdr:clientData/>
  </xdr:twoCellAnchor>
  <xdr:twoCellAnchor>
    <xdr:from>
      <xdr:col>13</xdr:col>
      <xdr:colOff>0</xdr:colOff>
      <xdr:row>634</xdr:row>
      <xdr:rowOff>0</xdr:rowOff>
    </xdr:from>
    <xdr:to>
      <xdr:col>14</xdr:col>
      <xdr:colOff>0</xdr:colOff>
      <xdr:row>635</xdr:row>
      <xdr:rowOff>0</xdr:rowOff>
    </xdr:to>
    <xdr:sp macro="" textlink="">
      <xdr:nvSpPr>
        <xdr:cNvPr id="316" name="Freeform 315">
          <a:extLst>
            <a:ext uri="{FF2B5EF4-FFF2-40B4-BE49-F238E27FC236}">
              <a16:creationId xmlns:a16="http://schemas.microsoft.com/office/drawing/2014/main" id="{00000000-0008-0000-0000-00003C010000}"/>
            </a:ext>
          </a:extLst>
        </xdr:cNvPr>
        <xdr:cNvSpPr/>
      </xdr:nvSpPr>
      <xdr:spPr>
        <a:xfrm flipH="1">
          <a:off x="12230100" y="1389126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634</xdr:row>
      <xdr:rowOff>50321</xdr:rowOff>
    </xdr:from>
    <xdr:to>
      <xdr:col>12</xdr:col>
      <xdr:colOff>316301</xdr:colOff>
      <xdr:row>634</xdr:row>
      <xdr:rowOff>294736</xdr:rowOff>
    </xdr:to>
    <xdr:sp macro="[0]!btnPlusBusLeaseAreas_Click" textlink="">
      <xdr:nvSpPr>
        <xdr:cNvPr id="317" name="Plus 316">
          <a:extLst>
            <a:ext uri="{FF2B5EF4-FFF2-40B4-BE49-F238E27FC236}">
              <a16:creationId xmlns:a16="http://schemas.microsoft.com/office/drawing/2014/main" id="{00000000-0008-0000-0000-00003D010000}"/>
            </a:ext>
          </a:extLst>
        </xdr:cNvPr>
        <xdr:cNvSpPr/>
      </xdr:nvSpPr>
      <xdr:spPr>
        <a:xfrm>
          <a:off x="11968611" y="1389629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634</xdr:row>
      <xdr:rowOff>43132</xdr:rowOff>
    </xdr:from>
    <xdr:to>
      <xdr:col>13</xdr:col>
      <xdr:colOff>287548</xdr:colOff>
      <xdr:row>634</xdr:row>
      <xdr:rowOff>301925</xdr:rowOff>
    </xdr:to>
    <xdr:sp macro="[0]!btnMinusBusLeaseAreas_Click" textlink="">
      <xdr:nvSpPr>
        <xdr:cNvPr id="318" name="Minus 317">
          <a:extLst>
            <a:ext uri="{FF2B5EF4-FFF2-40B4-BE49-F238E27FC236}">
              <a16:creationId xmlns:a16="http://schemas.microsoft.com/office/drawing/2014/main" id="{00000000-0008-0000-0000-00003E010000}"/>
            </a:ext>
          </a:extLst>
        </xdr:cNvPr>
        <xdr:cNvSpPr/>
      </xdr:nvSpPr>
      <xdr:spPr>
        <a:xfrm>
          <a:off x="12258855" y="1389557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634</xdr:row>
      <xdr:rowOff>0</xdr:rowOff>
    </xdr:from>
    <xdr:to>
      <xdr:col>3</xdr:col>
      <xdr:colOff>0</xdr:colOff>
      <xdr:row>635</xdr:row>
      <xdr:rowOff>0</xdr:rowOff>
    </xdr:to>
    <xdr:sp macro="" textlink="">
      <xdr:nvSpPr>
        <xdr:cNvPr id="319" name="Freeform 318">
          <a:extLst>
            <a:ext uri="{FF2B5EF4-FFF2-40B4-BE49-F238E27FC236}">
              <a16:creationId xmlns:a16="http://schemas.microsoft.com/office/drawing/2014/main" id="{00000000-0008-0000-0000-00003F010000}"/>
            </a:ext>
          </a:extLst>
        </xdr:cNvPr>
        <xdr:cNvSpPr/>
      </xdr:nvSpPr>
      <xdr:spPr>
        <a:xfrm>
          <a:off x="601598" y="1389126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638</xdr:row>
      <xdr:rowOff>91440</xdr:rowOff>
    </xdr:from>
    <xdr:to>
      <xdr:col>4</xdr:col>
      <xdr:colOff>759333</xdr:colOff>
      <xdr:row>638</xdr:row>
      <xdr:rowOff>256032</xdr:rowOff>
    </xdr:to>
    <xdr:pic macro="[0]!SetVF_Click">
      <xdr:nvPicPr>
        <xdr:cNvPr id="320" name="Picture 319">
          <a:extLst>
            <a:ext uri="{FF2B5EF4-FFF2-40B4-BE49-F238E27FC236}">
              <a16:creationId xmlns:a16="http://schemas.microsoft.com/office/drawing/2014/main" id="{00000000-0008-0000-0000-000040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40089890"/>
          <a:ext cx="155448" cy="164592"/>
        </a:xfrm>
        <a:prstGeom prst="rect">
          <a:avLst/>
        </a:prstGeom>
      </xdr:spPr>
    </xdr:pic>
    <xdr:clientData/>
  </xdr:twoCellAnchor>
  <xdr:twoCellAnchor>
    <xdr:from>
      <xdr:col>4</xdr:col>
      <xdr:colOff>1508760</xdr:colOff>
      <xdr:row>641</xdr:row>
      <xdr:rowOff>86994</xdr:rowOff>
    </xdr:from>
    <xdr:to>
      <xdr:col>4</xdr:col>
      <xdr:colOff>1664208</xdr:colOff>
      <xdr:row>641</xdr:row>
      <xdr:rowOff>251586</xdr:rowOff>
    </xdr:to>
    <xdr:pic macro="[0]!btnBusRentLeaseInfo_Click">
      <xdr:nvPicPr>
        <xdr:cNvPr id="321" name="Picture 320">
          <a:extLst>
            <a:ext uri="{FF2B5EF4-FFF2-40B4-BE49-F238E27FC236}">
              <a16:creationId xmlns:a16="http://schemas.microsoft.com/office/drawing/2014/main" id="{00000000-0008-0000-0000-000041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95480727"/>
          <a:ext cx="155448" cy="164592"/>
        </a:xfrm>
        <a:prstGeom prst="rect">
          <a:avLst/>
        </a:prstGeom>
      </xdr:spPr>
    </xdr:pic>
    <xdr:clientData/>
  </xdr:twoCellAnchor>
  <xdr:twoCellAnchor>
    <xdr:from>
      <xdr:col>13</xdr:col>
      <xdr:colOff>0</xdr:colOff>
      <xdr:row>643</xdr:row>
      <xdr:rowOff>0</xdr:rowOff>
    </xdr:from>
    <xdr:to>
      <xdr:col>14</xdr:col>
      <xdr:colOff>0</xdr:colOff>
      <xdr:row>644</xdr:row>
      <xdr:rowOff>0</xdr:rowOff>
    </xdr:to>
    <xdr:sp macro="" textlink="">
      <xdr:nvSpPr>
        <xdr:cNvPr id="322" name="Freeform 321">
          <a:extLst>
            <a:ext uri="{FF2B5EF4-FFF2-40B4-BE49-F238E27FC236}">
              <a16:creationId xmlns:a16="http://schemas.microsoft.com/office/drawing/2014/main" id="{00000000-0008-0000-0000-000042010000}"/>
            </a:ext>
          </a:extLst>
        </xdr:cNvPr>
        <xdr:cNvSpPr/>
      </xdr:nvSpPr>
      <xdr:spPr>
        <a:xfrm flipH="1">
          <a:off x="12230100" y="1413700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643</xdr:row>
      <xdr:rowOff>50321</xdr:rowOff>
    </xdr:from>
    <xdr:to>
      <xdr:col>12</xdr:col>
      <xdr:colOff>316301</xdr:colOff>
      <xdr:row>643</xdr:row>
      <xdr:rowOff>294736</xdr:rowOff>
    </xdr:to>
    <xdr:sp macro="[0]!btnPlusBusLeaseAreas_Click" textlink="">
      <xdr:nvSpPr>
        <xdr:cNvPr id="323" name="Plus 322">
          <a:extLst>
            <a:ext uri="{FF2B5EF4-FFF2-40B4-BE49-F238E27FC236}">
              <a16:creationId xmlns:a16="http://schemas.microsoft.com/office/drawing/2014/main" id="{00000000-0008-0000-0000-000043010000}"/>
            </a:ext>
          </a:extLst>
        </xdr:cNvPr>
        <xdr:cNvSpPr/>
      </xdr:nvSpPr>
      <xdr:spPr>
        <a:xfrm>
          <a:off x="11968611" y="1414203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643</xdr:row>
      <xdr:rowOff>43132</xdr:rowOff>
    </xdr:from>
    <xdr:to>
      <xdr:col>13</xdr:col>
      <xdr:colOff>287548</xdr:colOff>
      <xdr:row>643</xdr:row>
      <xdr:rowOff>301925</xdr:rowOff>
    </xdr:to>
    <xdr:sp macro="[0]!btnMinusBusLeaseAreas_Click" textlink="">
      <xdr:nvSpPr>
        <xdr:cNvPr id="324" name="Minus 323">
          <a:extLst>
            <a:ext uri="{FF2B5EF4-FFF2-40B4-BE49-F238E27FC236}">
              <a16:creationId xmlns:a16="http://schemas.microsoft.com/office/drawing/2014/main" id="{00000000-0008-0000-0000-000044010000}"/>
            </a:ext>
          </a:extLst>
        </xdr:cNvPr>
        <xdr:cNvSpPr/>
      </xdr:nvSpPr>
      <xdr:spPr>
        <a:xfrm>
          <a:off x="12258855" y="1414131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643</xdr:row>
      <xdr:rowOff>0</xdr:rowOff>
    </xdr:from>
    <xdr:to>
      <xdr:col>3</xdr:col>
      <xdr:colOff>0</xdr:colOff>
      <xdr:row>644</xdr:row>
      <xdr:rowOff>0</xdr:rowOff>
    </xdr:to>
    <xdr:sp macro="" textlink="">
      <xdr:nvSpPr>
        <xdr:cNvPr id="325" name="Freeform 324">
          <a:extLst>
            <a:ext uri="{FF2B5EF4-FFF2-40B4-BE49-F238E27FC236}">
              <a16:creationId xmlns:a16="http://schemas.microsoft.com/office/drawing/2014/main" id="{00000000-0008-0000-0000-000045010000}"/>
            </a:ext>
          </a:extLst>
        </xdr:cNvPr>
        <xdr:cNvSpPr/>
      </xdr:nvSpPr>
      <xdr:spPr>
        <a:xfrm>
          <a:off x="601598" y="1413700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647</xdr:row>
      <xdr:rowOff>91440</xdr:rowOff>
    </xdr:from>
    <xdr:to>
      <xdr:col>4</xdr:col>
      <xdr:colOff>759333</xdr:colOff>
      <xdr:row>647</xdr:row>
      <xdr:rowOff>256032</xdr:rowOff>
    </xdr:to>
    <xdr:pic macro="[0]!SetVF_Click">
      <xdr:nvPicPr>
        <xdr:cNvPr id="326" name="Picture 325">
          <a:extLst>
            <a:ext uri="{FF2B5EF4-FFF2-40B4-BE49-F238E27FC236}">
              <a16:creationId xmlns:a16="http://schemas.microsoft.com/office/drawing/2014/main" id="{00000000-0008-0000-0000-000046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42547340"/>
          <a:ext cx="155448" cy="164592"/>
        </a:xfrm>
        <a:prstGeom prst="rect">
          <a:avLst/>
        </a:prstGeom>
      </xdr:spPr>
    </xdr:pic>
    <xdr:clientData/>
  </xdr:twoCellAnchor>
  <xdr:twoCellAnchor>
    <xdr:from>
      <xdr:col>4</xdr:col>
      <xdr:colOff>1508760</xdr:colOff>
      <xdr:row>650</xdr:row>
      <xdr:rowOff>86994</xdr:rowOff>
    </xdr:from>
    <xdr:to>
      <xdr:col>4</xdr:col>
      <xdr:colOff>1664208</xdr:colOff>
      <xdr:row>650</xdr:row>
      <xdr:rowOff>251586</xdr:rowOff>
    </xdr:to>
    <xdr:pic macro="[0]!btnBusRentLeaseInfo_Click">
      <xdr:nvPicPr>
        <xdr:cNvPr id="327" name="Picture 326">
          <a:extLst>
            <a:ext uri="{FF2B5EF4-FFF2-40B4-BE49-F238E27FC236}">
              <a16:creationId xmlns:a16="http://schemas.microsoft.com/office/drawing/2014/main" id="{00000000-0008-0000-0000-000047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197919127"/>
          <a:ext cx="155448" cy="164592"/>
        </a:xfrm>
        <a:prstGeom prst="rect">
          <a:avLst/>
        </a:prstGeom>
      </xdr:spPr>
    </xdr:pic>
    <xdr:clientData/>
  </xdr:twoCellAnchor>
  <xdr:twoCellAnchor>
    <xdr:from>
      <xdr:col>13</xdr:col>
      <xdr:colOff>0</xdr:colOff>
      <xdr:row>652</xdr:row>
      <xdr:rowOff>0</xdr:rowOff>
    </xdr:from>
    <xdr:to>
      <xdr:col>14</xdr:col>
      <xdr:colOff>0</xdr:colOff>
      <xdr:row>653</xdr:row>
      <xdr:rowOff>0</xdr:rowOff>
    </xdr:to>
    <xdr:sp macro="" textlink="">
      <xdr:nvSpPr>
        <xdr:cNvPr id="328" name="Freeform 327">
          <a:extLst>
            <a:ext uri="{FF2B5EF4-FFF2-40B4-BE49-F238E27FC236}">
              <a16:creationId xmlns:a16="http://schemas.microsoft.com/office/drawing/2014/main" id="{00000000-0008-0000-0000-000048010000}"/>
            </a:ext>
          </a:extLst>
        </xdr:cNvPr>
        <xdr:cNvSpPr/>
      </xdr:nvSpPr>
      <xdr:spPr>
        <a:xfrm flipH="1">
          <a:off x="12230100" y="1438275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652</xdr:row>
      <xdr:rowOff>50321</xdr:rowOff>
    </xdr:from>
    <xdr:to>
      <xdr:col>12</xdr:col>
      <xdr:colOff>316301</xdr:colOff>
      <xdr:row>652</xdr:row>
      <xdr:rowOff>294736</xdr:rowOff>
    </xdr:to>
    <xdr:sp macro="[0]!btnPlusBusLeaseAreas_Click" textlink="">
      <xdr:nvSpPr>
        <xdr:cNvPr id="329" name="Plus 328">
          <a:extLst>
            <a:ext uri="{FF2B5EF4-FFF2-40B4-BE49-F238E27FC236}">
              <a16:creationId xmlns:a16="http://schemas.microsoft.com/office/drawing/2014/main" id="{00000000-0008-0000-0000-000049010000}"/>
            </a:ext>
          </a:extLst>
        </xdr:cNvPr>
        <xdr:cNvSpPr/>
      </xdr:nvSpPr>
      <xdr:spPr>
        <a:xfrm>
          <a:off x="11968611" y="1438778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652</xdr:row>
      <xdr:rowOff>43132</xdr:rowOff>
    </xdr:from>
    <xdr:to>
      <xdr:col>13</xdr:col>
      <xdr:colOff>287548</xdr:colOff>
      <xdr:row>652</xdr:row>
      <xdr:rowOff>301925</xdr:rowOff>
    </xdr:to>
    <xdr:sp macro="[0]!btnMinusBusLeaseAreas_Click" textlink="">
      <xdr:nvSpPr>
        <xdr:cNvPr id="330" name="Minus 329">
          <a:extLst>
            <a:ext uri="{FF2B5EF4-FFF2-40B4-BE49-F238E27FC236}">
              <a16:creationId xmlns:a16="http://schemas.microsoft.com/office/drawing/2014/main" id="{00000000-0008-0000-0000-00004A010000}"/>
            </a:ext>
          </a:extLst>
        </xdr:cNvPr>
        <xdr:cNvSpPr/>
      </xdr:nvSpPr>
      <xdr:spPr>
        <a:xfrm>
          <a:off x="12258855" y="1438706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652</xdr:row>
      <xdr:rowOff>0</xdr:rowOff>
    </xdr:from>
    <xdr:to>
      <xdr:col>3</xdr:col>
      <xdr:colOff>0</xdr:colOff>
      <xdr:row>653</xdr:row>
      <xdr:rowOff>0</xdr:rowOff>
    </xdr:to>
    <xdr:sp macro="" textlink="">
      <xdr:nvSpPr>
        <xdr:cNvPr id="331" name="Freeform 330">
          <a:extLst>
            <a:ext uri="{FF2B5EF4-FFF2-40B4-BE49-F238E27FC236}">
              <a16:creationId xmlns:a16="http://schemas.microsoft.com/office/drawing/2014/main" id="{00000000-0008-0000-0000-00004B010000}"/>
            </a:ext>
          </a:extLst>
        </xdr:cNvPr>
        <xdr:cNvSpPr/>
      </xdr:nvSpPr>
      <xdr:spPr>
        <a:xfrm>
          <a:off x="601598" y="1438275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656</xdr:row>
      <xdr:rowOff>91440</xdr:rowOff>
    </xdr:from>
    <xdr:to>
      <xdr:col>4</xdr:col>
      <xdr:colOff>759333</xdr:colOff>
      <xdr:row>656</xdr:row>
      <xdr:rowOff>256032</xdr:rowOff>
    </xdr:to>
    <xdr:pic macro="[0]!SetVF_Click">
      <xdr:nvPicPr>
        <xdr:cNvPr id="332" name="Picture 331">
          <a:extLst>
            <a:ext uri="{FF2B5EF4-FFF2-40B4-BE49-F238E27FC236}">
              <a16:creationId xmlns:a16="http://schemas.microsoft.com/office/drawing/2014/main" id="{00000000-0008-0000-0000-00004C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45004790"/>
          <a:ext cx="155448" cy="164592"/>
        </a:xfrm>
        <a:prstGeom prst="rect">
          <a:avLst/>
        </a:prstGeom>
      </xdr:spPr>
    </xdr:pic>
    <xdr:clientData/>
  </xdr:twoCellAnchor>
  <xdr:twoCellAnchor>
    <xdr:from>
      <xdr:col>4</xdr:col>
      <xdr:colOff>1508760</xdr:colOff>
      <xdr:row>659</xdr:row>
      <xdr:rowOff>86994</xdr:rowOff>
    </xdr:from>
    <xdr:to>
      <xdr:col>4</xdr:col>
      <xdr:colOff>1664208</xdr:colOff>
      <xdr:row>659</xdr:row>
      <xdr:rowOff>251586</xdr:rowOff>
    </xdr:to>
    <xdr:pic macro="[0]!btnBusRentLeaseInfo_Click">
      <xdr:nvPicPr>
        <xdr:cNvPr id="333" name="Picture 332">
          <a:extLst>
            <a:ext uri="{FF2B5EF4-FFF2-40B4-BE49-F238E27FC236}">
              <a16:creationId xmlns:a16="http://schemas.microsoft.com/office/drawing/2014/main" id="{00000000-0008-0000-0000-00004D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200357527"/>
          <a:ext cx="155448" cy="164592"/>
        </a:xfrm>
        <a:prstGeom prst="rect">
          <a:avLst/>
        </a:prstGeom>
      </xdr:spPr>
    </xdr:pic>
    <xdr:clientData/>
  </xdr:twoCellAnchor>
  <xdr:twoCellAnchor>
    <xdr:from>
      <xdr:col>13</xdr:col>
      <xdr:colOff>0</xdr:colOff>
      <xdr:row>661</xdr:row>
      <xdr:rowOff>0</xdr:rowOff>
    </xdr:from>
    <xdr:to>
      <xdr:col>14</xdr:col>
      <xdr:colOff>0</xdr:colOff>
      <xdr:row>662</xdr:row>
      <xdr:rowOff>0</xdr:rowOff>
    </xdr:to>
    <xdr:sp macro="" textlink="">
      <xdr:nvSpPr>
        <xdr:cNvPr id="334" name="Freeform 333">
          <a:extLst>
            <a:ext uri="{FF2B5EF4-FFF2-40B4-BE49-F238E27FC236}">
              <a16:creationId xmlns:a16="http://schemas.microsoft.com/office/drawing/2014/main" id="{00000000-0008-0000-0000-00004E010000}"/>
            </a:ext>
          </a:extLst>
        </xdr:cNvPr>
        <xdr:cNvSpPr/>
      </xdr:nvSpPr>
      <xdr:spPr>
        <a:xfrm flipH="1">
          <a:off x="12230100" y="1462849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661</xdr:row>
      <xdr:rowOff>50321</xdr:rowOff>
    </xdr:from>
    <xdr:to>
      <xdr:col>12</xdr:col>
      <xdr:colOff>316301</xdr:colOff>
      <xdr:row>661</xdr:row>
      <xdr:rowOff>294736</xdr:rowOff>
    </xdr:to>
    <xdr:sp macro="[0]!btnPlusBusLeaseAreas_Click" textlink="">
      <xdr:nvSpPr>
        <xdr:cNvPr id="335" name="Plus 334">
          <a:extLst>
            <a:ext uri="{FF2B5EF4-FFF2-40B4-BE49-F238E27FC236}">
              <a16:creationId xmlns:a16="http://schemas.microsoft.com/office/drawing/2014/main" id="{00000000-0008-0000-0000-00004F010000}"/>
            </a:ext>
          </a:extLst>
        </xdr:cNvPr>
        <xdr:cNvSpPr/>
      </xdr:nvSpPr>
      <xdr:spPr>
        <a:xfrm>
          <a:off x="11968611" y="1463352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661</xdr:row>
      <xdr:rowOff>43132</xdr:rowOff>
    </xdr:from>
    <xdr:to>
      <xdr:col>13</xdr:col>
      <xdr:colOff>287548</xdr:colOff>
      <xdr:row>661</xdr:row>
      <xdr:rowOff>301925</xdr:rowOff>
    </xdr:to>
    <xdr:sp macro="[0]!btnMinusBusLeaseAreas_Click" textlink="">
      <xdr:nvSpPr>
        <xdr:cNvPr id="336" name="Minus 335">
          <a:extLst>
            <a:ext uri="{FF2B5EF4-FFF2-40B4-BE49-F238E27FC236}">
              <a16:creationId xmlns:a16="http://schemas.microsoft.com/office/drawing/2014/main" id="{00000000-0008-0000-0000-000050010000}"/>
            </a:ext>
          </a:extLst>
        </xdr:cNvPr>
        <xdr:cNvSpPr/>
      </xdr:nvSpPr>
      <xdr:spPr>
        <a:xfrm>
          <a:off x="12258855" y="1463280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661</xdr:row>
      <xdr:rowOff>0</xdr:rowOff>
    </xdr:from>
    <xdr:to>
      <xdr:col>3</xdr:col>
      <xdr:colOff>0</xdr:colOff>
      <xdr:row>662</xdr:row>
      <xdr:rowOff>0</xdr:rowOff>
    </xdr:to>
    <xdr:sp macro="" textlink="">
      <xdr:nvSpPr>
        <xdr:cNvPr id="337" name="Freeform 336">
          <a:extLst>
            <a:ext uri="{FF2B5EF4-FFF2-40B4-BE49-F238E27FC236}">
              <a16:creationId xmlns:a16="http://schemas.microsoft.com/office/drawing/2014/main" id="{00000000-0008-0000-0000-000051010000}"/>
            </a:ext>
          </a:extLst>
        </xdr:cNvPr>
        <xdr:cNvSpPr/>
      </xdr:nvSpPr>
      <xdr:spPr>
        <a:xfrm>
          <a:off x="601598" y="1462849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665</xdr:row>
      <xdr:rowOff>91440</xdr:rowOff>
    </xdr:from>
    <xdr:to>
      <xdr:col>4</xdr:col>
      <xdr:colOff>759333</xdr:colOff>
      <xdr:row>665</xdr:row>
      <xdr:rowOff>256032</xdr:rowOff>
    </xdr:to>
    <xdr:pic macro="[0]!SetVF_Click">
      <xdr:nvPicPr>
        <xdr:cNvPr id="338" name="Picture 337">
          <a:extLst>
            <a:ext uri="{FF2B5EF4-FFF2-40B4-BE49-F238E27FC236}">
              <a16:creationId xmlns:a16="http://schemas.microsoft.com/office/drawing/2014/main" id="{00000000-0008-0000-0000-000052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47462240"/>
          <a:ext cx="155448" cy="164592"/>
        </a:xfrm>
        <a:prstGeom prst="rect">
          <a:avLst/>
        </a:prstGeom>
      </xdr:spPr>
    </xdr:pic>
    <xdr:clientData/>
  </xdr:twoCellAnchor>
  <xdr:twoCellAnchor>
    <xdr:from>
      <xdr:col>4</xdr:col>
      <xdr:colOff>1508760</xdr:colOff>
      <xdr:row>668</xdr:row>
      <xdr:rowOff>86994</xdr:rowOff>
    </xdr:from>
    <xdr:to>
      <xdr:col>4</xdr:col>
      <xdr:colOff>1664208</xdr:colOff>
      <xdr:row>668</xdr:row>
      <xdr:rowOff>251586</xdr:rowOff>
    </xdr:to>
    <xdr:pic macro="[0]!btnBusRentLeaseInfo_Click">
      <xdr:nvPicPr>
        <xdr:cNvPr id="339" name="Picture 338">
          <a:extLst>
            <a:ext uri="{FF2B5EF4-FFF2-40B4-BE49-F238E27FC236}">
              <a16:creationId xmlns:a16="http://schemas.microsoft.com/office/drawing/2014/main" id="{00000000-0008-0000-0000-000053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202795927"/>
          <a:ext cx="155448" cy="164592"/>
        </a:xfrm>
        <a:prstGeom prst="rect">
          <a:avLst/>
        </a:prstGeom>
      </xdr:spPr>
    </xdr:pic>
    <xdr:clientData/>
  </xdr:twoCellAnchor>
  <xdr:twoCellAnchor>
    <xdr:from>
      <xdr:col>13</xdr:col>
      <xdr:colOff>0</xdr:colOff>
      <xdr:row>670</xdr:row>
      <xdr:rowOff>0</xdr:rowOff>
    </xdr:from>
    <xdr:to>
      <xdr:col>14</xdr:col>
      <xdr:colOff>0</xdr:colOff>
      <xdr:row>671</xdr:row>
      <xdr:rowOff>0</xdr:rowOff>
    </xdr:to>
    <xdr:sp macro="" textlink="">
      <xdr:nvSpPr>
        <xdr:cNvPr id="340" name="Freeform 339">
          <a:extLst>
            <a:ext uri="{FF2B5EF4-FFF2-40B4-BE49-F238E27FC236}">
              <a16:creationId xmlns:a16="http://schemas.microsoft.com/office/drawing/2014/main" id="{00000000-0008-0000-0000-000054010000}"/>
            </a:ext>
          </a:extLst>
        </xdr:cNvPr>
        <xdr:cNvSpPr/>
      </xdr:nvSpPr>
      <xdr:spPr>
        <a:xfrm flipH="1">
          <a:off x="12230100" y="1487424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670</xdr:row>
      <xdr:rowOff>50321</xdr:rowOff>
    </xdr:from>
    <xdr:to>
      <xdr:col>12</xdr:col>
      <xdr:colOff>316301</xdr:colOff>
      <xdr:row>670</xdr:row>
      <xdr:rowOff>294736</xdr:rowOff>
    </xdr:to>
    <xdr:sp macro="[0]!btnPlusBusLeaseAreas_Click" textlink="">
      <xdr:nvSpPr>
        <xdr:cNvPr id="341" name="Plus 340">
          <a:extLst>
            <a:ext uri="{FF2B5EF4-FFF2-40B4-BE49-F238E27FC236}">
              <a16:creationId xmlns:a16="http://schemas.microsoft.com/office/drawing/2014/main" id="{00000000-0008-0000-0000-000055010000}"/>
            </a:ext>
          </a:extLst>
        </xdr:cNvPr>
        <xdr:cNvSpPr/>
      </xdr:nvSpPr>
      <xdr:spPr>
        <a:xfrm>
          <a:off x="11968611" y="1487927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670</xdr:row>
      <xdr:rowOff>43132</xdr:rowOff>
    </xdr:from>
    <xdr:to>
      <xdr:col>13</xdr:col>
      <xdr:colOff>287548</xdr:colOff>
      <xdr:row>670</xdr:row>
      <xdr:rowOff>301925</xdr:rowOff>
    </xdr:to>
    <xdr:sp macro="[0]!btnMinusBusLeaseAreas_Click" textlink="">
      <xdr:nvSpPr>
        <xdr:cNvPr id="342" name="Minus 341">
          <a:extLst>
            <a:ext uri="{FF2B5EF4-FFF2-40B4-BE49-F238E27FC236}">
              <a16:creationId xmlns:a16="http://schemas.microsoft.com/office/drawing/2014/main" id="{00000000-0008-0000-0000-000056010000}"/>
            </a:ext>
          </a:extLst>
        </xdr:cNvPr>
        <xdr:cNvSpPr/>
      </xdr:nvSpPr>
      <xdr:spPr>
        <a:xfrm>
          <a:off x="12258855" y="1487855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670</xdr:row>
      <xdr:rowOff>0</xdr:rowOff>
    </xdr:from>
    <xdr:to>
      <xdr:col>3</xdr:col>
      <xdr:colOff>0</xdr:colOff>
      <xdr:row>671</xdr:row>
      <xdr:rowOff>0</xdr:rowOff>
    </xdr:to>
    <xdr:sp macro="" textlink="">
      <xdr:nvSpPr>
        <xdr:cNvPr id="343" name="Freeform 342">
          <a:extLst>
            <a:ext uri="{FF2B5EF4-FFF2-40B4-BE49-F238E27FC236}">
              <a16:creationId xmlns:a16="http://schemas.microsoft.com/office/drawing/2014/main" id="{00000000-0008-0000-0000-000057010000}"/>
            </a:ext>
          </a:extLst>
        </xdr:cNvPr>
        <xdr:cNvSpPr/>
      </xdr:nvSpPr>
      <xdr:spPr>
        <a:xfrm>
          <a:off x="601598" y="1487424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674</xdr:row>
      <xdr:rowOff>91440</xdr:rowOff>
    </xdr:from>
    <xdr:to>
      <xdr:col>4</xdr:col>
      <xdr:colOff>759333</xdr:colOff>
      <xdr:row>674</xdr:row>
      <xdr:rowOff>256032</xdr:rowOff>
    </xdr:to>
    <xdr:pic macro="[0]!SetVF_Click">
      <xdr:nvPicPr>
        <xdr:cNvPr id="344" name="Picture 343">
          <a:extLst>
            <a:ext uri="{FF2B5EF4-FFF2-40B4-BE49-F238E27FC236}">
              <a16:creationId xmlns:a16="http://schemas.microsoft.com/office/drawing/2014/main" id="{00000000-0008-0000-0000-000058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49919690"/>
          <a:ext cx="155448" cy="164592"/>
        </a:xfrm>
        <a:prstGeom prst="rect">
          <a:avLst/>
        </a:prstGeom>
      </xdr:spPr>
    </xdr:pic>
    <xdr:clientData/>
  </xdr:twoCellAnchor>
  <xdr:twoCellAnchor>
    <xdr:from>
      <xdr:col>4</xdr:col>
      <xdr:colOff>1508760</xdr:colOff>
      <xdr:row>677</xdr:row>
      <xdr:rowOff>86994</xdr:rowOff>
    </xdr:from>
    <xdr:to>
      <xdr:col>4</xdr:col>
      <xdr:colOff>1664208</xdr:colOff>
      <xdr:row>677</xdr:row>
      <xdr:rowOff>251586</xdr:rowOff>
    </xdr:to>
    <xdr:pic macro="[0]!btnBusRentLeaseInfo_Click">
      <xdr:nvPicPr>
        <xdr:cNvPr id="345" name="Picture 344">
          <a:extLst>
            <a:ext uri="{FF2B5EF4-FFF2-40B4-BE49-F238E27FC236}">
              <a16:creationId xmlns:a16="http://schemas.microsoft.com/office/drawing/2014/main" id="{00000000-0008-0000-0000-000059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205234327"/>
          <a:ext cx="155448" cy="164592"/>
        </a:xfrm>
        <a:prstGeom prst="rect">
          <a:avLst/>
        </a:prstGeom>
      </xdr:spPr>
    </xdr:pic>
    <xdr:clientData/>
  </xdr:twoCellAnchor>
  <xdr:twoCellAnchor>
    <xdr:from>
      <xdr:col>13</xdr:col>
      <xdr:colOff>0</xdr:colOff>
      <xdr:row>679</xdr:row>
      <xdr:rowOff>0</xdr:rowOff>
    </xdr:from>
    <xdr:to>
      <xdr:col>14</xdr:col>
      <xdr:colOff>0</xdr:colOff>
      <xdr:row>680</xdr:row>
      <xdr:rowOff>0</xdr:rowOff>
    </xdr:to>
    <xdr:sp macro="" textlink="">
      <xdr:nvSpPr>
        <xdr:cNvPr id="346" name="Freeform 345">
          <a:extLst>
            <a:ext uri="{FF2B5EF4-FFF2-40B4-BE49-F238E27FC236}">
              <a16:creationId xmlns:a16="http://schemas.microsoft.com/office/drawing/2014/main" id="{00000000-0008-0000-0000-00005A010000}"/>
            </a:ext>
          </a:extLst>
        </xdr:cNvPr>
        <xdr:cNvSpPr/>
      </xdr:nvSpPr>
      <xdr:spPr>
        <a:xfrm flipH="1">
          <a:off x="12230100" y="15119985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679</xdr:row>
      <xdr:rowOff>50321</xdr:rowOff>
    </xdr:from>
    <xdr:to>
      <xdr:col>12</xdr:col>
      <xdr:colOff>316301</xdr:colOff>
      <xdr:row>679</xdr:row>
      <xdr:rowOff>294736</xdr:rowOff>
    </xdr:to>
    <xdr:sp macro="[0]!btnPlusBusLeaseAreas_Click" textlink="">
      <xdr:nvSpPr>
        <xdr:cNvPr id="347" name="Plus 346">
          <a:extLst>
            <a:ext uri="{FF2B5EF4-FFF2-40B4-BE49-F238E27FC236}">
              <a16:creationId xmlns:a16="http://schemas.microsoft.com/office/drawing/2014/main" id="{00000000-0008-0000-0000-00005B010000}"/>
            </a:ext>
          </a:extLst>
        </xdr:cNvPr>
        <xdr:cNvSpPr/>
      </xdr:nvSpPr>
      <xdr:spPr>
        <a:xfrm>
          <a:off x="11968611" y="15125017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679</xdr:row>
      <xdr:rowOff>43132</xdr:rowOff>
    </xdr:from>
    <xdr:to>
      <xdr:col>13</xdr:col>
      <xdr:colOff>287548</xdr:colOff>
      <xdr:row>679</xdr:row>
      <xdr:rowOff>301925</xdr:rowOff>
    </xdr:to>
    <xdr:sp macro="[0]!btnMinusBusLeaseAreas_Click" textlink="">
      <xdr:nvSpPr>
        <xdr:cNvPr id="348" name="Minus 347">
          <a:extLst>
            <a:ext uri="{FF2B5EF4-FFF2-40B4-BE49-F238E27FC236}">
              <a16:creationId xmlns:a16="http://schemas.microsoft.com/office/drawing/2014/main" id="{00000000-0008-0000-0000-00005C010000}"/>
            </a:ext>
          </a:extLst>
        </xdr:cNvPr>
        <xdr:cNvSpPr/>
      </xdr:nvSpPr>
      <xdr:spPr>
        <a:xfrm>
          <a:off x="12258855" y="15124298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679</xdr:row>
      <xdr:rowOff>0</xdr:rowOff>
    </xdr:from>
    <xdr:to>
      <xdr:col>3</xdr:col>
      <xdr:colOff>0</xdr:colOff>
      <xdr:row>680</xdr:row>
      <xdr:rowOff>0</xdr:rowOff>
    </xdr:to>
    <xdr:sp macro="" textlink="">
      <xdr:nvSpPr>
        <xdr:cNvPr id="349" name="Freeform 348">
          <a:extLst>
            <a:ext uri="{FF2B5EF4-FFF2-40B4-BE49-F238E27FC236}">
              <a16:creationId xmlns:a16="http://schemas.microsoft.com/office/drawing/2014/main" id="{00000000-0008-0000-0000-00005D010000}"/>
            </a:ext>
          </a:extLst>
        </xdr:cNvPr>
        <xdr:cNvSpPr/>
      </xdr:nvSpPr>
      <xdr:spPr>
        <a:xfrm>
          <a:off x="601598" y="15119985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683</xdr:row>
      <xdr:rowOff>91440</xdr:rowOff>
    </xdr:from>
    <xdr:to>
      <xdr:col>4</xdr:col>
      <xdr:colOff>759333</xdr:colOff>
      <xdr:row>683</xdr:row>
      <xdr:rowOff>256032</xdr:rowOff>
    </xdr:to>
    <xdr:pic macro="[0]!SetVF_Click">
      <xdr:nvPicPr>
        <xdr:cNvPr id="350" name="Picture 349">
          <a:extLst>
            <a:ext uri="{FF2B5EF4-FFF2-40B4-BE49-F238E27FC236}">
              <a16:creationId xmlns:a16="http://schemas.microsoft.com/office/drawing/2014/main" id="{00000000-0008-0000-0000-00005E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52377140"/>
          <a:ext cx="155448" cy="164592"/>
        </a:xfrm>
        <a:prstGeom prst="rect">
          <a:avLst/>
        </a:prstGeom>
      </xdr:spPr>
    </xdr:pic>
    <xdr:clientData/>
  </xdr:twoCellAnchor>
  <xdr:twoCellAnchor>
    <xdr:from>
      <xdr:col>4</xdr:col>
      <xdr:colOff>1508760</xdr:colOff>
      <xdr:row>686</xdr:row>
      <xdr:rowOff>86994</xdr:rowOff>
    </xdr:from>
    <xdr:to>
      <xdr:col>4</xdr:col>
      <xdr:colOff>1664208</xdr:colOff>
      <xdr:row>686</xdr:row>
      <xdr:rowOff>251586</xdr:rowOff>
    </xdr:to>
    <xdr:pic macro="[0]!btnBusRentLeaseInfo_Click">
      <xdr:nvPicPr>
        <xdr:cNvPr id="351" name="Picture 350">
          <a:extLst>
            <a:ext uri="{FF2B5EF4-FFF2-40B4-BE49-F238E27FC236}">
              <a16:creationId xmlns:a16="http://schemas.microsoft.com/office/drawing/2014/main" id="{00000000-0008-0000-0000-00005F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207672727"/>
          <a:ext cx="155448" cy="164592"/>
        </a:xfrm>
        <a:prstGeom prst="rect">
          <a:avLst/>
        </a:prstGeom>
      </xdr:spPr>
    </xdr:pic>
    <xdr:clientData/>
  </xdr:twoCellAnchor>
  <xdr:twoCellAnchor>
    <xdr:from>
      <xdr:col>13</xdr:col>
      <xdr:colOff>0</xdr:colOff>
      <xdr:row>688</xdr:row>
      <xdr:rowOff>0</xdr:rowOff>
    </xdr:from>
    <xdr:to>
      <xdr:col>14</xdr:col>
      <xdr:colOff>0</xdr:colOff>
      <xdr:row>689</xdr:row>
      <xdr:rowOff>0</xdr:rowOff>
    </xdr:to>
    <xdr:sp macro="" textlink="">
      <xdr:nvSpPr>
        <xdr:cNvPr id="352" name="Freeform 351">
          <a:extLst>
            <a:ext uri="{FF2B5EF4-FFF2-40B4-BE49-F238E27FC236}">
              <a16:creationId xmlns:a16="http://schemas.microsoft.com/office/drawing/2014/main" id="{00000000-0008-0000-0000-000060010000}"/>
            </a:ext>
          </a:extLst>
        </xdr:cNvPr>
        <xdr:cNvSpPr/>
      </xdr:nvSpPr>
      <xdr:spPr>
        <a:xfrm flipH="1">
          <a:off x="12230100" y="1536573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688</xdr:row>
      <xdr:rowOff>50321</xdr:rowOff>
    </xdr:from>
    <xdr:to>
      <xdr:col>12</xdr:col>
      <xdr:colOff>316301</xdr:colOff>
      <xdr:row>688</xdr:row>
      <xdr:rowOff>294736</xdr:rowOff>
    </xdr:to>
    <xdr:sp macro="[0]!btnPlusBusLeaseAreas_Click" textlink="">
      <xdr:nvSpPr>
        <xdr:cNvPr id="353" name="Plus 352">
          <a:extLst>
            <a:ext uri="{FF2B5EF4-FFF2-40B4-BE49-F238E27FC236}">
              <a16:creationId xmlns:a16="http://schemas.microsoft.com/office/drawing/2014/main" id="{00000000-0008-0000-0000-000061010000}"/>
            </a:ext>
          </a:extLst>
        </xdr:cNvPr>
        <xdr:cNvSpPr/>
      </xdr:nvSpPr>
      <xdr:spPr>
        <a:xfrm>
          <a:off x="11968611" y="1537076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688</xdr:row>
      <xdr:rowOff>43132</xdr:rowOff>
    </xdr:from>
    <xdr:to>
      <xdr:col>13</xdr:col>
      <xdr:colOff>287548</xdr:colOff>
      <xdr:row>688</xdr:row>
      <xdr:rowOff>301925</xdr:rowOff>
    </xdr:to>
    <xdr:sp macro="[0]!btnMinusBusLeaseAreas_Click" textlink="">
      <xdr:nvSpPr>
        <xdr:cNvPr id="354" name="Minus 353">
          <a:extLst>
            <a:ext uri="{FF2B5EF4-FFF2-40B4-BE49-F238E27FC236}">
              <a16:creationId xmlns:a16="http://schemas.microsoft.com/office/drawing/2014/main" id="{00000000-0008-0000-0000-000062010000}"/>
            </a:ext>
          </a:extLst>
        </xdr:cNvPr>
        <xdr:cNvSpPr/>
      </xdr:nvSpPr>
      <xdr:spPr>
        <a:xfrm>
          <a:off x="12258855" y="1537004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688</xdr:row>
      <xdr:rowOff>0</xdr:rowOff>
    </xdr:from>
    <xdr:to>
      <xdr:col>3</xdr:col>
      <xdr:colOff>0</xdr:colOff>
      <xdr:row>689</xdr:row>
      <xdr:rowOff>0</xdr:rowOff>
    </xdr:to>
    <xdr:sp macro="" textlink="">
      <xdr:nvSpPr>
        <xdr:cNvPr id="355" name="Freeform 354">
          <a:extLst>
            <a:ext uri="{FF2B5EF4-FFF2-40B4-BE49-F238E27FC236}">
              <a16:creationId xmlns:a16="http://schemas.microsoft.com/office/drawing/2014/main" id="{00000000-0008-0000-0000-000063010000}"/>
            </a:ext>
          </a:extLst>
        </xdr:cNvPr>
        <xdr:cNvSpPr/>
      </xdr:nvSpPr>
      <xdr:spPr>
        <a:xfrm>
          <a:off x="601598" y="1536573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603885</xdr:colOff>
      <xdr:row>692</xdr:row>
      <xdr:rowOff>91440</xdr:rowOff>
    </xdr:from>
    <xdr:to>
      <xdr:col>4</xdr:col>
      <xdr:colOff>759333</xdr:colOff>
      <xdr:row>692</xdr:row>
      <xdr:rowOff>256032</xdr:rowOff>
    </xdr:to>
    <xdr:pic macro="[0]!SetVF_Click">
      <xdr:nvPicPr>
        <xdr:cNvPr id="356" name="Picture 355">
          <a:extLst>
            <a:ext uri="{FF2B5EF4-FFF2-40B4-BE49-F238E27FC236}">
              <a16:creationId xmlns:a16="http://schemas.microsoft.com/office/drawing/2014/main" id="{00000000-0008-0000-0000-000064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4610" y="154834590"/>
          <a:ext cx="155448" cy="164592"/>
        </a:xfrm>
        <a:prstGeom prst="rect">
          <a:avLst/>
        </a:prstGeom>
      </xdr:spPr>
    </xdr:pic>
    <xdr:clientData/>
  </xdr:twoCellAnchor>
  <xdr:twoCellAnchor>
    <xdr:from>
      <xdr:col>4</xdr:col>
      <xdr:colOff>1508760</xdr:colOff>
      <xdr:row>695</xdr:row>
      <xdr:rowOff>86994</xdr:rowOff>
    </xdr:from>
    <xdr:to>
      <xdr:col>4</xdr:col>
      <xdr:colOff>1664208</xdr:colOff>
      <xdr:row>695</xdr:row>
      <xdr:rowOff>251586</xdr:rowOff>
    </xdr:to>
    <xdr:pic macro="[0]!btnBusRentLeaseInfo_Click">
      <xdr:nvPicPr>
        <xdr:cNvPr id="357" name="Picture 356">
          <a:extLst>
            <a:ext uri="{FF2B5EF4-FFF2-40B4-BE49-F238E27FC236}">
              <a16:creationId xmlns:a16="http://schemas.microsoft.com/office/drawing/2014/main" id="{00000000-0008-0000-0000-00006501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293" y="210111127"/>
          <a:ext cx="155448" cy="164592"/>
        </a:xfrm>
        <a:prstGeom prst="rect">
          <a:avLst/>
        </a:prstGeom>
      </xdr:spPr>
    </xdr:pic>
    <xdr:clientData/>
  </xdr:twoCellAnchor>
  <xdr:twoCellAnchor>
    <xdr:from>
      <xdr:col>13</xdr:col>
      <xdr:colOff>0</xdr:colOff>
      <xdr:row>101</xdr:row>
      <xdr:rowOff>0</xdr:rowOff>
    </xdr:from>
    <xdr:to>
      <xdr:col>14</xdr:col>
      <xdr:colOff>0</xdr:colOff>
      <xdr:row>102</xdr:row>
      <xdr:rowOff>0</xdr:rowOff>
    </xdr:to>
    <xdr:sp macro="" textlink="">
      <xdr:nvSpPr>
        <xdr:cNvPr id="358" name="Freeform 357">
          <a:extLst>
            <a:ext uri="{FF2B5EF4-FFF2-40B4-BE49-F238E27FC236}">
              <a16:creationId xmlns:a16="http://schemas.microsoft.com/office/drawing/2014/main" id="{00000000-0008-0000-0000-000066010000}"/>
            </a:ext>
          </a:extLst>
        </xdr:cNvPr>
        <xdr:cNvSpPr/>
      </xdr:nvSpPr>
      <xdr:spPr>
        <a:xfrm flipH="1">
          <a:off x="12134850" y="56769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101</xdr:row>
      <xdr:rowOff>50321</xdr:rowOff>
    </xdr:from>
    <xdr:to>
      <xdr:col>12</xdr:col>
      <xdr:colOff>316301</xdr:colOff>
      <xdr:row>101</xdr:row>
      <xdr:rowOff>294736</xdr:rowOff>
    </xdr:to>
    <xdr:sp macro="[0]!btnPlusInvSchEAreas_Click" textlink="">
      <xdr:nvSpPr>
        <xdr:cNvPr id="359" name="Plus 358">
          <a:extLst>
            <a:ext uri="{FF2B5EF4-FFF2-40B4-BE49-F238E27FC236}">
              <a16:creationId xmlns:a16="http://schemas.microsoft.com/office/drawing/2014/main" id="{00000000-0008-0000-0000-000067010000}"/>
            </a:ext>
          </a:extLst>
        </xdr:cNvPr>
        <xdr:cNvSpPr/>
      </xdr:nvSpPr>
      <xdr:spPr>
        <a:xfrm>
          <a:off x="11873361" y="57272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101</xdr:row>
      <xdr:rowOff>43132</xdr:rowOff>
    </xdr:from>
    <xdr:to>
      <xdr:col>13</xdr:col>
      <xdr:colOff>287548</xdr:colOff>
      <xdr:row>101</xdr:row>
      <xdr:rowOff>301925</xdr:rowOff>
    </xdr:to>
    <xdr:sp macro="[0]!btnMinusInvSchEAreas_Click" textlink="">
      <xdr:nvSpPr>
        <xdr:cNvPr id="360" name="Minus 359">
          <a:extLst>
            <a:ext uri="{FF2B5EF4-FFF2-40B4-BE49-F238E27FC236}">
              <a16:creationId xmlns:a16="http://schemas.microsoft.com/office/drawing/2014/main" id="{00000000-0008-0000-0000-000068010000}"/>
            </a:ext>
          </a:extLst>
        </xdr:cNvPr>
        <xdr:cNvSpPr/>
      </xdr:nvSpPr>
      <xdr:spPr>
        <a:xfrm>
          <a:off x="12163605" y="57200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101</xdr:row>
      <xdr:rowOff>0</xdr:rowOff>
    </xdr:from>
    <xdr:to>
      <xdr:col>3</xdr:col>
      <xdr:colOff>0</xdr:colOff>
      <xdr:row>102</xdr:row>
      <xdr:rowOff>0</xdr:rowOff>
    </xdr:to>
    <xdr:sp macro="" textlink="">
      <xdr:nvSpPr>
        <xdr:cNvPr id="361" name="Freeform 360">
          <a:extLst>
            <a:ext uri="{FF2B5EF4-FFF2-40B4-BE49-F238E27FC236}">
              <a16:creationId xmlns:a16="http://schemas.microsoft.com/office/drawing/2014/main" id="{00000000-0008-0000-0000-000069010000}"/>
            </a:ext>
          </a:extLst>
        </xdr:cNvPr>
        <xdr:cNvSpPr/>
      </xdr:nvSpPr>
      <xdr:spPr>
        <a:xfrm>
          <a:off x="506348" y="56769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114</xdr:row>
      <xdr:rowOff>111166</xdr:rowOff>
    </xdr:from>
    <xdr:to>
      <xdr:col>5</xdr:col>
      <xdr:colOff>278130</xdr:colOff>
      <xdr:row>114</xdr:row>
      <xdr:rowOff>274319</xdr:rowOff>
    </xdr:to>
    <xdr:pic macro="[0]!btnInvSchEInfo_Click">
      <xdr:nvPicPr>
        <xdr:cNvPr id="362" name="Picture 361">
          <a:extLst>
            <a:ext uri="{FF2B5EF4-FFF2-40B4-BE49-F238E27FC236}">
              <a16:creationId xmlns:a16="http://schemas.microsoft.com/office/drawing/2014/main" id="{00000000-0008-0000-0000-00006A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10140991"/>
          <a:ext cx="150494" cy="163153"/>
        </a:xfrm>
        <a:prstGeom prst="rect">
          <a:avLst/>
        </a:prstGeom>
      </xdr:spPr>
    </xdr:pic>
    <xdr:clientData/>
  </xdr:twoCellAnchor>
  <xdr:twoCellAnchor>
    <xdr:from>
      <xdr:col>13</xdr:col>
      <xdr:colOff>0</xdr:colOff>
      <xdr:row>117</xdr:row>
      <xdr:rowOff>0</xdr:rowOff>
    </xdr:from>
    <xdr:to>
      <xdr:col>14</xdr:col>
      <xdr:colOff>0</xdr:colOff>
      <xdr:row>118</xdr:row>
      <xdr:rowOff>0</xdr:rowOff>
    </xdr:to>
    <xdr:sp macro="" textlink="">
      <xdr:nvSpPr>
        <xdr:cNvPr id="363" name="Freeform 362">
          <a:extLst>
            <a:ext uri="{FF2B5EF4-FFF2-40B4-BE49-F238E27FC236}">
              <a16:creationId xmlns:a16="http://schemas.microsoft.com/office/drawing/2014/main" id="{00000000-0008-0000-0000-00006B010000}"/>
            </a:ext>
          </a:extLst>
        </xdr:cNvPr>
        <xdr:cNvSpPr/>
      </xdr:nvSpPr>
      <xdr:spPr>
        <a:xfrm flipH="1">
          <a:off x="12134850" y="108966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117</xdr:row>
      <xdr:rowOff>50321</xdr:rowOff>
    </xdr:from>
    <xdr:to>
      <xdr:col>12</xdr:col>
      <xdr:colOff>316301</xdr:colOff>
      <xdr:row>117</xdr:row>
      <xdr:rowOff>294736</xdr:rowOff>
    </xdr:to>
    <xdr:sp macro="[0]!btnPlusInvSchEAreas_Click" textlink="">
      <xdr:nvSpPr>
        <xdr:cNvPr id="364" name="Plus 363">
          <a:extLst>
            <a:ext uri="{FF2B5EF4-FFF2-40B4-BE49-F238E27FC236}">
              <a16:creationId xmlns:a16="http://schemas.microsoft.com/office/drawing/2014/main" id="{00000000-0008-0000-0000-00006C010000}"/>
            </a:ext>
          </a:extLst>
        </xdr:cNvPr>
        <xdr:cNvSpPr/>
      </xdr:nvSpPr>
      <xdr:spPr>
        <a:xfrm>
          <a:off x="11873361" y="109469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117</xdr:row>
      <xdr:rowOff>43132</xdr:rowOff>
    </xdr:from>
    <xdr:to>
      <xdr:col>13</xdr:col>
      <xdr:colOff>287548</xdr:colOff>
      <xdr:row>117</xdr:row>
      <xdr:rowOff>301925</xdr:rowOff>
    </xdr:to>
    <xdr:sp macro="[0]!btnMinusInvSchEAreas_Click" textlink="">
      <xdr:nvSpPr>
        <xdr:cNvPr id="365" name="Minus 364">
          <a:extLst>
            <a:ext uri="{FF2B5EF4-FFF2-40B4-BE49-F238E27FC236}">
              <a16:creationId xmlns:a16="http://schemas.microsoft.com/office/drawing/2014/main" id="{00000000-0008-0000-0000-00006D010000}"/>
            </a:ext>
          </a:extLst>
        </xdr:cNvPr>
        <xdr:cNvSpPr/>
      </xdr:nvSpPr>
      <xdr:spPr>
        <a:xfrm>
          <a:off x="12163605" y="109397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117</xdr:row>
      <xdr:rowOff>0</xdr:rowOff>
    </xdr:from>
    <xdr:to>
      <xdr:col>3</xdr:col>
      <xdr:colOff>0</xdr:colOff>
      <xdr:row>118</xdr:row>
      <xdr:rowOff>0</xdr:rowOff>
    </xdr:to>
    <xdr:sp macro="" textlink="">
      <xdr:nvSpPr>
        <xdr:cNvPr id="366" name="Freeform 365">
          <a:extLst>
            <a:ext uri="{FF2B5EF4-FFF2-40B4-BE49-F238E27FC236}">
              <a16:creationId xmlns:a16="http://schemas.microsoft.com/office/drawing/2014/main" id="{00000000-0008-0000-0000-00006E010000}"/>
            </a:ext>
          </a:extLst>
        </xdr:cNvPr>
        <xdr:cNvSpPr/>
      </xdr:nvSpPr>
      <xdr:spPr>
        <a:xfrm>
          <a:off x="506348" y="108966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130</xdr:row>
      <xdr:rowOff>111166</xdr:rowOff>
    </xdr:from>
    <xdr:to>
      <xdr:col>5</xdr:col>
      <xdr:colOff>278130</xdr:colOff>
      <xdr:row>130</xdr:row>
      <xdr:rowOff>274319</xdr:rowOff>
    </xdr:to>
    <xdr:pic macro="[0]!btnInvSchEInfo_Click">
      <xdr:nvPicPr>
        <xdr:cNvPr id="367" name="Picture 366">
          <a:extLst>
            <a:ext uri="{FF2B5EF4-FFF2-40B4-BE49-F238E27FC236}">
              <a16:creationId xmlns:a16="http://schemas.microsoft.com/office/drawing/2014/main" id="{00000000-0008-0000-0000-00006F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15360691"/>
          <a:ext cx="150494" cy="163153"/>
        </a:xfrm>
        <a:prstGeom prst="rect">
          <a:avLst/>
        </a:prstGeom>
      </xdr:spPr>
    </xdr:pic>
    <xdr:clientData/>
  </xdr:twoCellAnchor>
  <xdr:twoCellAnchor>
    <xdr:from>
      <xdr:col>13</xdr:col>
      <xdr:colOff>0</xdr:colOff>
      <xdr:row>133</xdr:row>
      <xdr:rowOff>0</xdr:rowOff>
    </xdr:from>
    <xdr:to>
      <xdr:col>14</xdr:col>
      <xdr:colOff>0</xdr:colOff>
      <xdr:row>134</xdr:row>
      <xdr:rowOff>0</xdr:rowOff>
    </xdr:to>
    <xdr:sp macro="" textlink="">
      <xdr:nvSpPr>
        <xdr:cNvPr id="368" name="Freeform 367">
          <a:extLst>
            <a:ext uri="{FF2B5EF4-FFF2-40B4-BE49-F238E27FC236}">
              <a16:creationId xmlns:a16="http://schemas.microsoft.com/office/drawing/2014/main" id="{00000000-0008-0000-0000-000070010000}"/>
            </a:ext>
          </a:extLst>
        </xdr:cNvPr>
        <xdr:cNvSpPr/>
      </xdr:nvSpPr>
      <xdr:spPr>
        <a:xfrm flipH="1">
          <a:off x="12134850" y="161163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133</xdr:row>
      <xdr:rowOff>50321</xdr:rowOff>
    </xdr:from>
    <xdr:to>
      <xdr:col>12</xdr:col>
      <xdr:colOff>316301</xdr:colOff>
      <xdr:row>133</xdr:row>
      <xdr:rowOff>294736</xdr:rowOff>
    </xdr:to>
    <xdr:sp macro="[0]!btnPlusInvSchEAreas_Click" textlink="">
      <xdr:nvSpPr>
        <xdr:cNvPr id="369" name="Plus 368">
          <a:extLst>
            <a:ext uri="{FF2B5EF4-FFF2-40B4-BE49-F238E27FC236}">
              <a16:creationId xmlns:a16="http://schemas.microsoft.com/office/drawing/2014/main" id="{00000000-0008-0000-0000-000071010000}"/>
            </a:ext>
          </a:extLst>
        </xdr:cNvPr>
        <xdr:cNvSpPr/>
      </xdr:nvSpPr>
      <xdr:spPr>
        <a:xfrm>
          <a:off x="11873361" y="161666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133</xdr:row>
      <xdr:rowOff>43132</xdr:rowOff>
    </xdr:from>
    <xdr:to>
      <xdr:col>13</xdr:col>
      <xdr:colOff>287548</xdr:colOff>
      <xdr:row>133</xdr:row>
      <xdr:rowOff>301925</xdr:rowOff>
    </xdr:to>
    <xdr:sp macro="[0]!btnMinusInvSchEAreas_Click" textlink="">
      <xdr:nvSpPr>
        <xdr:cNvPr id="370" name="Minus 369">
          <a:extLst>
            <a:ext uri="{FF2B5EF4-FFF2-40B4-BE49-F238E27FC236}">
              <a16:creationId xmlns:a16="http://schemas.microsoft.com/office/drawing/2014/main" id="{00000000-0008-0000-0000-000072010000}"/>
            </a:ext>
          </a:extLst>
        </xdr:cNvPr>
        <xdr:cNvSpPr/>
      </xdr:nvSpPr>
      <xdr:spPr>
        <a:xfrm>
          <a:off x="12163605" y="161594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133</xdr:row>
      <xdr:rowOff>0</xdr:rowOff>
    </xdr:from>
    <xdr:to>
      <xdr:col>3</xdr:col>
      <xdr:colOff>0</xdr:colOff>
      <xdr:row>134</xdr:row>
      <xdr:rowOff>0</xdr:rowOff>
    </xdr:to>
    <xdr:sp macro="" textlink="">
      <xdr:nvSpPr>
        <xdr:cNvPr id="371" name="Freeform 370">
          <a:extLst>
            <a:ext uri="{FF2B5EF4-FFF2-40B4-BE49-F238E27FC236}">
              <a16:creationId xmlns:a16="http://schemas.microsoft.com/office/drawing/2014/main" id="{00000000-0008-0000-0000-000073010000}"/>
            </a:ext>
          </a:extLst>
        </xdr:cNvPr>
        <xdr:cNvSpPr/>
      </xdr:nvSpPr>
      <xdr:spPr>
        <a:xfrm>
          <a:off x="506348" y="161163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146</xdr:row>
      <xdr:rowOff>111166</xdr:rowOff>
    </xdr:from>
    <xdr:to>
      <xdr:col>5</xdr:col>
      <xdr:colOff>278130</xdr:colOff>
      <xdr:row>146</xdr:row>
      <xdr:rowOff>274319</xdr:rowOff>
    </xdr:to>
    <xdr:pic macro="[0]!btnInvSchEInfo_Click">
      <xdr:nvPicPr>
        <xdr:cNvPr id="372" name="Picture 371">
          <a:extLst>
            <a:ext uri="{FF2B5EF4-FFF2-40B4-BE49-F238E27FC236}">
              <a16:creationId xmlns:a16="http://schemas.microsoft.com/office/drawing/2014/main" id="{00000000-0008-0000-0000-000074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20580391"/>
          <a:ext cx="150494" cy="163153"/>
        </a:xfrm>
        <a:prstGeom prst="rect">
          <a:avLst/>
        </a:prstGeom>
      </xdr:spPr>
    </xdr:pic>
    <xdr:clientData/>
  </xdr:twoCellAnchor>
  <xdr:twoCellAnchor>
    <xdr:from>
      <xdr:col>13</xdr:col>
      <xdr:colOff>0</xdr:colOff>
      <xdr:row>149</xdr:row>
      <xdr:rowOff>0</xdr:rowOff>
    </xdr:from>
    <xdr:to>
      <xdr:col>14</xdr:col>
      <xdr:colOff>0</xdr:colOff>
      <xdr:row>150</xdr:row>
      <xdr:rowOff>0</xdr:rowOff>
    </xdr:to>
    <xdr:sp macro="" textlink="">
      <xdr:nvSpPr>
        <xdr:cNvPr id="373" name="Freeform 372">
          <a:extLst>
            <a:ext uri="{FF2B5EF4-FFF2-40B4-BE49-F238E27FC236}">
              <a16:creationId xmlns:a16="http://schemas.microsoft.com/office/drawing/2014/main" id="{00000000-0008-0000-0000-000075010000}"/>
            </a:ext>
          </a:extLst>
        </xdr:cNvPr>
        <xdr:cNvSpPr/>
      </xdr:nvSpPr>
      <xdr:spPr>
        <a:xfrm flipH="1">
          <a:off x="12134850" y="213360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149</xdr:row>
      <xdr:rowOff>50321</xdr:rowOff>
    </xdr:from>
    <xdr:to>
      <xdr:col>12</xdr:col>
      <xdr:colOff>316301</xdr:colOff>
      <xdr:row>149</xdr:row>
      <xdr:rowOff>294736</xdr:rowOff>
    </xdr:to>
    <xdr:sp macro="[0]!btnPlusInvSchEAreas_Click" textlink="">
      <xdr:nvSpPr>
        <xdr:cNvPr id="374" name="Plus 373">
          <a:extLst>
            <a:ext uri="{FF2B5EF4-FFF2-40B4-BE49-F238E27FC236}">
              <a16:creationId xmlns:a16="http://schemas.microsoft.com/office/drawing/2014/main" id="{00000000-0008-0000-0000-000076010000}"/>
            </a:ext>
          </a:extLst>
        </xdr:cNvPr>
        <xdr:cNvSpPr/>
      </xdr:nvSpPr>
      <xdr:spPr>
        <a:xfrm>
          <a:off x="11873361" y="213863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149</xdr:row>
      <xdr:rowOff>43132</xdr:rowOff>
    </xdr:from>
    <xdr:to>
      <xdr:col>13</xdr:col>
      <xdr:colOff>287548</xdr:colOff>
      <xdr:row>149</xdr:row>
      <xdr:rowOff>301925</xdr:rowOff>
    </xdr:to>
    <xdr:sp macro="[0]!btnMinusInvSchEAreas_Click" textlink="">
      <xdr:nvSpPr>
        <xdr:cNvPr id="375" name="Minus 374">
          <a:extLst>
            <a:ext uri="{FF2B5EF4-FFF2-40B4-BE49-F238E27FC236}">
              <a16:creationId xmlns:a16="http://schemas.microsoft.com/office/drawing/2014/main" id="{00000000-0008-0000-0000-000077010000}"/>
            </a:ext>
          </a:extLst>
        </xdr:cNvPr>
        <xdr:cNvSpPr/>
      </xdr:nvSpPr>
      <xdr:spPr>
        <a:xfrm>
          <a:off x="12163605" y="213791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149</xdr:row>
      <xdr:rowOff>0</xdr:rowOff>
    </xdr:from>
    <xdr:to>
      <xdr:col>3</xdr:col>
      <xdr:colOff>0</xdr:colOff>
      <xdr:row>150</xdr:row>
      <xdr:rowOff>0</xdr:rowOff>
    </xdr:to>
    <xdr:sp macro="" textlink="">
      <xdr:nvSpPr>
        <xdr:cNvPr id="376" name="Freeform 375">
          <a:extLst>
            <a:ext uri="{FF2B5EF4-FFF2-40B4-BE49-F238E27FC236}">
              <a16:creationId xmlns:a16="http://schemas.microsoft.com/office/drawing/2014/main" id="{00000000-0008-0000-0000-000078010000}"/>
            </a:ext>
          </a:extLst>
        </xdr:cNvPr>
        <xdr:cNvSpPr/>
      </xdr:nvSpPr>
      <xdr:spPr>
        <a:xfrm>
          <a:off x="506348" y="213360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162</xdr:row>
      <xdr:rowOff>111166</xdr:rowOff>
    </xdr:from>
    <xdr:to>
      <xdr:col>5</xdr:col>
      <xdr:colOff>278130</xdr:colOff>
      <xdr:row>162</xdr:row>
      <xdr:rowOff>274319</xdr:rowOff>
    </xdr:to>
    <xdr:pic macro="[0]!btnInvSchEInfo_Click">
      <xdr:nvPicPr>
        <xdr:cNvPr id="377" name="Picture 376">
          <a:extLst>
            <a:ext uri="{FF2B5EF4-FFF2-40B4-BE49-F238E27FC236}">
              <a16:creationId xmlns:a16="http://schemas.microsoft.com/office/drawing/2014/main" id="{00000000-0008-0000-0000-000079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25800091"/>
          <a:ext cx="150494" cy="163153"/>
        </a:xfrm>
        <a:prstGeom prst="rect">
          <a:avLst/>
        </a:prstGeom>
      </xdr:spPr>
    </xdr:pic>
    <xdr:clientData/>
  </xdr:twoCellAnchor>
  <xdr:twoCellAnchor>
    <xdr:from>
      <xdr:col>13</xdr:col>
      <xdr:colOff>0</xdr:colOff>
      <xdr:row>165</xdr:row>
      <xdr:rowOff>0</xdr:rowOff>
    </xdr:from>
    <xdr:to>
      <xdr:col>14</xdr:col>
      <xdr:colOff>0</xdr:colOff>
      <xdr:row>166</xdr:row>
      <xdr:rowOff>0</xdr:rowOff>
    </xdr:to>
    <xdr:sp macro="" textlink="">
      <xdr:nvSpPr>
        <xdr:cNvPr id="378" name="Freeform 377">
          <a:extLst>
            <a:ext uri="{FF2B5EF4-FFF2-40B4-BE49-F238E27FC236}">
              <a16:creationId xmlns:a16="http://schemas.microsoft.com/office/drawing/2014/main" id="{00000000-0008-0000-0000-00007A010000}"/>
            </a:ext>
          </a:extLst>
        </xdr:cNvPr>
        <xdr:cNvSpPr/>
      </xdr:nvSpPr>
      <xdr:spPr>
        <a:xfrm flipH="1">
          <a:off x="12134850" y="265557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165</xdr:row>
      <xdr:rowOff>50321</xdr:rowOff>
    </xdr:from>
    <xdr:to>
      <xdr:col>12</xdr:col>
      <xdr:colOff>316301</xdr:colOff>
      <xdr:row>165</xdr:row>
      <xdr:rowOff>294736</xdr:rowOff>
    </xdr:to>
    <xdr:sp macro="[0]!btnPlusInvSchEAreas_Click" textlink="">
      <xdr:nvSpPr>
        <xdr:cNvPr id="379" name="Plus 378">
          <a:extLst>
            <a:ext uri="{FF2B5EF4-FFF2-40B4-BE49-F238E27FC236}">
              <a16:creationId xmlns:a16="http://schemas.microsoft.com/office/drawing/2014/main" id="{00000000-0008-0000-0000-00007B010000}"/>
            </a:ext>
          </a:extLst>
        </xdr:cNvPr>
        <xdr:cNvSpPr/>
      </xdr:nvSpPr>
      <xdr:spPr>
        <a:xfrm>
          <a:off x="11873361" y="266060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165</xdr:row>
      <xdr:rowOff>43132</xdr:rowOff>
    </xdr:from>
    <xdr:to>
      <xdr:col>13</xdr:col>
      <xdr:colOff>287548</xdr:colOff>
      <xdr:row>165</xdr:row>
      <xdr:rowOff>301925</xdr:rowOff>
    </xdr:to>
    <xdr:sp macro="[0]!btnMinusInvSchEAreas_Click" textlink="">
      <xdr:nvSpPr>
        <xdr:cNvPr id="380" name="Minus 379">
          <a:extLst>
            <a:ext uri="{FF2B5EF4-FFF2-40B4-BE49-F238E27FC236}">
              <a16:creationId xmlns:a16="http://schemas.microsoft.com/office/drawing/2014/main" id="{00000000-0008-0000-0000-00007C010000}"/>
            </a:ext>
          </a:extLst>
        </xdr:cNvPr>
        <xdr:cNvSpPr/>
      </xdr:nvSpPr>
      <xdr:spPr>
        <a:xfrm>
          <a:off x="12163605" y="265988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165</xdr:row>
      <xdr:rowOff>0</xdr:rowOff>
    </xdr:from>
    <xdr:to>
      <xdr:col>3</xdr:col>
      <xdr:colOff>0</xdr:colOff>
      <xdr:row>166</xdr:row>
      <xdr:rowOff>0</xdr:rowOff>
    </xdr:to>
    <xdr:sp macro="" textlink="">
      <xdr:nvSpPr>
        <xdr:cNvPr id="381" name="Freeform 380">
          <a:extLst>
            <a:ext uri="{FF2B5EF4-FFF2-40B4-BE49-F238E27FC236}">
              <a16:creationId xmlns:a16="http://schemas.microsoft.com/office/drawing/2014/main" id="{00000000-0008-0000-0000-00007D010000}"/>
            </a:ext>
          </a:extLst>
        </xdr:cNvPr>
        <xdr:cNvSpPr/>
      </xdr:nvSpPr>
      <xdr:spPr>
        <a:xfrm>
          <a:off x="506348" y="265557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178</xdr:row>
      <xdr:rowOff>111166</xdr:rowOff>
    </xdr:from>
    <xdr:to>
      <xdr:col>5</xdr:col>
      <xdr:colOff>278130</xdr:colOff>
      <xdr:row>178</xdr:row>
      <xdr:rowOff>274319</xdr:rowOff>
    </xdr:to>
    <xdr:pic macro="[0]!btnInvSchEInfo_Click">
      <xdr:nvPicPr>
        <xdr:cNvPr id="382" name="Picture 381">
          <a:extLst>
            <a:ext uri="{FF2B5EF4-FFF2-40B4-BE49-F238E27FC236}">
              <a16:creationId xmlns:a16="http://schemas.microsoft.com/office/drawing/2014/main" id="{00000000-0008-0000-0000-00007E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31019791"/>
          <a:ext cx="150494" cy="163153"/>
        </a:xfrm>
        <a:prstGeom prst="rect">
          <a:avLst/>
        </a:prstGeom>
      </xdr:spPr>
    </xdr:pic>
    <xdr:clientData/>
  </xdr:twoCellAnchor>
  <xdr:twoCellAnchor>
    <xdr:from>
      <xdr:col>13</xdr:col>
      <xdr:colOff>0</xdr:colOff>
      <xdr:row>181</xdr:row>
      <xdr:rowOff>0</xdr:rowOff>
    </xdr:from>
    <xdr:to>
      <xdr:col>14</xdr:col>
      <xdr:colOff>0</xdr:colOff>
      <xdr:row>182</xdr:row>
      <xdr:rowOff>0</xdr:rowOff>
    </xdr:to>
    <xdr:sp macro="" textlink="">
      <xdr:nvSpPr>
        <xdr:cNvPr id="383" name="Freeform 382">
          <a:extLst>
            <a:ext uri="{FF2B5EF4-FFF2-40B4-BE49-F238E27FC236}">
              <a16:creationId xmlns:a16="http://schemas.microsoft.com/office/drawing/2014/main" id="{00000000-0008-0000-0000-00007F010000}"/>
            </a:ext>
          </a:extLst>
        </xdr:cNvPr>
        <xdr:cNvSpPr/>
      </xdr:nvSpPr>
      <xdr:spPr>
        <a:xfrm flipH="1">
          <a:off x="12134850" y="317754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181</xdr:row>
      <xdr:rowOff>50321</xdr:rowOff>
    </xdr:from>
    <xdr:to>
      <xdr:col>12</xdr:col>
      <xdr:colOff>316301</xdr:colOff>
      <xdr:row>181</xdr:row>
      <xdr:rowOff>294736</xdr:rowOff>
    </xdr:to>
    <xdr:sp macro="[0]!btnPlusInvSchEAreas_Click" textlink="">
      <xdr:nvSpPr>
        <xdr:cNvPr id="384" name="Plus 383">
          <a:extLst>
            <a:ext uri="{FF2B5EF4-FFF2-40B4-BE49-F238E27FC236}">
              <a16:creationId xmlns:a16="http://schemas.microsoft.com/office/drawing/2014/main" id="{00000000-0008-0000-0000-000080010000}"/>
            </a:ext>
          </a:extLst>
        </xdr:cNvPr>
        <xdr:cNvSpPr/>
      </xdr:nvSpPr>
      <xdr:spPr>
        <a:xfrm>
          <a:off x="11873361" y="318257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181</xdr:row>
      <xdr:rowOff>43132</xdr:rowOff>
    </xdr:from>
    <xdr:to>
      <xdr:col>13</xdr:col>
      <xdr:colOff>287548</xdr:colOff>
      <xdr:row>181</xdr:row>
      <xdr:rowOff>301925</xdr:rowOff>
    </xdr:to>
    <xdr:sp macro="[0]!btnMinusInvSchEAreas_Click" textlink="">
      <xdr:nvSpPr>
        <xdr:cNvPr id="385" name="Minus 384">
          <a:extLst>
            <a:ext uri="{FF2B5EF4-FFF2-40B4-BE49-F238E27FC236}">
              <a16:creationId xmlns:a16="http://schemas.microsoft.com/office/drawing/2014/main" id="{00000000-0008-0000-0000-000081010000}"/>
            </a:ext>
          </a:extLst>
        </xdr:cNvPr>
        <xdr:cNvSpPr/>
      </xdr:nvSpPr>
      <xdr:spPr>
        <a:xfrm>
          <a:off x="12163605" y="318185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181</xdr:row>
      <xdr:rowOff>0</xdr:rowOff>
    </xdr:from>
    <xdr:to>
      <xdr:col>3</xdr:col>
      <xdr:colOff>0</xdr:colOff>
      <xdr:row>182</xdr:row>
      <xdr:rowOff>0</xdr:rowOff>
    </xdr:to>
    <xdr:sp macro="" textlink="">
      <xdr:nvSpPr>
        <xdr:cNvPr id="386" name="Freeform 385">
          <a:extLst>
            <a:ext uri="{FF2B5EF4-FFF2-40B4-BE49-F238E27FC236}">
              <a16:creationId xmlns:a16="http://schemas.microsoft.com/office/drawing/2014/main" id="{00000000-0008-0000-0000-000082010000}"/>
            </a:ext>
          </a:extLst>
        </xdr:cNvPr>
        <xdr:cNvSpPr/>
      </xdr:nvSpPr>
      <xdr:spPr>
        <a:xfrm>
          <a:off x="506348" y="317754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194</xdr:row>
      <xdr:rowOff>111166</xdr:rowOff>
    </xdr:from>
    <xdr:to>
      <xdr:col>5</xdr:col>
      <xdr:colOff>278130</xdr:colOff>
      <xdr:row>194</xdr:row>
      <xdr:rowOff>274319</xdr:rowOff>
    </xdr:to>
    <xdr:pic macro="[0]!btnInvSchEInfo_Click">
      <xdr:nvPicPr>
        <xdr:cNvPr id="387" name="Picture 386">
          <a:extLst>
            <a:ext uri="{FF2B5EF4-FFF2-40B4-BE49-F238E27FC236}">
              <a16:creationId xmlns:a16="http://schemas.microsoft.com/office/drawing/2014/main" id="{00000000-0008-0000-0000-000083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36239491"/>
          <a:ext cx="150494" cy="163153"/>
        </a:xfrm>
        <a:prstGeom prst="rect">
          <a:avLst/>
        </a:prstGeom>
      </xdr:spPr>
    </xdr:pic>
    <xdr:clientData/>
  </xdr:twoCellAnchor>
  <xdr:twoCellAnchor>
    <xdr:from>
      <xdr:col>13</xdr:col>
      <xdr:colOff>0</xdr:colOff>
      <xdr:row>197</xdr:row>
      <xdr:rowOff>0</xdr:rowOff>
    </xdr:from>
    <xdr:to>
      <xdr:col>14</xdr:col>
      <xdr:colOff>0</xdr:colOff>
      <xdr:row>198</xdr:row>
      <xdr:rowOff>0</xdr:rowOff>
    </xdr:to>
    <xdr:sp macro="" textlink="">
      <xdr:nvSpPr>
        <xdr:cNvPr id="388" name="Freeform 387">
          <a:extLst>
            <a:ext uri="{FF2B5EF4-FFF2-40B4-BE49-F238E27FC236}">
              <a16:creationId xmlns:a16="http://schemas.microsoft.com/office/drawing/2014/main" id="{00000000-0008-0000-0000-000084010000}"/>
            </a:ext>
          </a:extLst>
        </xdr:cNvPr>
        <xdr:cNvSpPr/>
      </xdr:nvSpPr>
      <xdr:spPr>
        <a:xfrm flipH="1">
          <a:off x="12134850" y="369951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197</xdr:row>
      <xdr:rowOff>50321</xdr:rowOff>
    </xdr:from>
    <xdr:to>
      <xdr:col>12</xdr:col>
      <xdr:colOff>316301</xdr:colOff>
      <xdr:row>197</xdr:row>
      <xdr:rowOff>294736</xdr:rowOff>
    </xdr:to>
    <xdr:sp macro="[0]!btnPlusInvSchEAreas_Click" textlink="">
      <xdr:nvSpPr>
        <xdr:cNvPr id="389" name="Plus 388">
          <a:extLst>
            <a:ext uri="{FF2B5EF4-FFF2-40B4-BE49-F238E27FC236}">
              <a16:creationId xmlns:a16="http://schemas.microsoft.com/office/drawing/2014/main" id="{00000000-0008-0000-0000-000085010000}"/>
            </a:ext>
          </a:extLst>
        </xdr:cNvPr>
        <xdr:cNvSpPr/>
      </xdr:nvSpPr>
      <xdr:spPr>
        <a:xfrm>
          <a:off x="11873361" y="370454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197</xdr:row>
      <xdr:rowOff>43132</xdr:rowOff>
    </xdr:from>
    <xdr:to>
      <xdr:col>13</xdr:col>
      <xdr:colOff>287548</xdr:colOff>
      <xdr:row>197</xdr:row>
      <xdr:rowOff>301925</xdr:rowOff>
    </xdr:to>
    <xdr:sp macro="[0]!btnMinusInvSchEAreas_Click" textlink="">
      <xdr:nvSpPr>
        <xdr:cNvPr id="390" name="Minus 389">
          <a:extLst>
            <a:ext uri="{FF2B5EF4-FFF2-40B4-BE49-F238E27FC236}">
              <a16:creationId xmlns:a16="http://schemas.microsoft.com/office/drawing/2014/main" id="{00000000-0008-0000-0000-000086010000}"/>
            </a:ext>
          </a:extLst>
        </xdr:cNvPr>
        <xdr:cNvSpPr/>
      </xdr:nvSpPr>
      <xdr:spPr>
        <a:xfrm>
          <a:off x="12163605" y="370382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197</xdr:row>
      <xdr:rowOff>0</xdr:rowOff>
    </xdr:from>
    <xdr:to>
      <xdr:col>3</xdr:col>
      <xdr:colOff>0</xdr:colOff>
      <xdr:row>198</xdr:row>
      <xdr:rowOff>0</xdr:rowOff>
    </xdr:to>
    <xdr:sp macro="" textlink="">
      <xdr:nvSpPr>
        <xdr:cNvPr id="391" name="Freeform 390">
          <a:extLst>
            <a:ext uri="{FF2B5EF4-FFF2-40B4-BE49-F238E27FC236}">
              <a16:creationId xmlns:a16="http://schemas.microsoft.com/office/drawing/2014/main" id="{00000000-0008-0000-0000-000087010000}"/>
            </a:ext>
          </a:extLst>
        </xdr:cNvPr>
        <xdr:cNvSpPr/>
      </xdr:nvSpPr>
      <xdr:spPr>
        <a:xfrm>
          <a:off x="506348" y="369951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210</xdr:row>
      <xdr:rowOff>111166</xdr:rowOff>
    </xdr:from>
    <xdr:to>
      <xdr:col>5</xdr:col>
      <xdr:colOff>278130</xdr:colOff>
      <xdr:row>210</xdr:row>
      <xdr:rowOff>274319</xdr:rowOff>
    </xdr:to>
    <xdr:pic macro="[0]!btnInvSchEInfo_Click">
      <xdr:nvPicPr>
        <xdr:cNvPr id="392" name="Picture 391">
          <a:extLst>
            <a:ext uri="{FF2B5EF4-FFF2-40B4-BE49-F238E27FC236}">
              <a16:creationId xmlns:a16="http://schemas.microsoft.com/office/drawing/2014/main" id="{00000000-0008-0000-0000-000088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41459191"/>
          <a:ext cx="150494" cy="163153"/>
        </a:xfrm>
        <a:prstGeom prst="rect">
          <a:avLst/>
        </a:prstGeom>
      </xdr:spPr>
    </xdr:pic>
    <xdr:clientData/>
  </xdr:twoCellAnchor>
  <xdr:twoCellAnchor>
    <xdr:from>
      <xdr:col>13</xdr:col>
      <xdr:colOff>0</xdr:colOff>
      <xdr:row>213</xdr:row>
      <xdr:rowOff>0</xdr:rowOff>
    </xdr:from>
    <xdr:to>
      <xdr:col>14</xdr:col>
      <xdr:colOff>0</xdr:colOff>
      <xdr:row>214</xdr:row>
      <xdr:rowOff>0</xdr:rowOff>
    </xdr:to>
    <xdr:sp macro="" textlink="">
      <xdr:nvSpPr>
        <xdr:cNvPr id="393" name="Freeform 392">
          <a:extLst>
            <a:ext uri="{FF2B5EF4-FFF2-40B4-BE49-F238E27FC236}">
              <a16:creationId xmlns:a16="http://schemas.microsoft.com/office/drawing/2014/main" id="{00000000-0008-0000-0000-000089010000}"/>
            </a:ext>
          </a:extLst>
        </xdr:cNvPr>
        <xdr:cNvSpPr/>
      </xdr:nvSpPr>
      <xdr:spPr>
        <a:xfrm flipH="1">
          <a:off x="12134850" y="422148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213</xdr:row>
      <xdr:rowOff>50321</xdr:rowOff>
    </xdr:from>
    <xdr:to>
      <xdr:col>12</xdr:col>
      <xdr:colOff>316301</xdr:colOff>
      <xdr:row>213</xdr:row>
      <xdr:rowOff>294736</xdr:rowOff>
    </xdr:to>
    <xdr:sp macro="[0]!btnPlusInvSchEAreas_Click" textlink="">
      <xdr:nvSpPr>
        <xdr:cNvPr id="394" name="Plus 393">
          <a:extLst>
            <a:ext uri="{FF2B5EF4-FFF2-40B4-BE49-F238E27FC236}">
              <a16:creationId xmlns:a16="http://schemas.microsoft.com/office/drawing/2014/main" id="{00000000-0008-0000-0000-00008A010000}"/>
            </a:ext>
          </a:extLst>
        </xdr:cNvPr>
        <xdr:cNvSpPr/>
      </xdr:nvSpPr>
      <xdr:spPr>
        <a:xfrm>
          <a:off x="11873361" y="422651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213</xdr:row>
      <xdr:rowOff>43132</xdr:rowOff>
    </xdr:from>
    <xdr:to>
      <xdr:col>13</xdr:col>
      <xdr:colOff>287548</xdr:colOff>
      <xdr:row>213</xdr:row>
      <xdr:rowOff>301925</xdr:rowOff>
    </xdr:to>
    <xdr:sp macro="[0]!btnMinusInvSchEAreas_Click" textlink="">
      <xdr:nvSpPr>
        <xdr:cNvPr id="395" name="Minus 394">
          <a:extLst>
            <a:ext uri="{FF2B5EF4-FFF2-40B4-BE49-F238E27FC236}">
              <a16:creationId xmlns:a16="http://schemas.microsoft.com/office/drawing/2014/main" id="{00000000-0008-0000-0000-00008B010000}"/>
            </a:ext>
          </a:extLst>
        </xdr:cNvPr>
        <xdr:cNvSpPr/>
      </xdr:nvSpPr>
      <xdr:spPr>
        <a:xfrm>
          <a:off x="12163605" y="422579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213</xdr:row>
      <xdr:rowOff>0</xdr:rowOff>
    </xdr:from>
    <xdr:to>
      <xdr:col>3</xdr:col>
      <xdr:colOff>0</xdr:colOff>
      <xdr:row>214</xdr:row>
      <xdr:rowOff>0</xdr:rowOff>
    </xdr:to>
    <xdr:sp macro="" textlink="">
      <xdr:nvSpPr>
        <xdr:cNvPr id="396" name="Freeform 395">
          <a:extLst>
            <a:ext uri="{FF2B5EF4-FFF2-40B4-BE49-F238E27FC236}">
              <a16:creationId xmlns:a16="http://schemas.microsoft.com/office/drawing/2014/main" id="{00000000-0008-0000-0000-00008C010000}"/>
            </a:ext>
          </a:extLst>
        </xdr:cNvPr>
        <xdr:cNvSpPr/>
      </xdr:nvSpPr>
      <xdr:spPr>
        <a:xfrm>
          <a:off x="506348" y="422148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226</xdr:row>
      <xdr:rowOff>111166</xdr:rowOff>
    </xdr:from>
    <xdr:to>
      <xdr:col>5</xdr:col>
      <xdr:colOff>278130</xdr:colOff>
      <xdr:row>226</xdr:row>
      <xdr:rowOff>274319</xdr:rowOff>
    </xdr:to>
    <xdr:pic macro="[0]!btnInvSchEInfo_Click">
      <xdr:nvPicPr>
        <xdr:cNvPr id="397" name="Picture 396">
          <a:extLst>
            <a:ext uri="{FF2B5EF4-FFF2-40B4-BE49-F238E27FC236}">
              <a16:creationId xmlns:a16="http://schemas.microsoft.com/office/drawing/2014/main" id="{00000000-0008-0000-0000-00008D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46678891"/>
          <a:ext cx="150494" cy="163153"/>
        </a:xfrm>
        <a:prstGeom prst="rect">
          <a:avLst/>
        </a:prstGeom>
      </xdr:spPr>
    </xdr:pic>
    <xdr:clientData/>
  </xdr:twoCellAnchor>
  <xdr:twoCellAnchor>
    <xdr:from>
      <xdr:col>13</xdr:col>
      <xdr:colOff>0</xdr:colOff>
      <xdr:row>229</xdr:row>
      <xdr:rowOff>0</xdr:rowOff>
    </xdr:from>
    <xdr:to>
      <xdr:col>14</xdr:col>
      <xdr:colOff>0</xdr:colOff>
      <xdr:row>230</xdr:row>
      <xdr:rowOff>0</xdr:rowOff>
    </xdr:to>
    <xdr:sp macro="" textlink="">
      <xdr:nvSpPr>
        <xdr:cNvPr id="398" name="Freeform 397">
          <a:extLst>
            <a:ext uri="{FF2B5EF4-FFF2-40B4-BE49-F238E27FC236}">
              <a16:creationId xmlns:a16="http://schemas.microsoft.com/office/drawing/2014/main" id="{00000000-0008-0000-0000-00008E010000}"/>
            </a:ext>
          </a:extLst>
        </xdr:cNvPr>
        <xdr:cNvSpPr/>
      </xdr:nvSpPr>
      <xdr:spPr>
        <a:xfrm flipH="1">
          <a:off x="12134850" y="474345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229</xdr:row>
      <xdr:rowOff>50321</xdr:rowOff>
    </xdr:from>
    <xdr:to>
      <xdr:col>12</xdr:col>
      <xdr:colOff>316301</xdr:colOff>
      <xdr:row>229</xdr:row>
      <xdr:rowOff>294736</xdr:rowOff>
    </xdr:to>
    <xdr:sp macro="[0]!btnPlusInvSchEAreas_Click" textlink="">
      <xdr:nvSpPr>
        <xdr:cNvPr id="399" name="Plus 398">
          <a:extLst>
            <a:ext uri="{FF2B5EF4-FFF2-40B4-BE49-F238E27FC236}">
              <a16:creationId xmlns:a16="http://schemas.microsoft.com/office/drawing/2014/main" id="{00000000-0008-0000-0000-00008F010000}"/>
            </a:ext>
          </a:extLst>
        </xdr:cNvPr>
        <xdr:cNvSpPr/>
      </xdr:nvSpPr>
      <xdr:spPr>
        <a:xfrm>
          <a:off x="11873361" y="474848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229</xdr:row>
      <xdr:rowOff>43132</xdr:rowOff>
    </xdr:from>
    <xdr:to>
      <xdr:col>13</xdr:col>
      <xdr:colOff>287548</xdr:colOff>
      <xdr:row>229</xdr:row>
      <xdr:rowOff>301925</xdr:rowOff>
    </xdr:to>
    <xdr:sp macro="[0]!btnMinusInvSchEAreas_Click" textlink="">
      <xdr:nvSpPr>
        <xdr:cNvPr id="400" name="Minus 399">
          <a:extLst>
            <a:ext uri="{FF2B5EF4-FFF2-40B4-BE49-F238E27FC236}">
              <a16:creationId xmlns:a16="http://schemas.microsoft.com/office/drawing/2014/main" id="{00000000-0008-0000-0000-000090010000}"/>
            </a:ext>
          </a:extLst>
        </xdr:cNvPr>
        <xdr:cNvSpPr/>
      </xdr:nvSpPr>
      <xdr:spPr>
        <a:xfrm>
          <a:off x="12163605" y="474776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229</xdr:row>
      <xdr:rowOff>0</xdr:rowOff>
    </xdr:from>
    <xdr:to>
      <xdr:col>3</xdr:col>
      <xdr:colOff>0</xdr:colOff>
      <xdr:row>230</xdr:row>
      <xdr:rowOff>0</xdr:rowOff>
    </xdr:to>
    <xdr:sp macro="" textlink="">
      <xdr:nvSpPr>
        <xdr:cNvPr id="401" name="Freeform 400">
          <a:extLst>
            <a:ext uri="{FF2B5EF4-FFF2-40B4-BE49-F238E27FC236}">
              <a16:creationId xmlns:a16="http://schemas.microsoft.com/office/drawing/2014/main" id="{00000000-0008-0000-0000-000091010000}"/>
            </a:ext>
          </a:extLst>
        </xdr:cNvPr>
        <xdr:cNvSpPr/>
      </xdr:nvSpPr>
      <xdr:spPr>
        <a:xfrm>
          <a:off x="506348" y="474345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242</xdr:row>
      <xdr:rowOff>111166</xdr:rowOff>
    </xdr:from>
    <xdr:to>
      <xdr:col>5</xdr:col>
      <xdr:colOff>278130</xdr:colOff>
      <xdr:row>242</xdr:row>
      <xdr:rowOff>274319</xdr:rowOff>
    </xdr:to>
    <xdr:pic macro="[0]!btnInvSchEInfo_Click">
      <xdr:nvPicPr>
        <xdr:cNvPr id="402" name="Picture 401">
          <a:extLst>
            <a:ext uri="{FF2B5EF4-FFF2-40B4-BE49-F238E27FC236}">
              <a16:creationId xmlns:a16="http://schemas.microsoft.com/office/drawing/2014/main" id="{00000000-0008-0000-0000-000092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51898591"/>
          <a:ext cx="150494" cy="163153"/>
        </a:xfrm>
        <a:prstGeom prst="rect">
          <a:avLst/>
        </a:prstGeom>
      </xdr:spPr>
    </xdr:pic>
    <xdr:clientData/>
  </xdr:twoCellAnchor>
  <xdr:twoCellAnchor>
    <xdr:from>
      <xdr:col>13</xdr:col>
      <xdr:colOff>0</xdr:colOff>
      <xdr:row>245</xdr:row>
      <xdr:rowOff>0</xdr:rowOff>
    </xdr:from>
    <xdr:to>
      <xdr:col>14</xdr:col>
      <xdr:colOff>0</xdr:colOff>
      <xdr:row>246</xdr:row>
      <xdr:rowOff>0</xdr:rowOff>
    </xdr:to>
    <xdr:sp macro="" textlink="">
      <xdr:nvSpPr>
        <xdr:cNvPr id="403" name="Freeform 402">
          <a:extLst>
            <a:ext uri="{FF2B5EF4-FFF2-40B4-BE49-F238E27FC236}">
              <a16:creationId xmlns:a16="http://schemas.microsoft.com/office/drawing/2014/main" id="{00000000-0008-0000-0000-000093010000}"/>
            </a:ext>
          </a:extLst>
        </xdr:cNvPr>
        <xdr:cNvSpPr/>
      </xdr:nvSpPr>
      <xdr:spPr>
        <a:xfrm flipH="1">
          <a:off x="12134850" y="526542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245</xdr:row>
      <xdr:rowOff>50321</xdr:rowOff>
    </xdr:from>
    <xdr:to>
      <xdr:col>12</xdr:col>
      <xdr:colOff>316301</xdr:colOff>
      <xdr:row>245</xdr:row>
      <xdr:rowOff>294736</xdr:rowOff>
    </xdr:to>
    <xdr:sp macro="[0]!btnPlusInvSchEAreas_Click" textlink="">
      <xdr:nvSpPr>
        <xdr:cNvPr id="404" name="Plus 403">
          <a:extLst>
            <a:ext uri="{FF2B5EF4-FFF2-40B4-BE49-F238E27FC236}">
              <a16:creationId xmlns:a16="http://schemas.microsoft.com/office/drawing/2014/main" id="{00000000-0008-0000-0000-000094010000}"/>
            </a:ext>
          </a:extLst>
        </xdr:cNvPr>
        <xdr:cNvSpPr/>
      </xdr:nvSpPr>
      <xdr:spPr>
        <a:xfrm>
          <a:off x="11873361" y="527045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245</xdr:row>
      <xdr:rowOff>43132</xdr:rowOff>
    </xdr:from>
    <xdr:to>
      <xdr:col>13</xdr:col>
      <xdr:colOff>287548</xdr:colOff>
      <xdr:row>245</xdr:row>
      <xdr:rowOff>301925</xdr:rowOff>
    </xdr:to>
    <xdr:sp macro="[0]!btnMinusInvSchEAreas_Click" textlink="">
      <xdr:nvSpPr>
        <xdr:cNvPr id="405" name="Minus 404">
          <a:extLst>
            <a:ext uri="{FF2B5EF4-FFF2-40B4-BE49-F238E27FC236}">
              <a16:creationId xmlns:a16="http://schemas.microsoft.com/office/drawing/2014/main" id="{00000000-0008-0000-0000-000095010000}"/>
            </a:ext>
          </a:extLst>
        </xdr:cNvPr>
        <xdr:cNvSpPr/>
      </xdr:nvSpPr>
      <xdr:spPr>
        <a:xfrm>
          <a:off x="12163605" y="526973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245</xdr:row>
      <xdr:rowOff>0</xdr:rowOff>
    </xdr:from>
    <xdr:to>
      <xdr:col>3</xdr:col>
      <xdr:colOff>0</xdr:colOff>
      <xdr:row>246</xdr:row>
      <xdr:rowOff>0</xdr:rowOff>
    </xdr:to>
    <xdr:sp macro="" textlink="">
      <xdr:nvSpPr>
        <xdr:cNvPr id="406" name="Freeform 405">
          <a:extLst>
            <a:ext uri="{FF2B5EF4-FFF2-40B4-BE49-F238E27FC236}">
              <a16:creationId xmlns:a16="http://schemas.microsoft.com/office/drawing/2014/main" id="{00000000-0008-0000-0000-000096010000}"/>
            </a:ext>
          </a:extLst>
        </xdr:cNvPr>
        <xdr:cNvSpPr/>
      </xdr:nvSpPr>
      <xdr:spPr>
        <a:xfrm>
          <a:off x="506348" y="526542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258</xdr:row>
      <xdr:rowOff>111166</xdr:rowOff>
    </xdr:from>
    <xdr:to>
      <xdr:col>5</xdr:col>
      <xdr:colOff>278130</xdr:colOff>
      <xdr:row>258</xdr:row>
      <xdr:rowOff>274319</xdr:rowOff>
    </xdr:to>
    <xdr:pic macro="[0]!btnInvSchEInfo_Click">
      <xdr:nvPicPr>
        <xdr:cNvPr id="407" name="Picture 406">
          <a:extLst>
            <a:ext uri="{FF2B5EF4-FFF2-40B4-BE49-F238E27FC236}">
              <a16:creationId xmlns:a16="http://schemas.microsoft.com/office/drawing/2014/main" id="{00000000-0008-0000-0000-000097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57118291"/>
          <a:ext cx="150494" cy="163153"/>
        </a:xfrm>
        <a:prstGeom prst="rect">
          <a:avLst/>
        </a:prstGeom>
      </xdr:spPr>
    </xdr:pic>
    <xdr:clientData/>
  </xdr:twoCellAnchor>
  <xdr:twoCellAnchor>
    <xdr:from>
      <xdr:col>13</xdr:col>
      <xdr:colOff>0</xdr:colOff>
      <xdr:row>261</xdr:row>
      <xdr:rowOff>0</xdr:rowOff>
    </xdr:from>
    <xdr:to>
      <xdr:col>14</xdr:col>
      <xdr:colOff>0</xdr:colOff>
      <xdr:row>262</xdr:row>
      <xdr:rowOff>0</xdr:rowOff>
    </xdr:to>
    <xdr:sp macro="" textlink="">
      <xdr:nvSpPr>
        <xdr:cNvPr id="408" name="Freeform 407">
          <a:extLst>
            <a:ext uri="{FF2B5EF4-FFF2-40B4-BE49-F238E27FC236}">
              <a16:creationId xmlns:a16="http://schemas.microsoft.com/office/drawing/2014/main" id="{00000000-0008-0000-0000-000098010000}"/>
            </a:ext>
          </a:extLst>
        </xdr:cNvPr>
        <xdr:cNvSpPr/>
      </xdr:nvSpPr>
      <xdr:spPr>
        <a:xfrm flipH="1">
          <a:off x="12134850" y="57873900"/>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261</xdr:row>
      <xdr:rowOff>50321</xdr:rowOff>
    </xdr:from>
    <xdr:to>
      <xdr:col>12</xdr:col>
      <xdr:colOff>316301</xdr:colOff>
      <xdr:row>261</xdr:row>
      <xdr:rowOff>294736</xdr:rowOff>
    </xdr:to>
    <xdr:sp macro="[0]!btnPlusInvSchEAreas_Click" textlink="">
      <xdr:nvSpPr>
        <xdr:cNvPr id="409" name="Plus 408">
          <a:extLst>
            <a:ext uri="{FF2B5EF4-FFF2-40B4-BE49-F238E27FC236}">
              <a16:creationId xmlns:a16="http://schemas.microsoft.com/office/drawing/2014/main" id="{00000000-0008-0000-0000-000099010000}"/>
            </a:ext>
          </a:extLst>
        </xdr:cNvPr>
        <xdr:cNvSpPr/>
      </xdr:nvSpPr>
      <xdr:spPr>
        <a:xfrm>
          <a:off x="11873361" y="57924221"/>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261</xdr:row>
      <xdr:rowOff>43132</xdr:rowOff>
    </xdr:from>
    <xdr:to>
      <xdr:col>13</xdr:col>
      <xdr:colOff>287548</xdr:colOff>
      <xdr:row>261</xdr:row>
      <xdr:rowOff>301925</xdr:rowOff>
    </xdr:to>
    <xdr:sp macro="[0]!btnMinusInvSchEAreas_Click" textlink="">
      <xdr:nvSpPr>
        <xdr:cNvPr id="410" name="Minus 409">
          <a:extLst>
            <a:ext uri="{FF2B5EF4-FFF2-40B4-BE49-F238E27FC236}">
              <a16:creationId xmlns:a16="http://schemas.microsoft.com/office/drawing/2014/main" id="{00000000-0008-0000-0000-00009A010000}"/>
            </a:ext>
          </a:extLst>
        </xdr:cNvPr>
        <xdr:cNvSpPr/>
      </xdr:nvSpPr>
      <xdr:spPr>
        <a:xfrm>
          <a:off x="12163605" y="57917032"/>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261</xdr:row>
      <xdr:rowOff>0</xdr:rowOff>
    </xdr:from>
    <xdr:to>
      <xdr:col>3</xdr:col>
      <xdr:colOff>0</xdr:colOff>
      <xdr:row>262</xdr:row>
      <xdr:rowOff>0</xdr:rowOff>
    </xdr:to>
    <xdr:sp macro="" textlink="">
      <xdr:nvSpPr>
        <xdr:cNvPr id="411" name="Freeform 410">
          <a:extLst>
            <a:ext uri="{FF2B5EF4-FFF2-40B4-BE49-F238E27FC236}">
              <a16:creationId xmlns:a16="http://schemas.microsoft.com/office/drawing/2014/main" id="{00000000-0008-0000-0000-00009B010000}"/>
            </a:ext>
          </a:extLst>
        </xdr:cNvPr>
        <xdr:cNvSpPr/>
      </xdr:nvSpPr>
      <xdr:spPr>
        <a:xfrm>
          <a:off x="506348" y="57873900"/>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274</xdr:row>
      <xdr:rowOff>111166</xdr:rowOff>
    </xdr:from>
    <xdr:to>
      <xdr:col>5</xdr:col>
      <xdr:colOff>278130</xdr:colOff>
      <xdr:row>274</xdr:row>
      <xdr:rowOff>274319</xdr:rowOff>
    </xdr:to>
    <xdr:pic macro="[0]!btnInvSchEInfo_Click">
      <xdr:nvPicPr>
        <xdr:cNvPr id="412" name="Picture 411">
          <a:extLst>
            <a:ext uri="{FF2B5EF4-FFF2-40B4-BE49-F238E27FC236}">
              <a16:creationId xmlns:a16="http://schemas.microsoft.com/office/drawing/2014/main" id="{00000000-0008-0000-0000-00009C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62337991"/>
          <a:ext cx="150494" cy="163153"/>
        </a:xfrm>
        <a:prstGeom prst="rect">
          <a:avLst/>
        </a:prstGeom>
      </xdr:spPr>
    </xdr:pic>
    <xdr:clientData/>
  </xdr:twoCellAnchor>
  <xdr:twoCellAnchor>
    <xdr:from>
      <xdr:col>13</xdr:col>
      <xdr:colOff>0</xdr:colOff>
      <xdr:row>410</xdr:row>
      <xdr:rowOff>0</xdr:rowOff>
    </xdr:from>
    <xdr:to>
      <xdr:col>14</xdr:col>
      <xdr:colOff>0</xdr:colOff>
      <xdr:row>411</xdr:row>
      <xdr:rowOff>0</xdr:rowOff>
    </xdr:to>
    <xdr:sp macro="" textlink="">
      <xdr:nvSpPr>
        <xdr:cNvPr id="413" name="Freeform 412">
          <a:extLst>
            <a:ext uri="{FF2B5EF4-FFF2-40B4-BE49-F238E27FC236}">
              <a16:creationId xmlns:a16="http://schemas.microsoft.com/office/drawing/2014/main" id="{00000000-0008-0000-0000-00009D010000}"/>
            </a:ext>
          </a:extLst>
        </xdr:cNvPr>
        <xdr:cNvSpPr/>
      </xdr:nvSpPr>
      <xdr:spPr>
        <a:xfrm flipH="1">
          <a:off x="12134850" y="150209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410</xdr:row>
      <xdr:rowOff>50321</xdr:rowOff>
    </xdr:from>
    <xdr:to>
      <xdr:col>12</xdr:col>
      <xdr:colOff>316301</xdr:colOff>
      <xdr:row>410</xdr:row>
      <xdr:rowOff>294736</xdr:rowOff>
    </xdr:to>
    <xdr:sp macro="[0]!btnPlusBusFrm8825Areas_Click" textlink="">
      <xdr:nvSpPr>
        <xdr:cNvPr id="414" name="Plus 413">
          <a:extLst>
            <a:ext uri="{FF2B5EF4-FFF2-40B4-BE49-F238E27FC236}">
              <a16:creationId xmlns:a16="http://schemas.microsoft.com/office/drawing/2014/main" id="{00000000-0008-0000-0000-00009E010000}"/>
            </a:ext>
          </a:extLst>
        </xdr:cNvPr>
        <xdr:cNvSpPr/>
      </xdr:nvSpPr>
      <xdr:spPr>
        <a:xfrm>
          <a:off x="11873361" y="150712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410</xdr:row>
      <xdr:rowOff>43132</xdr:rowOff>
    </xdr:from>
    <xdr:to>
      <xdr:col>13</xdr:col>
      <xdr:colOff>287548</xdr:colOff>
      <xdr:row>410</xdr:row>
      <xdr:rowOff>301925</xdr:rowOff>
    </xdr:to>
    <xdr:sp macro="[0]!btnMinusBusFrm8825Areas_Click" textlink="">
      <xdr:nvSpPr>
        <xdr:cNvPr id="415" name="Minus 414">
          <a:extLst>
            <a:ext uri="{FF2B5EF4-FFF2-40B4-BE49-F238E27FC236}">
              <a16:creationId xmlns:a16="http://schemas.microsoft.com/office/drawing/2014/main" id="{00000000-0008-0000-0000-00009F010000}"/>
            </a:ext>
          </a:extLst>
        </xdr:cNvPr>
        <xdr:cNvSpPr/>
      </xdr:nvSpPr>
      <xdr:spPr>
        <a:xfrm>
          <a:off x="12163605" y="150640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410</xdr:row>
      <xdr:rowOff>0</xdr:rowOff>
    </xdr:from>
    <xdr:to>
      <xdr:col>3</xdr:col>
      <xdr:colOff>0</xdr:colOff>
      <xdr:row>411</xdr:row>
      <xdr:rowOff>0</xdr:rowOff>
    </xdr:to>
    <xdr:sp macro="" textlink="">
      <xdr:nvSpPr>
        <xdr:cNvPr id="416" name="Freeform 415">
          <a:extLst>
            <a:ext uri="{FF2B5EF4-FFF2-40B4-BE49-F238E27FC236}">
              <a16:creationId xmlns:a16="http://schemas.microsoft.com/office/drawing/2014/main" id="{00000000-0008-0000-0000-0000A0010000}"/>
            </a:ext>
          </a:extLst>
        </xdr:cNvPr>
        <xdr:cNvSpPr/>
      </xdr:nvSpPr>
      <xdr:spPr>
        <a:xfrm>
          <a:off x="506348" y="150209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423</xdr:row>
      <xdr:rowOff>111166</xdr:rowOff>
    </xdr:from>
    <xdr:to>
      <xdr:col>5</xdr:col>
      <xdr:colOff>278130</xdr:colOff>
      <xdr:row>423</xdr:row>
      <xdr:rowOff>274319</xdr:rowOff>
    </xdr:to>
    <xdr:pic macro="[0]!btnBusRentFrm8825Info_Click">
      <xdr:nvPicPr>
        <xdr:cNvPr id="417" name="Picture 416">
          <a:extLst>
            <a:ext uri="{FF2B5EF4-FFF2-40B4-BE49-F238E27FC236}">
              <a16:creationId xmlns:a16="http://schemas.microsoft.com/office/drawing/2014/main" id="{00000000-0008-0000-0000-0000A1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19485016"/>
          <a:ext cx="150494" cy="163153"/>
        </a:xfrm>
        <a:prstGeom prst="rect">
          <a:avLst/>
        </a:prstGeom>
      </xdr:spPr>
    </xdr:pic>
    <xdr:clientData/>
  </xdr:twoCellAnchor>
  <xdr:twoCellAnchor>
    <xdr:from>
      <xdr:col>13</xdr:col>
      <xdr:colOff>0</xdr:colOff>
      <xdr:row>426</xdr:row>
      <xdr:rowOff>0</xdr:rowOff>
    </xdr:from>
    <xdr:to>
      <xdr:col>14</xdr:col>
      <xdr:colOff>0</xdr:colOff>
      <xdr:row>427</xdr:row>
      <xdr:rowOff>0</xdr:rowOff>
    </xdr:to>
    <xdr:sp macro="" textlink="">
      <xdr:nvSpPr>
        <xdr:cNvPr id="418" name="Freeform 417">
          <a:extLst>
            <a:ext uri="{FF2B5EF4-FFF2-40B4-BE49-F238E27FC236}">
              <a16:creationId xmlns:a16="http://schemas.microsoft.com/office/drawing/2014/main" id="{00000000-0008-0000-0000-0000A2010000}"/>
            </a:ext>
          </a:extLst>
        </xdr:cNvPr>
        <xdr:cNvSpPr/>
      </xdr:nvSpPr>
      <xdr:spPr>
        <a:xfrm flipH="1">
          <a:off x="12134850" y="202406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426</xdr:row>
      <xdr:rowOff>50321</xdr:rowOff>
    </xdr:from>
    <xdr:to>
      <xdr:col>12</xdr:col>
      <xdr:colOff>316301</xdr:colOff>
      <xdr:row>426</xdr:row>
      <xdr:rowOff>294736</xdr:rowOff>
    </xdr:to>
    <xdr:sp macro="[0]!btnPlusBusFrm8825Areas_Click" textlink="">
      <xdr:nvSpPr>
        <xdr:cNvPr id="419" name="Plus 418">
          <a:extLst>
            <a:ext uri="{FF2B5EF4-FFF2-40B4-BE49-F238E27FC236}">
              <a16:creationId xmlns:a16="http://schemas.microsoft.com/office/drawing/2014/main" id="{00000000-0008-0000-0000-0000A3010000}"/>
            </a:ext>
          </a:extLst>
        </xdr:cNvPr>
        <xdr:cNvSpPr/>
      </xdr:nvSpPr>
      <xdr:spPr>
        <a:xfrm>
          <a:off x="11873361" y="202909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426</xdr:row>
      <xdr:rowOff>43132</xdr:rowOff>
    </xdr:from>
    <xdr:to>
      <xdr:col>13</xdr:col>
      <xdr:colOff>287548</xdr:colOff>
      <xdr:row>426</xdr:row>
      <xdr:rowOff>301925</xdr:rowOff>
    </xdr:to>
    <xdr:sp macro="[0]!btnMinusBusFrm8825Areas_Click" textlink="">
      <xdr:nvSpPr>
        <xdr:cNvPr id="420" name="Minus 419">
          <a:extLst>
            <a:ext uri="{FF2B5EF4-FFF2-40B4-BE49-F238E27FC236}">
              <a16:creationId xmlns:a16="http://schemas.microsoft.com/office/drawing/2014/main" id="{00000000-0008-0000-0000-0000A4010000}"/>
            </a:ext>
          </a:extLst>
        </xdr:cNvPr>
        <xdr:cNvSpPr/>
      </xdr:nvSpPr>
      <xdr:spPr>
        <a:xfrm>
          <a:off x="12163605" y="202837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426</xdr:row>
      <xdr:rowOff>0</xdr:rowOff>
    </xdr:from>
    <xdr:to>
      <xdr:col>3</xdr:col>
      <xdr:colOff>0</xdr:colOff>
      <xdr:row>427</xdr:row>
      <xdr:rowOff>0</xdr:rowOff>
    </xdr:to>
    <xdr:sp macro="" textlink="">
      <xdr:nvSpPr>
        <xdr:cNvPr id="421" name="Freeform 420">
          <a:extLst>
            <a:ext uri="{FF2B5EF4-FFF2-40B4-BE49-F238E27FC236}">
              <a16:creationId xmlns:a16="http://schemas.microsoft.com/office/drawing/2014/main" id="{00000000-0008-0000-0000-0000A5010000}"/>
            </a:ext>
          </a:extLst>
        </xdr:cNvPr>
        <xdr:cNvSpPr/>
      </xdr:nvSpPr>
      <xdr:spPr>
        <a:xfrm>
          <a:off x="506348" y="202406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439</xdr:row>
      <xdr:rowOff>111166</xdr:rowOff>
    </xdr:from>
    <xdr:to>
      <xdr:col>5</xdr:col>
      <xdr:colOff>278130</xdr:colOff>
      <xdr:row>439</xdr:row>
      <xdr:rowOff>274319</xdr:rowOff>
    </xdr:to>
    <xdr:pic macro="[0]!btnBusRentFrm8825Info_Click">
      <xdr:nvPicPr>
        <xdr:cNvPr id="422" name="Picture 421">
          <a:extLst>
            <a:ext uri="{FF2B5EF4-FFF2-40B4-BE49-F238E27FC236}">
              <a16:creationId xmlns:a16="http://schemas.microsoft.com/office/drawing/2014/main" id="{00000000-0008-0000-0000-0000A6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24704716"/>
          <a:ext cx="150494" cy="163153"/>
        </a:xfrm>
        <a:prstGeom prst="rect">
          <a:avLst/>
        </a:prstGeom>
      </xdr:spPr>
    </xdr:pic>
    <xdr:clientData/>
  </xdr:twoCellAnchor>
  <xdr:twoCellAnchor>
    <xdr:from>
      <xdr:col>13</xdr:col>
      <xdr:colOff>0</xdr:colOff>
      <xdr:row>442</xdr:row>
      <xdr:rowOff>0</xdr:rowOff>
    </xdr:from>
    <xdr:to>
      <xdr:col>14</xdr:col>
      <xdr:colOff>0</xdr:colOff>
      <xdr:row>443</xdr:row>
      <xdr:rowOff>0</xdr:rowOff>
    </xdr:to>
    <xdr:sp macro="" textlink="">
      <xdr:nvSpPr>
        <xdr:cNvPr id="423" name="Freeform 422">
          <a:extLst>
            <a:ext uri="{FF2B5EF4-FFF2-40B4-BE49-F238E27FC236}">
              <a16:creationId xmlns:a16="http://schemas.microsoft.com/office/drawing/2014/main" id="{00000000-0008-0000-0000-0000A7010000}"/>
            </a:ext>
          </a:extLst>
        </xdr:cNvPr>
        <xdr:cNvSpPr/>
      </xdr:nvSpPr>
      <xdr:spPr>
        <a:xfrm flipH="1">
          <a:off x="12134850" y="254603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442</xdr:row>
      <xdr:rowOff>50321</xdr:rowOff>
    </xdr:from>
    <xdr:to>
      <xdr:col>12</xdr:col>
      <xdr:colOff>316301</xdr:colOff>
      <xdr:row>442</xdr:row>
      <xdr:rowOff>294736</xdr:rowOff>
    </xdr:to>
    <xdr:sp macro="[0]!btnPlusBusFrm8825Areas_Click" textlink="">
      <xdr:nvSpPr>
        <xdr:cNvPr id="424" name="Plus 423">
          <a:extLst>
            <a:ext uri="{FF2B5EF4-FFF2-40B4-BE49-F238E27FC236}">
              <a16:creationId xmlns:a16="http://schemas.microsoft.com/office/drawing/2014/main" id="{00000000-0008-0000-0000-0000A8010000}"/>
            </a:ext>
          </a:extLst>
        </xdr:cNvPr>
        <xdr:cNvSpPr/>
      </xdr:nvSpPr>
      <xdr:spPr>
        <a:xfrm>
          <a:off x="11873361" y="255106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442</xdr:row>
      <xdr:rowOff>43132</xdr:rowOff>
    </xdr:from>
    <xdr:to>
      <xdr:col>13</xdr:col>
      <xdr:colOff>287548</xdr:colOff>
      <xdr:row>442</xdr:row>
      <xdr:rowOff>301925</xdr:rowOff>
    </xdr:to>
    <xdr:sp macro="[0]!btnMinusBusFrm8825Areas_Click" textlink="">
      <xdr:nvSpPr>
        <xdr:cNvPr id="425" name="Minus 424">
          <a:extLst>
            <a:ext uri="{FF2B5EF4-FFF2-40B4-BE49-F238E27FC236}">
              <a16:creationId xmlns:a16="http://schemas.microsoft.com/office/drawing/2014/main" id="{00000000-0008-0000-0000-0000A9010000}"/>
            </a:ext>
          </a:extLst>
        </xdr:cNvPr>
        <xdr:cNvSpPr/>
      </xdr:nvSpPr>
      <xdr:spPr>
        <a:xfrm>
          <a:off x="12163605" y="255034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442</xdr:row>
      <xdr:rowOff>0</xdr:rowOff>
    </xdr:from>
    <xdr:to>
      <xdr:col>3</xdr:col>
      <xdr:colOff>0</xdr:colOff>
      <xdr:row>443</xdr:row>
      <xdr:rowOff>0</xdr:rowOff>
    </xdr:to>
    <xdr:sp macro="" textlink="">
      <xdr:nvSpPr>
        <xdr:cNvPr id="426" name="Freeform 425">
          <a:extLst>
            <a:ext uri="{FF2B5EF4-FFF2-40B4-BE49-F238E27FC236}">
              <a16:creationId xmlns:a16="http://schemas.microsoft.com/office/drawing/2014/main" id="{00000000-0008-0000-0000-0000AA010000}"/>
            </a:ext>
          </a:extLst>
        </xdr:cNvPr>
        <xdr:cNvSpPr/>
      </xdr:nvSpPr>
      <xdr:spPr>
        <a:xfrm>
          <a:off x="506348" y="254603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455</xdr:row>
      <xdr:rowOff>111166</xdr:rowOff>
    </xdr:from>
    <xdr:to>
      <xdr:col>5</xdr:col>
      <xdr:colOff>278130</xdr:colOff>
      <xdr:row>455</xdr:row>
      <xdr:rowOff>274319</xdr:rowOff>
    </xdr:to>
    <xdr:pic macro="[0]!btnBusRentFrm8825Info_Click">
      <xdr:nvPicPr>
        <xdr:cNvPr id="427" name="Picture 426">
          <a:extLst>
            <a:ext uri="{FF2B5EF4-FFF2-40B4-BE49-F238E27FC236}">
              <a16:creationId xmlns:a16="http://schemas.microsoft.com/office/drawing/2014/main" id="{00000000-0008-0000-0000-0000AB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29924416"/>
          <a:ext cx="150494" cy="163153"/>
        </a:xfrm>
        <a:prstGeom prst="rect">
          <a:avLst/>
        </a:prstGeom>
      </xdr:spPr>
    </xdr:pic>
    <xdr:clientData/>
  </xdr:twoCellAnchor>
  <xdr:twoCellAnchor>
    <xdr:from>
      <xdr:col>13</xdr:col>
      <xdr:colOff>0</xdr:colOff>
      <xdr:row>458</xdr:row>
      <xdr:rowOff>0</xdr:rowOff>
    </xdr:from>
    <xdr:to>
      <xdr:col>14</xdr:col>
      <xdr:colOff>0</xdr:colOff>
      <xdr:row>459</xdr:row>
      <xdr:rowOff>0</xdr:rowOff>
    </xdr:to>
    <xdr:sp macro="" textlink="">
      <xdr:nvSpPr>
        <xdr:cNvPr id="428" name="Freeform 427">
          <a:extLst>
            <a:ext uri="{FF2B5EF4-FFF2-40B4-BE49-F238E27FC236}">
              <a16:creationId xmlns:a16="http://schemas.microsoft.com/office/drawing/2014/main" id="{00000000-0008-0000-0000-0000AC010000}"/>
            </a:ext>
          </a:extLst>
        </xdr:cNvPr>
        <xdr:cNvSpPr/>
      </xdr:nvSpPr>
      <xdr:spPr>
        <a:xfrm flipH="1">
          <a:off x="12134850" y="306800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458</xdr:row>
      <xdr:rowOff>50321</xdr:rowOff>
    </xdr:from>
    <xdr:to>
      <xdr:col>12</xdr:col>
      <xdr:colOff>316301</xdr:colOff>
      <xdr:row>458</xdr:row>
      <xdr:rowOff>294736</xdr:rowOff>
    </xdr:to>
    <xdr:sp macro="[0]!btnPlusBusFrm8825Areas_Click" textlink="">
      <xdr:nvSpPr>
        <xdr:cNvPr id="429" name="Plus 428">
          <a:extLst>
            <a:ext uri="{FF2B5EF4-FFF2-40B4-BE49-F238E27FC236}">
              <a16:creationId xmlns:a16="http://schemas.microsoft.com/office/drawing/2014/main" id="{00000000-0008-0000-0000-0000AD010000}"/>
            </a:ext>
          </a:extLst>
        </xdr:cNvPr>
        <xdr:cNvSpPr/>
      </xdr:nvSpPr>
      <xdr:spPr>
        <a:xfrm>
          <a:off x="11873361" y="307303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458</xdr:row>
      <xdr:rowOff>43132</xdr:rowOff>
    </xdr:from>
    <xdr:to>
      <xdr:col>13</xdr:col>
      <xdr:colOff>287548</xdr:colOff>
      <xdr:row>458</xdr:row>
      <xdr:rowOff>301925</xdr:rowOff>
    </xdr:to>
    <xdr:sp macro="[0]!btnMinusBusFrm8825Areas_Click" textlink="">
      <xdr:nvSpPr>
        <xdr:cNvPr id="430" name="Minus 429">
          <a:extLst>
            <a:ext uri="{FF2B5EF4-FFF2-40B4-BE49-F238E27FC236}">
              <a16:creationId xmlns:a16="http://schemas.microsoft.com/office/drawing/2014/main" id="{00000000-0008-0000-0000-0000AE010000}"/>
            </a:ext>
          </a:extLst>
        </xdr:cNvPr>
        <xdr:cNvSpPr/>
      </xdr:nvSpPr>
      <xdr:spPr>
        <a:xfrm>
          <a:off x="12163605" y="307231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458</xdr:row>
      <xdr:rowOff>0</xdr:rowOff>
    </xdr:from>
    <xdr:to>
      <xdr:col>3</xdr:col>
      <xdr:colOff>0</xdr:colOff>
      <xdr:row>459</xdr:row>
      <xdr:rowOff>0</xdr:rowOff>
    </xdr:to>
    <xdr:sp macro="" textlink="">
      <xdr:nvSpPr>
        <xdr:cNvPr id="431" name="Freeform 430">
          <a:extLst>
            <a:ext uri="{FF2B5EF4-FFF2-40B4-BE49-F238E27FC236}">
              <a16:creationId xmlns:a16="http://schemas.microsoft.com/office/drawing/2014/main" id="{00000000-0008-0000-0000-0000AF010000}"/>
            </a:ext>
          </a:extLst>
        </xdr:cNvPr>
        <xdr:cNvSpPr/>
      </xdr:nvSpPr>
      <xdr:spPr>
        <a:xfrm>
          <a:off x="506348" y="306800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471</xdr:row>
      <xdr:rowOff>111166</xdr:rowOff>
    </xdr:from>
    <xdr:to>
      <xdr:col>5</xdr:col>
      <xdr:colOff>278130</xdr:colOff>
      <xdr:row>471</xdr:row>
      <xdr:rowOff>274319</xdr:rowOff>
    </xdr:to>
    <xdr:pic macro="[0]!btnBusRentFrm8825Info_Click">
      <xdr:nvPicPr>
        <xdr:cNvPr id="432" name="Picture 431">
          <a:extLst>
            <a:ext uri="{FF2B5EF4-FFF2-40B4-BE49-F238E27FC236}">
              <a16:creationId xmlns:a16="http://schemas.microsoft.com/office/drawing/2014/main" id="{00000000-0008-0000-0000-0000B0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35144116"/>
          <a:ext cx="150494" cy="163153"/>
        </a:xfrm>
        <a:prstGeom prst="rect">
          <a:avLst/>
        </a:prstGeom>
      </xdr:spPr>
    </xdr:pic>
    <xdr:clientData/>
  </xdr:twoCellAnchor>
  <xdr:twoCellAnchor>
    <xdr:from>
      <xdr:col>13</xdr:col>
      <xdr:colOff>0</xdr:colOff>
      <xdr:row>474</xdr:row>
      <xdr:rowOff>0</xdr:rowOff>
    </xdr:from>
    <xdr:to>
      <xdr:col>14</xdr:col>
      <xdr:colOff>0</xdr:colOff>
      <xdr:row>475</xdr:row>
      <xdr:rowOff>0</xdr:rowOff>
    </xdr:to>
    <xdr:sp macro="" textlink="">
      <xdr:nvSpPr>
        <xdr:cNvPr id="433" name="Freeform 432">
          <a:extLst>
            <a:ext uri="{FF2B5EF4-FFF2-40B4-BE49-F238E27FC236}">
              <a16:creationId xmlns:a16="http://schemas.microsoft.com/office/drawing/2014/main" id="{00000000-0008-0000-0000-0000B1010000}"/>
            </a:ext>
          </a:extLst>
        </xdr:cNvPr>
        <xdr:cNvSpPr/>
      </xdr:nvSpPr>
      <xdr:spPr>
        <a:xfrm flipH="1">
          <a:off x="12134850" y="358997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474</xdr:row>
      <xdr:rowOff>50321</xdr:rowOff>
    </xdr:from>
    <xdr:to>
      <xdr:col>12</xdr:col>
      <xdr:colOff>316301</xdr:colOff>
      <xdr:row>474</xdr:row>
      <xdr:rowOff>294736</xdr:rowOff>
    </xdr:to>
    <xdr:sp macro="[0]!btnPlusBusFrm8825Areas_Click" textlink="">
      <xdr:nvSpPr>
        <xdr:cNvPr id="434" name="Plus 433">
          <a:extLst>
            <a:ext uri="{FF2B5EF4-FFF2-40B4-BE49-F238E27FC236}">
              <a16:creationId xmlns:a16="http://schemas.microsoft.com/office/drawing/2014/main" id="{00000000-0008-0000-0000-0000B2010000}"/>
            </a:ext>
          </a:extLst>
        </xdr:cNvPr>
        <xdr:cNvSpPr/>
      </xdr:nvSpPr>
      <xdr:spPr>
        <a:xfrm>
          <a:off x="11873361" y="359500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474</xdr:row>
      <xdr:rowOff>43132</xdr:rowOff>
    </xdr:from>
    <xdr:to>
      <xdr:col>13</xdr:col>
      <xdr:colOff>287548</xdr:colOff>
      <xdr:row>474</xdr:row>
      <xdr:rowOff>301925</xdr:rowOff>
    </xdr:to>
    <xdr:sp macro="[0]!btnMinusBusFrm8825Areas_Click" textlink="">
      <xdr:nvSpPr>
        <xdr:cNvPr id="435" name="Minus 434">
          <a:extLst>
            <a:ext uri="{FF2B5EF4-FFF2-40B4-BE49-F238E27FC236}">
              <a16:creationId xmlns:a16="http://schemas.microsoft.com/office/drawing/2014/main" id="{00000000-0008-0000-0000-0000B3010000}"/>
            </a:ext>
          </a:extLst>
        </xdr:cNvPr>
        <xdr:cNvSpPr/>
      </xdr:nvSpPr>
      <xdr:spPr>
        <a:xfrm>
          <a:off x="12163605" y="359428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474</xdr:row>
      <xdr:rowOff>0</xdr:rowOff>
    </xdr:from>
    <xdr:to>
      <xdr:col>3</xdr:col>
      <xdr:colOff>0</xdr:colOff>
      <xdr:row>475</xdr:row>
      <xdr:rowOff>0</xdr:rowOff>
    </xdr:to>
    <xdr:sp macro="" textlink="">
      <xdr:nvSpPr>
        <xdr:cNvPr id="436" name="Freeform 435">
          <a:extLst>
            <a:ext uri="{FF2B5EF4-FFF2-40B4-BE49-F238E27FC236}">
              <a16:creationId xmlns:a16="http://schemas.microsoft.com/office/drawing/2014/main" id="{00000000-0008-0000-0000-0000B4010000}"/>
            </a:ext>
          </a:extLst>
        </xdr:cNvPr>
        <xdr:cNvSpPr/>
      </xdr:nvSpPr>
      <xdr:spPr>
        <a:xfrm>
          <a:off x="506348" y="358997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487</xdr:row>
      <xdr:rowOff>111166</xdr:rowOff>
    </xdr:from>
    <xdr:to>
      <xdr:col>5</xdr:col>
      <xdr:colOff>278130</xdr:colOff>
      <xdr:row>487</xdr:row>
      <xdr:rowOff>274319</xdr:rowOff>
    </xdr:to>
    <xdr:pic macro="[0]!btnBusRentFrm8825Info_Click">
      <xdr:nvPicPr>
        <xdr:cNvPr id="437" name="Picture 436">
          <a:extLst>
            <a:ext uri="{FF2B5EF4-FFF2-40B4-BE49-F238E27FC236}">
              <a16:creationId xmlns:a16="http://schemas.microsoft.com/office/drawing/2014/main" id="{00000000-0008-0000-0000-0000B5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40363816"/>
          <a:ext cx="150494" cy="163153"/>
        </a:xfrm>
        <a:prstGeom prst="rect">
          <a:avLst/>
        </a:prstGeom>
      </xdr:spPr>
    </xdr:pic>
    <xdr:clientData/>
  </xdr:twoCellAnchor>
  <xdr:twoCellAnchor>
    <xdr:from>
      <xdr:col>13</xdr:col>
      <xdr:colOff>0</xdr:colOff>
      <xdr:row>490</xdr:row>
      <xdr:rowOff>0</xdr:rowOff>
    </xdr:from>
    <xdr:to>
      <xdr:col>14</xdr:col>
      <xdr:colOff>0</xdr:colOff>
      <xdr:row>491</xdr:row>
      <xdr:rowOff>0</xdr:rowOff>
    </xdr:to>
    <xdr:sp macro="" textlink="">
      <xdr:nvSpPr>
        <xdr:cNvPr id="438" name="Freeform 437">
          <a:extLst>
            <a:ext uri="{FF2B5EF4-FFF2-40B4-BE49-F238E27FC236}">
              <a16:creationId xmlns:a16="http://schemas.microsoft.com/office/drawing/2014/main" id="{00000000-0008-0000-0000-0000B6010000}"/>
            </a:ext>
          </a:extLst>
        </xdr:cNvPr>
        <xdr:cNvSpPr/>
      </xdr:nvSpPr>
      <xdr:spPr>
        <a:xfrm flipH="1">
          <a:off x="12134850" y="411194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490</xdr:row>
      <xdr:rowOff>50321</xdr:rowOff>
    </xdr:from>
    <xdr:to>
      <xdr:col>12</xdr:col>
      <xdr:colOff>316301</xdr:colOff>
      <xdr:row>490</xdr:row>
      <xdr:rowOff>294736</xdr:rowOff>
    </xdr:to>
    <xdr:sp macro="[0]!btnPlusBusFrm8825Areas_Click" textlink="">
      <xdr:nvSpPr>
        <xdr:cNvPr id="439" name="Plus 438">
          <a:extLst>
            <a:ext uri="{FF2B5EF4-FFF2-40B4-BE49-F238E27FC236}">
              <a16:creationId xmlns:a16="http://schemas.microsoft.com/office/drawing/2014/main" id="{00000000-0008-0000-0000-0000B7010000}"/>
            </a:ext>
          </a:extLst>
        </xdr:cNvPr>
        <xdr:cNvSpPr/>
      </xdr:nvSpPr>
      <xdr:spPr>
        <a:xfrm>
          <a:off x="11873361" y="411697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490</xdr:row>
      <xdr:rowOff>43132</xdr:rowOff>
    </xdr:from>
    <xdr:to>
      <xdr:col>13</xdr:col>
      <xdr:colOff>287548</xdr:colOff>
      <xdr:row>490</xdr:row>
      <xdr:rowOff>301925</xdr:rowOff>
    </xdr:to>
    <xdr:sp macro="[0]!btnMinusBusFrm8825Areas_Click" textlink="">
      <xdr:nvSpPr>
        <xdr:cNvPr id="440" name="Minus 439">
          <a:extLst>
            <a:ext uri="{FF2B5EF4-FFF2-40B4-BE49-F238E27FC236}">
              <a16:creationId xmlns:a16="http://schemas.microsoft.com/office/drawing/2014/main" id="{00000000-0008-0000-0000-0000B8010000}"/>
            </a:ext>
          </a:extLst>
        </xdr:cNvPr>
        <xdr:cNvSpPr/>
      </xdr:nvSpPr>
      <xdr:spPr>
        <a:xfrm>
          <a:off x="12163605" y="411625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490</xdr:row>
      <xdr:rowOff>0</xdr:rowOff>
    </xdr:from>
    <xdr:to>
      <xdr:col>3</xdr:col>
      <xdr:colOff>0</xdr:colOff>
      <xdr:row>491</xdr:row>
      <xdr:rowOff>0</xdr:rowOff>
    </xdr:to>
    <xdr:sp macro="" textlink="">
      <xdr:nvSpPr>
        <xdr:cNvPr id="441" name="Freeform 440">
          <a:extLst>
            <a:ext uri="{FF2B5EF4-FFF2-40B4-BE49-F238E27FC236}">
              <a16:creationId xmlns:a16="http://schemas.microsoft.com/office/drawing/2014/main" id="{00000000-0008-0000-0000-0000B9010000}"/>
            </a:ext>
          </a:extLst>
        </xdr:cNvPr>
        <xdr:cNvSpPr/>
      </xdr:nvSpPr>
      <xdr:spPr>
        <a:xfrm>
          <a:off x="506348" y="411194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503</xdr:row>
      <xdr:rowOff>111166</xdr:rowOff>
    </xdr:from>
    <xdr:to>
      <xdr:col>5</xdr:col>
      <xdr:colOff>278130</xdr:colOff>
      <xdr:row>503</xdr:row>
      <xdr:rowOff>274319</xdr:rowOff>
    </xdr:to>
    <xdr:pic macro="[0]!btnBusRentFrm8825Info_Click">
      <xdr:nvPicPr>
        <xdr:cNvPr id="442" name="Picture 441">
          <a:extLst>
            <a:ext uri="{FF2B5EF4-FFF2-40B4-BE49-F238E27FC236}">
              <a16:creationId xmlns:a16="http://schemas.microsoft.com/office/drawing/2014/main" id="{00000000-0008-0000-0000-0000BA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45583516"/>
          <a:ext cx="150494" cy="163153"/>
        </a:xfrm>
        <a:prstGeom prst="rect">
          <a:avLst/>
        </a:prstGeom>
      </xdr:spPr>
    </xdr:pic>
    <xdr:clientData/>
  </xdr:twoCellAnchor>
  <xdr:twoCellAnchor>
    <xdr:from>
      <xdr:col>13</xdr:col>
      <xdr:colOff>0</xdr:colOff>
      <xdr:row>506</xdr:row>
      <xdr:rowOff>0</xdr:rowOff>
    </xdr:from>
    <xdr:to>
      <xdr:col>14</xdr:col>
      <xdr:colOff>0</xdr:colOff>
      <xdr:row>507</xdr:row>
      <xdr:rowOff>0</xdr:rowOff>
    </xdr:to>
    <xdr:sp macro="" textlink="">
      <xdr:nvSpPr>
        <xdr:cNvPr id="443" name="Freeform 442">
          <a:extLst>
            <a:ext uri="{FF2B5EF4-FFF2-40B4-BE49-F238E27FC236}">
              <a16:creationId xmlns:a16="http://schemas.microsoft.com/office/drawing/2014/main" id="{00000000-0008-0000-0000-0000BB010000}"/>
            </a:ext>
          </a:extLst>
        </xdr:cNvPr>
        <xdr:cNvSpPr/>
      </xdr:nvSpPr>
      <xdr:spPr>
        <a:xfrm flipH="1">
          <a:off x="12134850" y="463391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506</xdr:row>
      <xdr:rowOff>50321</xdr:rowOff>
    </xdr:from>
    <xdr:to>
      <xdr:col>12</xdr:col>
      <xdr:colOff>316301</xdr:colOff>
      <xdr:row>506</xdr:row>
      <xdr:rowOff>294736</xdr:rowOff>
    </xdr:to>
    <xdr:sp macro="[0]!btnPlusBusFrm8825Areas_Click" textlink="">
      <xdr:nvSpPr>
        <xdr:cNvPr id="444" name="Plus 443">
          <a:extLst>
            <a:ext uri="{FF2B5EF4-FFF2-40B4-BE49-F238E27FC236}">
              <a16:creationId xmlns:a16="http://schemas.microsoft.com/office/drawing/2014/main" id="{00000000-0008-0000-0000-0000BC010000}"/>
            </a:ext>
          </a:extLst>
        </xdr:cNvPr>
        <xdr:cNvSpPr/>
      </xdr:nvSpPr>
      <xdr:spPr>
        <a:xfrm>
          <a:off x="11873361" y="463894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506</xdr:row>
      <xdr:rowOff>43132</xdr:rowOff>
    </xdr:from>
    <xdr:to>
      <xdr:col>13</xdr:col>
      <xdr:colOff>287548</xdr:colOff>
      <xdr:row>506</xdr:row>
      <xdr:rowOff>301925</xdr:rowOff>
    </xdr:to>
    <xdr:sp macro="[0]!btnMinusBusFrm8825Areas_Click" textlink="">
      <xdr:nvSpPr>
        <xdr:cNvPr id="445" name="Minus 444">
          <a:extLst>
            <a:ext uri="{FF2B5EF4-FFF2-40B4-BE49-F238E27FC236}">
              <a16:creationId xmlns:a16="http://schemas.microsoft.com/office/drawing/2014/main" id="{00000000-0008-0000-0000-0000BD010000}"/>
            </a:ext>
          </a:extLst>
        </xdr:cNvPr>
        <xdr:cNvSpPr/>
      </xdr:nvSpPr>
      <xdr:spPr>
        <a:xfrm>
          <a:off x="12163605" y="463822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506</xdr:row>
      <xdr:rowOff>0</xdr:rowOff>
    </xdr:from>
    <xdr:to>
      <xdr:col>3</xdr:col>
      <xdr:colOff>0</xdr:colOff>
      <xdr:row>507</xdr:row>
      <xdr:rowOff>0</xdr:rowOff>
    </xdr:to>
    <xdr:sp macro="" textlink="">
      <xdr:nvSpPr>
        <xdr:cNvPr id="446" name="Freeform 445">
          <a:extLst>
            <a:ext uri="{FF2B5EF4-FFF2-40B4-BE49-F238E27FC236}">
              <a16:creationId xmlns:a16="http://schemas.microsoft.com/office/drawing/2014/main" id="{00000000-0008-0000-0000-0000BE010000}"/>
            </a:ext>
          </a:extLst>
        </xdr:cNvPr>
        <xdr:cNvSpPr/>
      </xdr:nvSpPr>
      <xdr:spPr>
        <a:xfrm>
          <a:off x="506348" y="463391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519</xdr:row>
      <xdr:rowOff>111166</xdr:rowOff>
    </xdr:from>
    <xdr:to>
      <xdr:col>5</xdr:col>
      <xdr:colOff>278130</xdr:colOff>
      <xdr:row>519</xdr:row>
      <xdr:rowOff>274319</xdr:rowOff>
    </xdr:to>
    <xdr:pic macro="[0]!btnBusRentFrm8825Info_Click">
      <xdr:nvPicPr>
        <xdr:cNvPr id="447" name="Picture 446">
          <a:extLst>
            <a:ext uri="{FF2B5EF4-FFF2-40B4-BE49-F238E27FC236}">
              <a16:creationId xmlns:a16="http://schemas.microsoft.com/office/drawing/2014/main" id="{00000000-0008-0000-0000-0000BF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50803216"/>
          <a:ext cx="150494" cy="163153"/>
        </a:xfrm>
        <a:prstGeom prst="rect">
          <a:avLst/>
        </a:prstGeom>
      </xdr:spPr>
    </xdr:pic>
    <xdr:clientData/>
  </xdr:twoCellAnchor>
  <xdr:twoCellAnchor>
    <xdr:from>
      <xdr:col>13</xdr:col>
      <xdr:colOff>0</xdr:colOff>
      <xdr:row>522</xdr:row>
      <xdr:rowOff>0</xdr:rowOff>
    </xdr:from>
    <xdr:to>
      <xdr:col>14</xdr:col>
      <xdr:colOff>0</xdr:colOff>
      <xdr:row>523</xdr:row>
      <xdr:rowOff>0</xdr:rowOff>
    </xdr:to>
    <xdr:sp macro="" textlink="">
      <xdr:nvSpPr>
        <xdr:cNvPr id="448" name="Freeform 447">
          <a:extLst>
            <a:ext uri="{FF2B5EF4-FFF2-40B4-BE49-F238E27FC236}">
              <a16:creationId xmlns:a16="http://schemas.microsoft.com/office/drawing/2014/main" id="{00000000-0008-0000-0000-0000C0010000}"/>
            </a:ext>
          </a:extLst>
        </xdr:cNvPr>
        <xdr:cNvSpPr/>
      </xdr:nvSpPr>
      <xdr:spPr>
        <a:xfrm flipH="1">
          <a:off x="12134850" y="515588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522</xdr:row>
      <xdr:rowOff>50321</xdr:rowOff>
    </xdr:from>
    <xdr:to>
      <xdr:col>12</xdr:col>
      <xdr:colOff>316301</xdr:colOff>
      <xdr:row>522</xdr:row>
      <xdr:rowOff>294736</xdr:rowOff>
    </xdr:to>
    <xdr:sp macro="[0]!btnPlusBusFrm8825Areas_Click" textlink="">
      <xdr:nvSpPr>
        <xdr:cNvPr id="449" name="Plus 448">
          <a:extLst>
            <a:ext uri="{FF2B5EF4-FFF2-40B4-BE49-F238E27FC236}">
              <a16:creationId xmlns:a16="http://schemas.microsoft.com/office/drawing/2014/main" id="{00000000-0008-0000-0000-0000C1010000}"/>
            </a:ext>
          </a:extLst>
        </xdr:cNvPr>
        <xdr:cNvSpPr/>
      </xdr:nvSpPr>
      <xdr:spPr>
        <a:xfrm>
          <a:off x="11873361" y="516091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522</xdr:row>
      <xdr:rowOff>43132</xdr:rowOff>
    </xdr:from>
    <xdr:to>
      <xdr:col>13</xdr:col>
      <xdr:colOff>287548</xdr:colOff>
      <xdr:row>522</xdr:row>
      <xdr:rowOff>301925</xdr:rowOff>
    </xdr:to>
    <xdr:sp macro="[0]!btnMinusBusFrm8825Areas_Click" textlink="">
      <xdr:nvSpPr>
        <xdr:cNvPr id="450" name="Minus 449">
          <a:extLst>
            <a:ext uri="{FF2B5EF4-FFF2-40B4-BE49-F238E27FC236}">
              <a16:creationId xmlns:a16="http://schemas.microsoft.com/office/drawing/2014/main" id="{00000000-0008-0000-0000-0000C2010000}"/>
            </a:ext>
          </a:extLst>
        </xdr:cNvPr>
        <xdr:cNvSpPr/>
      </xdr:nvSpPr>
      <xdr:spPr>
        <a:xfrm>
          <a:off x="12163605" y="516019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522</xdr:row>
      <xdr:rowOff>0</xdr:rowOff>
    </xdr:from>
    <xdr:to>
      <xdr:col>3</xdr:col>
      <xdr:colOff>0</xdr:colOff>
      <xdr:row>523</xdr:row>
      <xdr:rowOff>0</xdr:rowOff>
    </xdr:to>
    <xdr:sp macro="" textlink="">
      <xdr:nvSpPr>
        <xdr:cNvPr id="451" name="Freeform 450">
          <a:extLst>
            <a:ext uri="{FF2B5EF4-FFF2-40B4-BE49-F238E27FC236}">
              <a16:creationId xmlns:a16="http://schemas.microsoft.com/office/drawing/2014/main" id="{00000000-0008-0000-0000-0000C3010000}"/>
            </a:ext>
          </a:extLst>
        </xdr:cNvPr>
        <xdr:cNvSpPr/>
      </xdr:nvSpPr>
      <xdr:spPr>
        <a:xfrm>
          <a:off x="506348" y="515588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535</xdr:row>
      <xdr:rowOff>111166</xdr:rowOff>
    </xdr:from>
    <xdr:to>
      <xdr:col>5</xdr:col>
      <xdr:colOff>278130</xdr:colOff>
      <xdr:row>535</xdr:row>
      <xdr:rowOff>274319</xdr:rowOff>
    </xdr:to>
    <xdr:pic macro="[0]!btnBusRentFrm8825Info_Click">
      <xdr:nvPicPr>
        <xdr:cNvPr id="452" name="Picture 451">
          <a:extLst>
            <a:ext uri="{FF2B5EF4-FFF2-40B4-BE49-F238E27FC236}">
              <a16:creationId xmlns:a16="http://schemas.microsoft.com/office/drawing/2014/main" id="{00000000-0008-0000-0000-0000C4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56022916"/>
          <a:ext cx="150494" cy="163153"/>
        </a:xfrm>
        <a:prstGeom prst="rect">
          <a:avLst/>
        </a:prstGeom>
      </xdr:spPr>
    </xdr:pic>
    <xdr:clientData/>
  </xdr:twoCellAnchor>
  <xdr:twoCellAnchor>
    <xdr:from>
      <xdr:col>13</xdr:col>
      <xdr:colOff>0</xdr:colOff>
      <xdr:row>538</xdr:row>
      <xdr:rowOff>0</xdr:rowOff>
    </xdr:from>
    <xdr:to>
      <xdr:col>14</xdr:col>
      <xdr:colOff>0</xdr:colOff>
      <xdr:row>539</xdr:row>
      <xdr:rowOff>0</xdr:rowOff>
    </xdr:to>
    <xdr:sp macro="" textlink="">
      <xdr:nvSpPr>
        <xdr:cNvPr id="453" name="Freeform 452">
          <a:extLst>
            <a:ext uri="{FF2B5EF4-FFF2-40B4-BE49-F238E27FC236}">
              <a16:creationId xmlns:a16="http://schemas.microsoft.com/office/drawing/2014/main" id="{00000000-0008-0000-0000-0000C5010000}"/>
            </a:ext>
          </a:extLst>
        </xdr:cNvPr>
        <xdr:cNvSpPr/>
      </xdr:nvSpPr>
      <xdr:spPr>
        <a:xfrm flipH="1">
          <a:off x="12134850" y="567785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538</xdr:row>
      <xdr:rowOff>50321</xdr:rowOff>
    </xdr:from>
    <xdr:to>
      <xdr:col>12</xdr:col>
      <xdr:colOff>316301</xdr:colOff>
      <xdr:row>538</xdr:row>
      <xdr:rowOff>294736</xdr:rowOff>
    </xdr:to>
    <xdr:sp macro="[0]!btnPlusBusFrm8825Areas_Click" textlink="">
      <xdr:nvSpPr>
        <xdr:cNvPr id="454" name="Plus 453">
          <a:extLst>
            <a:ext uri="{FF2B5EF4-FFF2-40B4-BE49-F238E27FC236}">
              <a16:creationId xmlns:a16="http://schemas.microsoft.com/office/drawing/2014/main" id="{00000000-0008-0000-0000-0000C6010000}"/>
            </a:ext>
          </a:extLst>
        </xdr:cNvPr>
        <xdr:cNvSpPr/>
      </xdr:nvSpPr>
      <xdr:spPr>
        <a:xfrm>
          <a:off x="11873361" y="568288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538</xdr:row>
      <xdr:rowOff>43132</xdr:rowOff>
    </xdr:from>
    <xdr:to>
      <xdr:col>13</xdr:col>
      <xdr:colOff>287548</xdr:colOff>
      <xdr:row>538</xdr:row>
      <xdr:rowOff>301925</xdr:rowOff>
    </xdr:to>
    <xdr:sp macro="[0]!btnMinusBusFrm8825Areas_Click" textlink="">
      <xdr:nvSpPr>
        <xdr:cNvPr id="455" name="Minus 454">
          <a:extLst>
            <a:ext uri="{FF2B5EF4-FFF2-40B4-BE49-F238E27FC236}">
              <a16:creationId xmlns:a16="http://schemas.microsoft.com/office/drawing/2014/main" id="{00000000-0008-0000-0000-0000C7010000}"/>
            </a:ext>
          </a:extLst>
        </xdr:cNvPr>
        <xdr:cNvSpPr/>
      </xdr:nvSpPr>
      <xdr:spPr>
        <a:xfrm>
          <a:off x="12163605" y="568216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538</xdr:row>
      <xdr:rowOff>0</xdr:rowOff>
    </xdr:from>
    <xdr:to>
      <xdr:col>3</xdr:col>
      <xdr:colOff>0</xdr:colOff>
      <xdr:row>539</xdr:row>
      <xdr:rowOff>0</xdr:rowOff>
    </xdr:to>
    <xdr:sp macro="" textlink="">
      <xdr:nvSpPr>
        <xdr:cNvPr id="456" name="Freeform 455">
          <a:extLst>
            <a:ext uri="{FF2B5EF4-FFF2-40B4-BE49-F238E27FC236}">
              <a16:creationId xmlns:a16="http://schemas.microsoft.com/office/drawing/2014/main" id="{00000000-0008-0000-0000-0000C8010000}"/>
            </a:ext>
          </a:extLst>
        </xdr:cNvPr>
        <xdr:cNvSpPr/>
      </xdr:nvSpPr>
      <xdr:spPr>
        <a:xfrm>
          <a:off x="506348" y="567785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551</xdr:row>
      <xdr:rowOff>111166</xdr:rowOff>
    </xdr:from>
    <xdr:to>
      <xdr:col>5</xdr:col>
      <xdr:colOff>278130</xdr:colOff>
      <xdr:row>551</xdr:row>
      <xdr:rowOff>274319</xdr:rowOff>
    </xdr:to>
    <xdr:pic macro="[0]!btnBusRentFrm8825Info_Click">
      <xdr:nvPicPr>
        <xdr:cNvPr id="457" name="Picture 456">
          <a:extLst>
            <a:ext uri="{FF2B5EF4-FFF2-40B4-BE49-F238E27FC236}">
              <a16:creationId xmlns:a16="http://schemas.microsoft.com/office/drawing/2014/main" id="{00000000-0008-0000-0000-0000C9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61242616"/>
          <a:ext cx="150494" cy="163153"/>
        </a:xfrm>
        <a:prstGeom prst="rect">
          <a:avLst/>
        </a:prstGeom>
      </xdr:spPr>
    </xdr:pic>
    <xdr:clientData/>
  </xdr:twoCellAnchor>
  <xdr:twoCellAnchor>
    <xdr:from>
      <xdr:col>13</xdr:col>
      <xdr:colOff>0</xdr:colOff>
      <xdr:row>554</xdr:row>
      <xdr:rowOff>0</xdr:rowOff>
    </xdr:from>
    <xdr:to>
      <xdr:col>14</xdr:col>
      <xdr:colOff>0</xdr:colOff>
      <xdr:row>555</xdr:row>
      <xdr:rowOff>0</xdr:rowOff>
    </xdr:to>
    <xdr:sp macro="" textlink="">
      <xdr:nvSpPr>
        <xdr:cNvPr id="458" name="Freeform 457">
          <a:extLst>
            <a:ext uri="{FF2B5EF4-FFF2-40B4-BE49-F238E27FC236}">
              <a16:creationId xmlns:a16="http://schemas.microsoft.com/office/drawing/2014/main" id="{00000000-0008-0000-0000-0000CA010000}"/>
            </a:ext>
          </a:extLst>
        </xdr:cNvPr>
        <xdr:cNvSpPr/>
      </xdr:nvSpPr>
      <xdr:spPr>
        <a:xfrm flipH="1">
          <a:off x="12134850" y="619982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554</xdr:row>
      <xdr:rowOff>50321</xdr:rowOff>
    </xdr:from>
    <xdr:to>
      <xdr:col>12</xdr:col>
      <xdr:colOff>316301</xdr:colOff>
      <xdr:row>554</xdr:row>
      <xdr:rowOff>294736</xdr:rowOff>
    </xdr:to>
    <xdr:sp macro="[0]!btnPlusBusFrm8825Areas_Click" textlink="">
      <xdr:nvSpPr>
        <xdr:cNvPr id="459" name="Plus 458">
          <a:extLst>
            <a:ext uri="{FF2B5EF4-FFF2-40B4-BE49-F238E27FC236}">
              <a16:creationId xmlns:a16="http://schemas.microsoft.com/office/drawing/2014/main" id="{00000000-0008-0000-0000-0000CB010000}"/>
            </a:ext>
          </a:extLst>
        </xdr:cNvPr>
        <xdr:cNvSpPr/>
      </xdr:nvSpPr>
      <xdr:spPr>
        <a:xfrm>
          <a:off x="11873361" y="620485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554</xdr:row>
      <xdr:rowOff>43132</xdr:rowOff>
    </xdr:from>
    <xdr:to>
      <xdr:col>13</xdr:col>
      <xdr:colOff>287548</xdr:colOff>
      <xdr:row>554</xdr:row>
      <xdr:rowOff>301925</xdr:rowOff>
    </xdr:to>
    <xdr:sp macro="[0]!btnMinusBusFrm8825Areas_Click" textlink="">
      <xdr:nvSpPr>
        <xdr:cNvPr id="460" name="Minus 459">
          <a:extLst>
            <a:ext uri="{FF2B5EF4-FFF2-40B4-BE49-F238E27FC236}">
              <a16:creationId xmlns:a16="http://schemas.microsoft.com/office/drawing/2014/main" id="{00000000-0008-0000-0000-0000CC010000}"/>
            </a:ext>
          </a:extLst>
        </xdr:cNvPr>
        <xdr:cNvSpPr/>
      </xdr:nvSpPr>
      <xdr:spPr>
        <a:xfrm>
          <a:off x="12163605" y="620413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554</xdr:row>
      <xdr:rowOff>0</xdr:rowOff>
    </xdr:from>
    <xdr:to>
      <xdr:col>3</xdr:col>
      <xdr:colOff>0</xdr:colOff>
      <xdr:row>555</xdr:row>
      <xdr:rowOff>0</xdr:rowOff>
    </xdr:to>
    <xdr:sp macro="" textlink="">
      <xdr:nvSpPr>
        <xdr:cNvPr id="461" name="Freeform 460">
          <a:extLst>
            <a:ext uri="{FF2B5EF4-FFF2-40B4-BE49-F238E27FC236}">
              <a16:creationId xmlns:a16="http://schemas.microsoft.com/office/drawing/2014/main" id="{00000000-0008-0000-0000-0000CD010000}"/>
            </a:ext>
          </a:extLst>
        </xdr:cNvPr>
        <xdr:cNvSpPr/>
      </xdr:nvSpPr>
      <xdr:spPr>
        <a:xfrm>
          <a:off x="506348" y="619982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567</xdr:row>
      <xdr:rowOff>111166</xdr:rowOff>
    </xdr:from>
    <xdr:to>
      <xdr:col>5</xdr:col>
      <xdr:colOff>278130</xdr:colOff>
      <xdr:row>567</xdr:row>
      <xdr:rowOff>274319</xdr:rowOff>
    </xdr:to>
    <xdr:pic macro="[0]!btnBusRentFrm8825Info_Click">
      <xdr:nvPicPr>
        <xdr:cNvPr id="462" name="Picture 461">
          <a:extLst>
            <a:ext uri="{FF2B5EF4-FFF2-40B4-BE49-F238E27FC236}">
              <a16:creationId xmlns:a16="http://schemas.microsoft.com/office/drawing/2014/main" id="{00000000-0008-0000-0000-0000CE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66462316"/>
          <a:ext cx="150494" cy="163153"/>
        </a:xfrm>
        <a:prstGeom prst="rect">
          <a:avLst/>
        </a:prstGeom>
      </xdr:spPr>
    </xdr:pic>
    <xdr:clientData/>
  </xdr:twoCellAnchor>
  <xdr:twoCellAnchor>
    <xdr:from>
      <xdr:col>13</xdr:col>
      <xdr:colOff>0</xdr:colOff>
      <xdr:row>570</xdr:row>
      <xdr:rowOff>0</xdr:rowOff>
    </xdr:from>
    <xdr:to>
      <xdr:col>14</xdr:col>
      <xdr:colOff>0</xdr:colOff>
      <xdr:row>571</xdr:row>
      <xdr:rowOff>0</xdr:rowOff>
    </xdr:to>
    <xdr:sp macro="" textlink="">
      <xdr:nvSpPr>
        <xdr:cNvPr id="463" name="Freeform 462">
          <a:extLst>
            <a:ext uri="{FF2B5EF4-FFF2-40B4-BE49-F238E27FC236}">
              <a16:creationId xmlns:a16="http://schemas.microsoft.com/office/drawing/2014/main" id="{00000000-0008-0000-0000-0000CF010000}"/>
            </a:ext>
          </a:extLst>
        </xdr:cNvPr>
        <xdr:cNvSpPr/>
      </xdr:nvSpPr>
      <xdr:spPr>
        <a:xfrm flipH="1">
          <a:off x="12134850" y="67217925"/>
          <a:ext cx="333375"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71886</xdr:colOff>
      <xdr:row>570</xdr:row>
      <xdr:rowOff>50321</xdr:rowOff>
    </xdr:from>
    <xdr:to>
      <xdr:col>12</xdr:col>
      <xdr:colOff>316301</xdr:colOff>
      <xdr:row>570</xdr:row>
      <xdr:rowOff>294736</xdr:rowOff>
    </xdr:to>
    <xdr:sp macro="[0]!btnPlusBusFrm8825Areas_Click" textlink="">
      <xdr:nvSpPr>
        <xdr:cNvPr id="464" name="Plus 463">
          <a:extLst>
            <a:ext uri="{FF2B5EF4-FFF2-40B4-BE49-F238E27FC236}">
              <a16:creationId xmlns:a16="http://schemas.microsoft.com/office/drawing/2014/main" id="{00000000-0008-0000-0000-0000D0010000}"/>
            </a:ext>
          </a:extLst>
        </xdr:cNvPr>
        <xdr:cNvSpPr/>
      </xdr:nvSpPr>
      <xdr:spPr>
        <a:xfrm>
          <a:off x="11873361" y="67268246"/>
          <a:ext cx="244415" cy="244415"/>
        </a:xfrm>
        <a:prstGeom prst="mathPlus">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28755</xdr:colOff>
      <xdr:row>570</xdr:row>
      <xdr:rowOff>43132</xdr:rowOff>
    </xdr:from>
    <xdr:to>
      <xdr:col>13</xdr:col>
      <xdr:colOff>287548</xdr:colOff>
      <xdr:row>570</xdr:row>
      <xdr:rowOff>301925</xdr:rowOff>
    </xdr:to>
    <xdr:sp macro="[0]!btnMinusBusFrm8825Areas_Click" textlink="">
      <xdr:nvSpPr>
        <xdr:cNvPr id="465" name="Minus 464">
          <a:extLst>
            <a:ext uri="{FF2B5EF4-FFF2-40B4-BE49-F238E27FC236}">
              <a16:creationId xmlns:a16="http://schemas.microsoft.com/office/drawing/2014/main" id="{00000000-0008-0000-0000-0000D1010000}"/>
            </a:ext>
          </a:extLst>
        </xdr:cNvPr>
        <xdr:cNvSpPr/>
      </xdr:nvSpPr>
      <xdr:spPr>
        <a:xfrm>
          <a:off x="12163605" y="67261057"/>
          <a:ext cx="258793" cy="258793"/>
        </a:xfrm>
        <a:prstGeom prst="mathMinus">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1523</xdr:colOff>
      <xdr:row>570</xdr:row>
      <xdr:rowOff>0</xdr:rowOff>
    </xdr:from>
    <xdr:to>
      <xdr:col>3</xdr:col>
      <xdr:colOff>0</xdr:colOff>
      <xdr:row>571</xdr:row>
      <xdr:rowOff>0</xdr:rowOff>
    </xdr:to>
    <xdr:sp macro="" textlink="">
      <xdr:nvSpPr>
        <xdr:cNvPr id="466" name="Freeform 465">
          <a:extLst>
            <a:ext uri="{FF2B5EF4-FFF2-40B4-BE49-F238E27FC236}">
              <a16:creationId xmlns:a16="http://schemas.microsoft.com/office/drawing/2014/main" id="{00000000-0008-0000-0000-0000D2010000}"/>
            </a:ext>
          </a:extLst>
        </xdr:cNvPr>
        <xdr:cNvSpPr/>
      </xdr:nvSpPr>
      <xdr:spPr>
        <a:xfrm>
          <a:off x="506348" y="67217925"/>
          <a:ext cx="369952" cy="342900"/>
        </a:xfrm>
        <a:custGeom>
          <a:avLst/>
          <a:gdLst>
            <a:gd name="connsiteX0" fmla="*/ 362857 w 362857"/>
            <a:gd name="connsiteY0" fmla="*/ 0 h 319314"/>
            <a:gd name="connsiteX1" fmla="*/ 0 w 362857"/>
            <a:gd name="connsiteY1" fmla="*/ 304800 h 319314"/>
            <a:gd name="connsiteX2" fmla="*/ 362857 w 362857"/>
            <a:gd name="connsiteY2" fmla="*/ 319314 h 319314"/>
            <a:gd name="connsiteX3" fmla="*/ 362857 w 362857"/>
            <a:gd name="connsiteY3" fmla="*/ 0 h 319314"/>
            <a:gd name="connsiteX0" fmla="*/ 362857 w 362857"/>
            <a:gd name="connsiteY0" fmla="*/ 0 h 319314"/>
            <a:gd name="connsiteX1" fmla="*/ 101600 w 362857"/>
            <a:gd name="connsiteY1" fmla="*/ 43542 h 319314"/>
            <a:gd name="connsiteX2" fmla="*/ 0 w 362857"/>
            <a:gd name="connsiteY2" fmla="*/ 304800 h 319314"/>
            <a:gd name="connsiteX3" fmla="*/ 362857 w 362857"/>
            <a:gd name="connsiteY3" fmla="*/ 319314 h 319314"/>
            <a:gd name="connsiteX4" fmla="*/ 362857 w 362857"/>
            <a:gd name="connsiteY4" fmla="*/ 0 h 319314"/>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62857 w 362857"/>
            <a:gd name="connsiteY0" fmla="*/ 13551 h 332865"/>
            <a:gd name="connsiteX1" fmla="*/ 101600 w 362857"/>
            <a:gd name="connsiteY1" fmla="*/ 57093 h 332865"/>
            <a:gd name="connsiteX2" fmla="*/ 0 w 362857"/>
            <a:gd name="connsiteY2" fmla="*/ 318351 h 332865"/>
            <a:gd name="connsiteX3" fmla="*/ 362857 w 362857"/>
            <a:gd name="connsiteY3" fmla="*/ 332865 h 332865"/>
            <a:gd name="connsiteX4" fmla="*/ 362857 w 362857"/>
            <a:gd name="connsiteY4" fmla="*/ 13551 h 332865"/>
            <a:gd name="connsiteX0" fmla="*/ 374904 w 374904"/>
            <a:gd name="connsiteY0" fmla="*/ 0 h 348188"/>
            <a:gd name="connsiteX1" fmla="*/ 101600 w 374904"/>
            <a:gd name="connsiteY1" fmla="*/ 72416 h 348188"/>
            <a:gd name="connsiteX2" fmla="*/ 0 w 374904"/>
            <a:gd name="connsiteY2" fmla="*/ 333674 h 348188"/>
            <a:gd name="connsiteX3" fmla="*/ 362857 w 374904"/>
            <a:gd name="connsiteY3" fmla="*/ 348188 h 348188"/>
            <a:gd name="connsiteX4" fmla="*/ 374904 w 374904"/>
            <a:gd name="connsiteY4" fmla="*/ 0 h 348188"/>
            <a:gd name="connsiteX0" fmla="*/ 374904 w 374904"/>
            <a:gd name="connsiteY0" fmla="*/ 0 h 341004"/>
            <a:gd name="connsiteX1" fmla="*/ 101600 w 374904"/>
            <a:gd name="connsiteY1" fmla="*/ 72416 h 341004"/>
            <a:gd name="connsiteX2" fmla="*/ 0 w 374904"/>
            <a:gd name="connsiteY2" fmla="*/ 333674 h 341004"/>
            <a:gd name="connsiteX3" fmla="*/ 374903 w 374904"/>
            <a:gd name="connsiteY3" fmla="*/ 341004 h 341004"/>
            <a:gd name="connsiteX4" fmla="*/ 374904 w 374904"/>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5385 w 375385"/>
            <a:gd name="connsiteY0" fmla="*/ 0 h 341004"/>
            <a:gd name="connsiteX1" fmla="*/ 102081 w 375385"/>
            <a:gd name="connsiteY1" fmla="*/ 72416 h 341004"/>
            <a:gd name="connsiteX2" fmla="*/ 480 w 375385"/>
            <a:gd name="connsiteY2" fmla="*/ 341004 h 341004"/>
            <a:gd name="connsiteX3" fmla="*/ 375384 w 375385"/>
            <a:gd name="connsiteY3" fmla="*/ 341004 h 341004"/>
            <a:gd name="connsiteX4" fmla="*/ 375385 w 375385"/>
            <a:gd name="connsiteY4" fmla="*/ 0 h 341004"/>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9167 w 379167"/>
            <a:gd name="connsiteY0" fmla="*/ 1679 h 342683"/>
            <a:gd name="connsiteX1" fmla="*/ 105863 w 379167"/>
            <a:gd name="connsiteY1" fmla="*/ 74095 h 342683"/>
            <a:gd name="connsiteX2" fmla="*/ 4262 w 379167"/>
            <a:gd name="connsiteY2" fmla="*/ 342683 h 342683"/>
            <a:gd name="connsiteX3" fmla="*/ 379166 w 379167"/>
            <a:gd name="connsiteY3" fmla="*/ 342683 h 342683"/>
            <a:gd name="connsiteX4" fmla="*/ 379167 w 379167"/>
            <a:gd name="connsiteY4" fmla="*/ 1679 h 342683"/>
            <a:gd name="connsiteX0" fmla="*/ 379167 w 379167"/>
            <a:gd name="connsiteY0" fmla="*/ 8562 h 349566"/>
            <a:gd name="connsiteX1" fmla="*/ 105863 w 379167"/>
            <a:gd name="connsiteY1" fmla="*/ 80978 h 349566"/>
            <a:gd name="connsiteX2" fmla="*/ 4262 w 379167"/>
            <a:gd name="connsiteY2" fmla="*/ 349566 h 349566"/>
            <a:gd name="connsiteX3" fmla="*/ 379166 w 379167"/>
            <a:gd name="connsiteY3" fmla="*/ 349566 h 349566"/>
            <a:gd name="connsiteX4" fmla="*/ 379167 w 379167"/>
            <a:gd name="connsiteY4" fmla="*/ 8562 h 349566"/>
            <a:gd name="connsiteX0" fmla="*/ 379167 w 379167"/>
            <a:gd name="connsiteY0" fmla="*/ 0 h 341004"/>
            <a:gd name="connsiteX1" fmla="*/ 105863 w 379167"/>
            <a:gd name="connsiteY1" fmla="*/ 72416 h 341004"/>
            <a:gd name="connsiteX2" fmla="*/ 4262 w 379167"/>
            <a:gd name="connsiteY2" fmla="*/ 341004 h 341004"/>
            <a:gd name="connsiteX3" fmla="*/ 379166 w 379167"/>
            <a:gd name="connsiteY3" fmla="*/ 341004 h 341004"/>
            <a:gd name="connsiteX4" fmla="*/ 379167 w 379167"/>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101601 w 374905"/>
            <a:gd name="connsiteY1" fmla="*/ 72416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90077 w 374905"/>
            <a:gd name="connsiteY1" fmla="*/ 7052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49683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 name="connsiteX0" fmla="*/ 374905 w 374905"/>
            <a:gd name="connsiteY0" fmla="*/ 0 h 341004"/>
            <a:gd name="connsiteX1" fmla="*/ 88157 w 374905"/>
            <a:gd name="connsiteY1" fmla="*/ 53472 h 341004"/>
            <a:gd name="connsiteX2" fmla="*/ 0 w 374905"/>
            <a:gd name="connsiteY2" fmla="*/ 341004 h 341004"/>
            <a:gd name="connsiteX3" fmla="*/ 374904 w 374905"/>
            <a:gd name="connsiteY3" fmla="*/ 341004 h 341004"/>
            <a:gd name="connsiteX4" fmla="*/ 374905 w 374905"/>
            <a:gd name="connsiteY4" fmla="*/ 0 h 3410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74905" h="341004">
              <a:moveTo>
                <a:pt x="374905" y="0"/>
              </a:moveTo>
              <a:cubicBezTo>
                <a:pt x="218610" y="4837"/>
                <a:pt x="198337" y="-7117"/>
                <a:pt x="88157" y="53472"/>
              </a:cubicBezTo>
              <a:cubicBezTo>
                <a:pt x="45616" y="103922"/>
                <a:pt x="12531" y="112085"/>
                <a:pt x="0" y="341004"/>
              </a:cubicBezTo>
              <a:lnTo>
                <a:pt x="374904" y="341004"/>
              </a:lnTo>
              <a:cubicBezTo>
                <a:pt x="374904" y="227336"/>
                <a:pt x="374905" y="113668"/>
                <a:pt x="374905" y="0"/>
              </a:cubicBezTo>
              <a:close/>
            </a:path>
          </a:pathLst>
        </a:custGeom>
        <a:solidFill>
          <a:srgbClr val="00B3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127636</xdr:colOff>
      <xdr:row>583</xdr:row>
      <xdr:rowOff>111166</xdr:rowOff>
    </xdr:from>
    <xdr:to>
      <xdr:col>5</xdr:col>
      <xdr:colOff>278130</xdr:colOff>
      <xdr:row>583</xdr:row>
      <xdr:rowOff>274319</xdr:rowOff>
    </xdr:to>
    <xdr:pic macro="[0]!btnBusRentFrm8825Info_Click">
      <xdr:nvPicPr>
        <xdr:cNvPr id="467" name="Picture 466">
          <a:extLst>
            <a:ext uri="{FF2B5EF4-FFF2-40B4-BE49-F238E27FC236}">
              <a16:creationId xmlns:a16="http://schemas.microsoft.com/office/drawing/2014/main" id="{00000000-0008-0000-0000-0000D301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7611" y="71682016"/>
          <a:ext cx="150494" cy="163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My%20Work\My%20Robert%20Half\My%20Jobs\2020\20200120-MGIC-Rental\01_13_SAM_FINAL-DEV-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y%20Documents\My%20Work\My%20Robert%20Half\My%20Jobs\2020\20200209-MGIC-Hyper\02_09_SAM_FINAL_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
      <sheetName val="LOOKUPS"/>
      <sheetName val="_SUMM_ROWS_LKP_"/>
      <sheetName val="_PROC_EXTRAS_LKP_"/>
      <sheetName val="_HYPER_LKP_"/>
    </sheetNames>
    <sheetDataSet>
      <sheetData sheetId="0"/>
      <sheetData sheetId="1">
        <row r="1">
          <cell r="B1" t="str">
            <v>LKP_YEAR</v>
          </cell>
          <cell r="D1" t="str">
            <v>LKP_MONTHS</v>
          </cell>
        </row>
        <row r="2">
          <cell r="B2">
            <v>2017</v>
          </cell>
          <cell r="D2">
            <v>0</v>
          </cell>
        </row>
        <row r="3">
          <cell r="B3">
            <v>2018</v>
          </cell>
          <cell r="D3">
            <v>1</v>
          </cell>
        </row>
        <row r="4">
          <cell r="B4">
            <v>2019</v>
          </cell>
          <cell r="D4">
            <v>2</v>
          </cell>
        </row>
        <row r="5">
          <cell r="D5">
            <v>3</v>
          </cell>
        </row>
        <row r="6">
          <cell r="D6">
            <v>4</v>
          </cell>
        </row>
        <row r="7">
          <cell r="D7">
            <v>5</v>
          </cell>
        </row>
        <row r="8">
          <cell r="D8">
            <v>6</v>
          </cell>
        </row>
        <row r="9">
          <cell r="D9">
            <v>7</v>
          </cell>
        </row>
        <row r="10">
          <cell r="D10">
            <v>8</v>
          </cell>
        </row>
        <row r="11">
          <cell r="D11">
            <v>9</v>
          </cell>
        </row>
        <row r="12">
          <cell r="D12">
            <v>10</v>
          </cell>
        </row>
        <row r="13">
          <cell r="D13">
            <v>11</v>
          </cell>
        </row>
        <row r="14">
          <cell r="D14">
            <v>12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
      <sheetName val="LOOKUPS"/>
      <sheetName val="_SUMM_ROWS_LKP_"/>
      <sheetName val="_PROC_EXTRAS_LKP_"/>
      <sheetName val="_HYPER_LKP_NEW_"/>
    </sheetNames>
    <sheetDataSet>
      <sheetData sheetId="0"/>
      <sheetData sheetId="1">
        <row r="1">
          <cell r="B1" t="str">
            <v>LKP_YEAR</v>
          </cell>
          <cell r="D1" t="str">
            <v>LKP_MONTHS</v>
          </cell>
        </row>
        <row r="2">
          <cell r="B2">
            <v>2017</v>
          </cell>
          <cell r="D2">
            <v>0</v>
          </cell>
        </row>
        <row r="3">
          <cell r="B3">
            <v>2018</v>
          </cell>
          <cell r="D3">
            <v>1</v>
          </cell>
        </row>
        <row r="4">
          <cell r="B4">
            <v>2019</v>
          </cell>
          <cell r="D4">
            <v>2</v>
          </cell>
        </row>
        <row r="5">
          <cell r="D5">
            <v>3</v>
          </cell>
        </row>
        <row r="6">
          <cell r="D6">
            <v>4</v>
          </cell>
        </row>
        <row r="7">
          <cell r="D7">
            <v>5</v>
          </cell>
        </row>
        <row r="8">
          <cell r="D8">
            <v>6</v>
          </cell>
        </row>
        <row r="9">
          <cell r="D9">
            <v>7</v>
          </cell>
        </row>
        <row r="10">
          <cell r="D10">
            <v>8</v>
          </cell>
        </row>
        <row r="11">
          <cell r="D11">
            <v>9</v>
          </cell>
        </row>
        <row r="12">
          <cell r="D12">
            <v>10</v>
          </cell>
        </row>
        <row r="13">
          <cell r="D13">
            <v>11</v>
          </cell>
        </row>
        <row r="14">
          <cell r="D14">
            <v>12</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11"/>
  <sheetViews>
    <sheetView showGridLines="0" tabSelected="1" zoomScale="90" zoomScaleNormal="90" workbookViewId="0">
      <selection activeCell="F3" sqref="F3:I3"/>
    </sheetView>
  </sheetViews>
  <sheetFormatPr defaultRowHeight="15" x14ac:dyDescent="0.25"/>
  <cols>
    <col min="1" max="1" width="3.28515625" customWidth="1"/>
    <col min="2" max="2" width="4" customWidth="1"/>
    <col min="3" max="3" width="5.42578125" customWidth="1"/>
    <col min="4" max="4" width="14.85546875" customWidth="1"/>
    <col min="5" max="5" width="25" customWidth="1"/>
    <col min="6" max="6" width="31.28515625" customWidth="1"/>
    <col min="7" max="7" width="8.140625" customWidth="1"/>
    <col min="8" max="8" width="14.140625" customWidth="1"/>
    <col min="9" max="9" width="23.140625" customWidth="1"/>
    <col min="10" max="10" width="8.140625" customWidth="1"/>
    <col min="11" max="11" width="11.7109375" customWidth="1"/>
    <col min="12" max="12" width="23.140625" customWidth="1"/>
    <col min="13" max="14" width="4.85546875" customWidth="1"/>
    <col min="15" max="15" width="3.7109375" customWidth="1"/>
    <col min="16" max="16" width="3.28515625" customWidth="1"/>
    <col min="17" max="17" width="3.7109375" customWidth="1"/>
  </cols>
  <sheetData>
    <row r="1" spans="2:15" s="1" customFormat="1" ht="40.5" customHeight="1" thickBot="1" x14ac:dyDescent="0.6">
      <c r="B1" s="25" t="s">
        <v>345</v>
      </c>
      <c r="C1" s="25"/>
      <c r="D1" s="26"/>
      <c r="E1" s="26"/>
      <c r="F1" s="27"/>
      <c r="G1" s="27"/>
      <c r="H1" s="27"/>
      <c r="I1" s="28"/>
      <c r="J1" s="28"/>
      <c r="K1" s="28"/>
      <c r="L1" s="27"/>
      <c r="M1" s="27"/>
      <c r="N1" s="27"/>
      <c r="O1" s="27"/>
    </row>
    <row r="2" spans="2:15" ht="6" customHeight="1" thickBot="1" x14ac:dyDescent="0.3">
      <c r="B2" s="4"/>
      <c r="C2" s="34"/>
      <c r="D2" s="35"/>
      <c r="E2" s="35"/>
      <c r="F2" s="35"/>
      <c r="G2" s="35"/>
      <c r="H2" s="35"/>
      <c r="I2" s="35"/>
      <c r="J2" s="35"/>
      <c r="K2" s="35"/>
      <c r="L2" s="35"/>
      <c r="M2" s="34"/>
      <c r="N2" s="35"/>
      <c r="O2" s="21"/>
    </row>
    <row r="3" spans="2:15" s="2" customFormat="1" ht="27" customHeight="1" thickBot="1" x14ac:dyDescent="0.3">
      <c r="B3" s="181" t="s">
        <v>329</v>
      </c>
      <c r="C3" s="182"/>
      <c r="D3" s="182"/>
      <c r="E3" s="182"/>
      <c r="F3" s="158"/>
      <c r="G3" s="187"/>
      <c r="H3" s="187"/>
      <c r="I3" s="188"/>
      <c r="J3" s="43"/>
      <c r="K3" s="43" t="s">
        <v>330</v>
      </c>
      <c r="L3" s="44"/>
      <c r="M3" s="177" t="s">
        <v>8</v>
      </c>
      <c r="N3" s="178"/>
      <c r="O3" s="49"/>
    </row>
    <row r="4" spans="2:15" ht="6.6" customHeight="1" x14ac:dyDescent="0.25">
      <c r="B4" s="39"/>
      <c r="C4" s="107"/>
      <c r="D4" s="108"/>
      <c r="E4" s="108"/>
      <c r="F4" s="108"/>
      <c r="G4" s="108"/>
      <c r="H4" s="108"/>
      <c r="I4" s="108"/>
      <c r="J4" s="108"/>
      <c r="K4" s="108"/>
      <c r="L4" s="108"/>
      <c r="M4" s="108"/>
      <c r="N4" s="108"/>
      <c r="O4" s="40"/>
    </row>
    <row r="5" spans="2:15" ht="64.150000000000006" customHeight="1" x14ac:dyDescent="0.25">
      <c r="B5" s="39"/>
      <c r="C5" s="185" t="s">
        <v>346</v>
      </c>
      <c r="D5" s="186"/>
      <c r="E5" s="186"/>
      <c r="F5" s="186"/>
      <c r="G5" s="186"/>
      <c r="H5" s="186"/>
      <c r="I5" s="186"/>
      <c r="J5" s="186"/>
      <c r="K5" s="186"/>
      <c r="L5" s="186"/>
      <c r="M5" s="186"/>
      <c r="N5" s="186"/>
      <c r="O5" s="40"/>
    </row>
    <row r="6" spans="2:15" s="61" customFormat="1" ht="41.45" customHeight="1" x14ac:dyDescent="0.25">
      <c r="B6" s="59"/>
      <c r="C6" s="183" t="s">
        <v>347</v>
      </c>
      <c r="D6" s="184"/>
      <c r="E6" s="184"/>
      <c r="F6" s="184"/>
      <c r="G6" s="184"/>
      <c r="H6" s="184"/>
      <c r="I6" s="184"/>
      <c r="J6" s="184"/>
      <c r="K6" s="184"/>
      <c r="L6" s="184"/>
      <c r="M6" s="184"/>
      <c r="N6" s="184"/>
      <c r="O6" s="60"/>
    </row>
    <row r="7" spans="2:15" ht="5.45" customHeight="1" thickBot="1" x14ac:dyDescent="0.3">
      <c r="B7" s="39"/>
      <c r="C7" s="179"/>
      <c r="D7" s="180"/>
      <c r="E7" s="180"/>
      <c r="F7" s="180"/>
      <c r="G7" s="180"/>
      <c r="H7" s="180"/>
      <c r="I7" s="180"/>
      <c r="J7" s="180"/>
      <c r="K7" s="180"/>
      <c r="L7" s="180"/>
      <c r="M7" s="180"/>
      <c r="N7" s="180"/>
      <c r="O7" s="40"/>
    </row>
    <row r="8" spans="2:15" ht="27" customHeight="1" thickBot="1" x14ac:dyDescent="0.3">
      <c r="B8" s="43"/>
      <c r="C8" s="43"/>
      <c r="D8" s="43"/>
      <c r="E8" s="43"/>
      <c r="F8" s="43"/>
      <c r="G8" s="43"/>
      <c r="H8" s="43" t="s">
        <v>343</v>
      </c>
      <c r="I8" s="95"/>
      <c r="J8" s="43"/>
      <c r="K8" s="43" t="s">
        <v>344</v>
      </c>
      <c r="L8" s="95"/>
      <c r="M8" s="177"/>
      <c r="N8" s="178"/>
      <c r="O8" s="49"/>
    </row>
    <row r="9" spans="2:15" ht="10.5" customHeight="1" thickBot="1" x14ac:dyDescent="0.3">
      <c r="B9" s="4"/>
      <c r="C9" s="4"/>
      <c r="D9" s="4"/>
      <c r="E9" s="4"/>
      <c r="F9" s="4"/>
      <c r="G9" s="4"/>
      <c r="H9" s="4"/>
      <c r="I9" s="4"/>
      <c r="J9" s="4"/>
      <c r="K9" s="4"/>
      <c r="L9" s="4"/>
      <c r="M9" s="4"/>
      <c r="N9" s="4"/>
    </row>
    <row r="10" spans="2:15" ht="28.15" customHeight="1" thickBot="1" x14ac:dyDescent="0.3">
      <c r="B10" s="175" t="s">
        <v>348</v>
      </c>
      <c r="C10" s="176"/>
      <c r="D10" s="176"/>
      <c r="E10" s="176"/>
      <c r="F10" s="176"/>
      <c r="G10" s="176"/>
      <c r="H10" s="176"/>
      <c r="I10" s="176"/>
      <c r="J10" s="46"/>
      <c r="K10" s="46"/>
      <c r="L10" s="46"/>
      <c r="M10" s="46"/>
      <c r="N10" s="46"/>
      <c r="O10" s="47"/>
    </row>
    <row r="11" spans="2:15" ht="9" customHeight="1" thickBot="1" x14ac:dyDescent="0.3">
      <c r="B11" s="50"/>
      <c r="C11" s="4"/>
      <c r="D11" s="4"/>
      <c r="E11" s="4"/>
      <c r="F11" s="4"/>
      <c r="G11" s="4"/>
      <c r="H11" s="4"/>
      <c r="I11" s="4"/>
      <c r="J11" s="4"/>
      <c r="K11" s="4"/>
      <c r="L11" s="4"/>
      <c r="M11" s="4"/>
      <c r="N11" s="4"/>
      <c r="O11" s="54"/>
    </row>
    <row r="12" spans="2:15" ht="28.15" customHeight="1" thickBot="1" x14ac:dyDescent="0.3">
      <c r="B12" s="51"/>
      <c r="C12" s="45"/>
      <c r="D12" s="175" t="s">
        <v>5</v>
      </c>
      <c r="E12" s="176"/>
      <c r="F12" s="176"/>
      <c r="G12" s="176"/>
      <c r="H12" s="176"/>
      <c r="I12" s="46"/>
      <c r="J12" s="46"/>
      <c r="K12" s="46"/>
      <c r="L12" s="46"/>
      <c r="M12" s="46"/>
      <c r="N12" s="48"/>
      <c r="O12" s="55"/>
    </row>
    <row r="13" spans="2:15" ht="6" hidden="1" customHeight="1" thickBot="1" x14ac:dyDescent="0.3">
      <c r="B13" s="51"/>
      <c r="C13" s="50"/>
      <c r="D13" s="4"/>
      <c r="E13" s="4"/>
      <c r="F13" s="4"/>
      <c r="G13" s="4"/>
      <c r="H13" s="4"/>
      <c r="I13" s="4"/>
      <c r="J13" s="4"/>
      <c r="K13" s="4"/>
      <c r="L13" s="4"/>
      <c r="M13" s="4"/>
      <c r="N13" s="58"/>
      <c r="O13" s="55"/>
    </row>
    <row r="14" spans="2:15" s="2" customFormat="1" ht="27" hidden="1" customHeight="1" thickBot="1" x14ac:dyDescent="0.3">
      <c r="B14" s="52"/>
      <c r="C14" s="98"/>
      <c r="D14" s="96" t="s">
        <v>10</v>
      </c>
      <c r="E14" s="157"/>
      <c r="F14" s="157"/>
      <c r="G14" s="157"/>
      <c r="H14" s="157"/>
      <c r="I14" s="157"/>
      <c r="J14" s="157"/>
      <c r="K14" s="157"/>
      <c r="L14" s="158"/>
      <c r="M14" s="29" t="s">
        <v>8</v>
      </c>
      <c r="N14" s="99"/>
      <c r="O14" s="56"/>
    </row>
    <row r="15" spans="2:15" s="2" customFormat="1" ht="28.15" hidden="1" customHeight="1" x14ac:dyDescent="0.25">
      <c r="B15" s="52"/>
      <c r="C15" s="97" t="s">
        <v>11</v>
      </c>
      <c r="D15" s="100"/>
      <c r="E15" s="101"/>
      <c r="F15" s="101"/>
      <c r="G15" s="102"/>
      <c r="H15" s="103"/>
      <c r="I15" s="104" t="str">
        <f>IF(ISNUMBER($I$8),$I$8,"")</f>
        <v/>
      </c>
      <c r="J15" s="101"/>
      <c r="K15" s="103"/>
      <c r="L15" s="104" t="str">
        <f>IF(ISNUMBER($L$8),$L$8,"")</f>
        <v/>
      </c>
      <c r="M15" s="105"/>
      <c r="N15" s="106"/>
      <c r="O15" s="56"/>
    </row>
    <row r="16" spans="2:15" s="19" customFormat="1" ht="4.5" hidden="1" customHeight="1" x14ac:dyDescent="0.25">
      <c r="B16" s="53"/>
      <c r="C16" s="152">
        <v>1</v>
      </c>
      <c r="D16" s="16"/>
      <c r="E16" s="16"/>
      <c r="F16" s="16"/>
      <c r="G16" s="16"/>
      <c r="H16" s="17"/>
      <c r="I16" s="20"/>
      <c r="J16" s="16"/>
      <c r="K16" s="17"/>
      <c r="L16" s="20"/>
      <c r="M16" s="18"/>
      <c r="N16" s="65"/>
      <c r="O16" s="57"/>
    </row>
    <row r="17" spans="2:15" s="2" customFormat="1" ht="25.15" hidden="1" customHeight="1" x14ac:dyDescent="0.25">
      <c r="B17" s="52"/>
      <c r="C17" s="152"/>
      <c r="D17" s="153" t="s">
        <v>12</v>
      </c>
      <c r="E17" s="153"/>
      <c r="F17" s="153"/>
      <c r="G17" s="153"/>
      <c r="H17" s="153"/>
      <c r="I17" s="30"/>
      <c r="J17" s="6"/>
      <c r="K17" s="6"/>
      <c r="L17" s="30"/>
      <c r="M17" s="6"/>
      <c r="N17" s="66"/>
      <c r="O17" s="56"/>
    </row>
    <row r="18" spans="2:15" s="2" customFormat="1" ht="25.15" hidden="1" customHeight="1" x14ac:dyDescent="0.25">
      <c r="B18" s="52"/>
      <c r="C18" s="63">
        <v>2</v>
      </c>
      <c r="D18" s="154" t="s">
        <v>331</v>
      </c>
      <c r="E18" s="153"/>
      <c r="F18" s="153"/>
      <c r="G18" s="153"/>
      <c r="H18" s="153"/>
      <c r="I18" s="31"/>
      <c r="J18" s="6"/>
      <c r="K18" s="6"/>
      <c r="L18" s="32"/>
      <c r="M18" s="6"/>
      <c r="N18" s="66"/>
      <c r="O18" s="56"/>
    </row>
    <row r="19" spans="2:15" s="2" customFormat="1" ht="25.15" hidden="1" customHeight="1" x14ac:dyDescent="0.25">
      <c r="B19" s="52"/>
      <c r="C19" s="63">
        <v>3</v>
      </c>
      <c r="D19" s="154" t="s">
        <v>332</v>
      </c>
      <c r="E19" s="153"/>
      <c r="F19" s="153"/>
      <c r="G19" s="153"/>
      <c r="H19" s="153"/>
      <c r="I19" s="31"/>
      <c r="J19" s="6"/>
      <c r="K19" s="6"/>
      <c r="L19" s="32"/>
      <c r="M19" s="6"/>
      <c r="N19" s="66"/>
      <c r="O19" s="56"/>
    </row>
    <row r="20" spans="2:15" s="2" customFormat="1" ht="25.15" hidden="1" customHeight="1" x14ac:dyDescent="0.25">
      <c r="B20" s="52"/>
      <c r="C20" s="64">
        <v>4</v>
      </c>
      <c r="D20" s="154" t="s">
        <v>333</v>
      </c>
      <c r="E20" s="153"/>
      <c r="F20" s="153"/>
      <c r="G20" s="153"/>
      <c r="H20" s="153"/>
      <c r="I20" s="31"/>
      <c r="J20" s="6"/>
      <c r="K20" s="6"/>
      <c r="L20" s="32"/>
      <c r="M20" s="6"/>
      <c r="N20" s="66"/>
      <c r="O20" s="57"/>
    </row>
    <row r="21" spans="2:15" s="2" customFormat="1" ht="25.15" hidden="1" customHeight="1" x14ac:dyDescent="0.25">
      <c r="B21" s="52"/>
      <c r="C21" s="63">
        <v>5</v>
      </c>
      <c r="D21" s="154" t="s">
        <v>334</v>
      </c>
      <c r="E21" s="153"/>
      <c r="F21" s="153"/>
      <c r="G21" s="153"/>
      <c r="H21" s="153"/>
      <c r="I21" s="31"/>
      <c r="J21" s="6"/>
      <c r="K21" s="6"/>
      <c r="L21" s="32"/>
      <c r="M21" s="6"/>
      <c r="N21" s="66"/>
      <c r="O21" s="56"/>
    </row>
    <row r="22" spans="2:15" s="2" customFormat="1" ht="25.15" hidden="1" customHeight="1" x14ac:dyDescent="0.25">
      <c r="B22" s="52"/>
      <c r="C22" s="63">
        <v>6</v>
      </c>
      <c r="D22" s="154" t="s">
        <v>335</v>
      </c>
      <c r="E22" s="153"/>
      <c r="F22" s="153"/>
      <c r="G22" s="153"/>
      <c r="H22" s="153"/>
      <c r="I22" s="31"/>
      <c r="J22" s="6"/>
      <c r="K22" s="6"/>
      <c r="L22" s="32"/>
      <c r="M22" s="6"/>
      <c r="N22" s="66"/>
      <c r="O22" s="56"/>
    </row>
    <row r="23" spans="2:15" s="2" customFormat="1" ht="37.9" hidden="1" customHeight="1" x14ac:dyDescent="0.25">
      <c r="B23" s="52"/>
      <c r="C23" s="64">
        <v>7</v>
      </c>
      <c r="D23" s="142" t="s">
        <v>9</v>
      </c>
      <c r="E23" s="155" t="s">
        <v>336</v>
      </c>
      <c r="F23" s="156"/>
      <c r="G23" s="156"/>
      <c r="H23" s="12"/>
      <c r="I23" s="31"/>
      <c r="J23" s="6"/>
      <c r="K23" s="6"/>
      <c r="L23" s="32"/>
      <c r="M23" s="6"/>
      <c r="N23" s="66"/>
      <c r="O23" s="56"/>
    </row>
    <row r="24" spans="2:15" s="2" customFormat="1" ht="37.9" hidden="1" customHeight="1" x14ac:dyDescent="0.25">
      <c r="B24" s="52"/>
      <c r="C24" s="64">
        <v>8</v>
      </c>
      <c r="D24" s="87" t="s">
        <v>13</v>
      </c>
      <c r="E24" s="41"/>
      <c r="F24" s="41"/>
      <c r="G24" s="41"/>
      <c r="H24" s="14"/>
      <c r="I24" s="36">
        <f>SUM(I18:I23)</f>
        <v>0</v>
      </c>
      <c r="J24" s="37"/>
      <c r="K24" s="37"/>
      <c r="L24" s="36">
        <f>SUM(L18:L23)</f>
        <v>0</v>
      </c>
      <c r="M24" s="6"/>
      <c r="N24" s="66"/>
      <c r="O24" s="57"/>
    </row>
    <row r="25" spans="2:15" s="2" customFormat="1" ht="29.45" hidden="1" customHeight="1" x14ac:dyDescent="0.25">
      <c r="B25" s="52"/>
      <c r="C25" s="63">
        <v>9</v>
      </c>
      <c r="D25" s="85" t="s">
        <v>14</v>
      </c>
      <c r="E25" s="86"/>
      <c r="F25" s="86"/>
      <c r="G25" s="86"/>
      <c r="H25" s="22"/>
      <c r="I25" s="38" t="str">
        <f>IFERROR(I24/I17,"N/A")</f>
        <v>N/A</v>
      </c>
      <c r="J25" s="37"/>
      <c r="K25" s="37"/>
      <c r="L25" s="38" t="str">
        <f>IFERROR(L24/L17,"N/A")</f>
        <v>N/A</v>
      </c>
      <c r="M25" s="6"/>
      <c r="N25" s="66"/>
      <c r="O25" s="56"/>
    </row>
    <row r="26" spans="2:15" s="2" customFormat="1" ht="29.45" hidden="1" customHeight="1" x14ac:dyDescent="0.25">
      <c r="B26" s="52"/>
      <c r="C26" s="63">
        <v>10</v>
      </c>
      <c r="D26" s="84" t="str">
        <f>"Average Monthly Gross Rental Income (Loss) "&amp;IF(AND(ISNUMBER(I17),ISNUMBER(L17)),I17+L17,IF(ISNUMBER(I17),I17,IF(ISNUMBER(L17),L17,"____")))&amp;" months"</f>
        <v>Average Monthly Gross Rental Income (Loss) ____ months</v>
      </c>
      <c r="E26" s="88"/>
      <c r="F26" s="88"/>
      <c r="G26" s="88"/>
      <c r="H26" s="89"/>
      <c r="I26" s="90"/>
      <c r="J26" s="151" t="str">
        <f>IF(AND(ISNUMBER(I17),ISNUMBER(L17),ISNUMBER(I24),ISNUMBER(L24)),(I24+L24)/(I17+L17),IF(AND(OR(NOT(ISNUMBER(L17)),NOT(ISNUMBER(L24))),ISNUMBER(I17),ISNUMBER(I24)),I24/I17,IF(AND(OR(NOT(ISNUMBER(I17)),NOT(ISNUMBER(I24))),ISNUMBER(L17),ISNUMBER(L24)),L24/L17,"N/A")))</f>
        <v>N/A</v>
      </c>
      <c r="K26" s="151"/>
      <c r="L26" s="90"/>
      <c r="M26" s="91"/>
      <c r="N26" s="92"/>
      <c r="O26" s="57"/>
    </row>
    <row r="27" spans="2:15" s="2" customFormat="1" ht="9.6" hidden="1" customHeight="1" thickBot="1" x14ac:dyDescent="0.3">
      <c r="B27" s="52"/>
      <c r="C27" s="67"/>
      <c r="D27" s="7"/>
      <c r="E27" s="7"/>
      <c r="F27" s="7"/>
      <c r="G27" s="7"/>
      <c r="H27" s="7"/>
      <c r="I27" s="7"/>
      <c r="J27" s="7"/>
      <c r="K27" s="7"/>
      <c r="L27" s="7"/>
      <c r="M27" s="7"/>
      <c r="N27" s="68"/>
      <c r="O27" s="56"/>
    </row>
    <row r="28" spans="2:15" s="2" customFormat="1" ht="27" hidden="1" customHeight="1" thickBot="1" x14ac:dyDescent="0.3">
      <c r="B28" s="52"/>
      <c r="C28" s="98"/>
      <c r="D28" s="96" t="s">
        <v>10</v>
      </c>
      <c r="E28" s="157"/>
      <c r="F28" s="157"/>
      <c r="G28" s="157"/>
      <c r="H28" s="157"/>
      <c r="I28" s="157"/>
      <c r="J28" s="157"/>
      <c r="K28" s="157"/>
      <c r="L28" s="158"/>
      <c r="M28" s="29" t="s">
        <v>8</v>
      </c>
      <c r="N28" s="99"/>
      <c r="O28" s="56"/>
    </row>
    <row r="29" spans="2:15" s="2" customFormat="1" ht="28.15" hidden="1" customHeight="1" x14ac:dyDescent="0.25">
      <c r="B29" s="52"/>
      <c r="C29" s="116" t="s">
        <v>11</v>
      </c>
      <c r="D29" s="109"/>
      <c r="E29" s="110"/>
      <c r="F29" s="110"/>
      <c r="G29" s="111"/>
      <c r="H29" s="112"/>
      <c r="I29" s="113" t="str">
        <f>IF(ISNUMBER($I$8),$I$8,"")</f>
        <v/>
      </c>
      <c r="J29" s="110"/>
      <c r="K29" s="112"/>
      <c r="L29" s="113" t="str">
        <f>IF(ISNUMBER($L$8),$L$8,"")</f>
        <v/>
      </c>
      <c r="M29" s="114"/>
      <c r="N29" s="115"/>
      <c r="O29" s="56"/>
    </row>
    <row r="30" spans="2:15" s="19" customFormat="1" ht="4.5" hidden="1" customHeight="1" x14ac:dyDescent="0.25">
      <c r="B30" s="53"/>
      <c r="C30" s="152">
        <v>1</v>
      </c>
      <c r="D30" s="16"/>
      <c r="E30" s="16"/>
      <c r="F30" s="16"/>
      <c r="G30" s="16"/>
      <c r="H30" s="17"/>
      <c r="I30" s="20"/>
      <c r="J30" s="16"/>
      <c r="K30" s="17"/>
      <c r="L30" s="20"/>
      <c r="M30" s="18"/>
      <c r="N30" s="65"/>
      <c r="O30" s="57"/>
    </row>
    <row r="31" spans="2:15" s="2" customFormat="1" ht="25.15" hidden="1" customHeight="1" x14ac:dyDescent="0.25">
      <c r="B31" s="52"/>
      <c r="C31" s="152"/>
      <c r="D31" s="153" t="s">
        <v>12</v>
      </c>
      <c r="E31" s="153"/>
      <c r="F31" s="153"/>
      <c r="G31" s="153"/>
      <c r="H31" s="153"/>
      <c r="I31" s="30"/>
      <c r="J31" s="6"/>
      <c r="K31" s="6"/>
      <c r="L31" s="30"/>
      <c r="M31" s="6"/>
      <c r="N31" s="66"/>
      <c r="O31" s="56"/>
    </row>
    <row r="32" spans="2:15" s="2" customFormat="1" ht="25.15" hidden="1" customHeight="1" x14ac:dyDescent="0.25">
      <c r="B32" s="52"/>
      <c r="C32" s="63">
        <v>2</v>
      </c>
      <c r="D32" s="154" t="s">
        <v>331</v>
      </c>
      <c r="E32" s="153"/>
      <c r="F32" s="153"/>
      <c r="G32" s="153"/>
      <c r="H32" s="153"/>
      <c r="I32" s="31"/>
      <c r="J32" s="6"/>
      <c r="K32" s="6"/>
      <c r="L32" s="32"/>
      <c r="M32" s="6"/>
      <c r="N32" s="66"/>
      <c r="O32" s="56"/>
    </row>
    <row r="33" spans="2:15" s="2" customFormat="1" ht="25.15" hidden="1" customHeight="1" x14ac:dyDescent="0.25">
      <c r="B33" s="52"/>
      <c r="C33" s="63">
        <v>3</v>
      </c>
      <c r="D33" s="154" t="s">
        <v>332</v>
      </c>
      <c r="E33" s="153"/>
      <c r="F33" s="153"/>
      <c r="G33" s="153"/>
      <c r="H33" s="153"/>
      <c r="I33" s="31"/>
      <c r="J33" s="6"/>
      <c r="K33" s="6"/>
      <c r="L33" s="32"/>
      <c r="M33" s="6"/>
      <c r="N33" s="66"/>
      <c r="O33" s="56"/>
    </row>
    <row r="34" spans="2:15" s="2" customFormat="1" ht="25.15" hidden="1" customHeight="1" x14ac:dyDescent="0.25">
      <c r="B34" s="52"/>
      <c r="C34" s="64">
        <v>4</v>
      </c>
      <c r="D34" s="154" t="s">
        <v>333</v>
      </c>
      <c r="E34" s="153"/>
      <c r="F34" s="153"/>
      <c r="G34" s="153"/>
      <c r="H34" s="153"/>
      <c r="I34" s="31"/>
      <c r="J34" s="6"/>
      <c r="K34" s="6"/>
      <c r="L34" s="32"/>
      <c r="M34" s="6"/>
      <c r="N34" s="66"/>
      <c r="O34" s="57"/>
    </row>
    <row r="35" spans="2:15" s="2" customFormat="1" ht="25.15" hidden="1" customHeight="1" x14ac:dyDescent="0.25">
      <c r="B35" s="52"/>
      <c r="C35" s="63">
        <v>5</v>
      </c>
      <c r="D35" s="154" t="s">
        <v>334</v>
      </c>
      <c r="E35" s="153"/>
      <c r="F35" s="153"/>
      <c r="G35" s="153"/>
      <c r="H35" s="153"/>
      <c r="I35" s="31"/>
      <c r="J35" s="6"/>
      <c r="K35" s="6"/>
      <c r="L35" s="32"/>
      <c r="M35" s="6"/>
      <c r="N35" s="66"/>
      <c r="O35" s="56"/>
    </row>
    <row r="36" spans="2:15" s="2" customFormat="1" ht="25.15" hidden="1" customHeight="1" x14ac:dyDescent="0.25">
      <c r="B36" s="52"/>
      <c r="C36" s="63">
        <v>6</v>
      </c>
      <c r="D36" s="154" t="s">
        <v>335</v>
      </c>
      <c r="E36" s="153"/>
      <c r="F36" s="153"/>
      <c r="G36" s="153"/>
      <c r="H36" s="153"/>
      <c r="I36" s="31"/>
      <c r="J36" s="6"/>
      <c r="K36" s="6"/>
      <c r="L36" s="32"/>
      <c r="M36" s="6"/>
      <c r="N36" s="66"/>
      <c r="O36" s="56"/>
    </row>
    <row r="37" spans="2:15" s="2" customFormat="1" ht="37.9" hidden="1" customHeight="1" x14ac:dyDescent="0.25">
      <c r="B37" s="52"/>
      <c r="C37" s="64">
        <v>7</v>
      </c>
      <c r="D37" s="142" t="s">
        <v>9</v>
      </c>
      <c r="E37" s="155" t="s">
        <v>336</v>
      </c>
      <c r="F37" s="156"/>
      <c r="G37" s="156"/>
      <c r="H37" s="12"/>
      <c r="I37" s="31"/>
      <c r="J37" s="6"/>
      <c r="K37" s="6"/>
      <c r="L37" s="32"/>
      <c r="M37" s="6"/>
      <c r="N37" s="66"/>
      <c r="O37" s="56"/>
    </row>
    <row r="38" spans="2:15" s="2" customFormat="1" ht="37.9" hidden="1" customHeight="1" x14ac:dyDescent="0.25">
      <c r="B38" s="52"/>
      <c r="C38" s="64">
        <v>8</v>
      </c>
      <c r="D38" s="87" t="s">
        <v>13</v>
      </c>
      <c r="E38" s="41"/>
      <c r="F38" s="41"/>
      <c r="G38" s="41"/>
      <c r="H38" s="14"/>
      <c r="I38" s="36">
        <f>SUM(I32:I37)</f>
        <v>0</v>
      </c>
      <c r="J38" s="37"/>
      <c r="K38" s="37"/>
      <c r="L38" s="36">
        <f>SUM(L32:L37)</f>
        <v>0</v>
      </c>
      <c r="M38" s="6"/>
      <c r="N38" s="66"/>
      <c r="O38" s="57"/>
    </row>
    <row r="39" spans="2:15" s="2" customFormat="1" ht="29.45" hidden="1" customHeight="1" x14ac:dyDescent="0.25">
      <c r="B39" s="52"/>
      <c r="C39" s="63">
        <v>9</v>
      </c>
      <c r="D39" s="85" t="s">
        <v>14</v>
      </c>
      <c r="E39" s="86"/>
      <c r="F39" s="86"/>
      <c r="G39" s="86"/>
      <c r="H39" s="22"/>
      <c r="I39" s="38" t="str">
        <f>IFERROR(I38/I31,"N/A")</f>
        <v>N/A</v>
      </c>
      <c r="J39" s="37"/>
      <c r="K39" s="37"/>
      <c r="L39" s="38" t="str">
        <f>IFERROR(L38/L31,"N/A")</f>
        <v>N/A</v>
      </c>
      <c r="M39" s="6"/>
      <c r="N39" s="66"/>
      <c r="O39" s="56"/>
    </row>
    <row r="40" spans="2:15" s="2" customFormat="1" ht="29.45" hidden="1" customHeight="1" x14ac:dyDescent="0.25">
      <c r="B40" s="52"/>
      <c r="C40" s="63">
        <v>10</v>
      </c>
      <c r="D40" s="84" t="str">
        <f>"Average Monthly Gross Rental Income (Loss) "&amp;IF(AND(ISNUMBER(I31),ISNUMBER(L31)),I31+L31,IF(ISNUMBER(I31),I31,IF(ISNUMBER(L31),L31,"____")))&amp;" months"</f>
        <v>Average Monthly Gross Rental Income (Loss) ____ months</v>
      </c>
      <c r="E40" s="88"/>
      <c r="F40" s="88"/>
      <c r="G40" s="88"/>
      <c r="H40" s="89"/>
      <c r="I40" s="90"/>
      <c r="J40" s="151" t="str">
        <f>IF(AND(ISNUMBER(I31),ISNUMBER(L31),ISNUMBER(I38),ISNUMBER(L38)),(I38+L38)/(I31+L31),IF(AND(OR(NOT(ISNUMBER(L31)),NOT(ISNUMBER(L38))),ISNUMBER(I31),ISNUMBER(I38)),I38/I31,IF(AND(OR(NOT(ISNUMBER(I31)),NOT(ISNUMBER(I38))),ISNUMBER(L31),ISNUMBER(L38)),L38/L31,"N/A")))</f>
        <v>N/A</v>
      </c>
      <c r="K40" s="151"/>
      <c r="L40" s="90"/>
      <c r="M40" s="91"/>
      <c r="N40" s="92"/>
      <c r="O40" s="57"/>
    </row>
    <row r="41" spans="2:15" s="2" customFormat="1" ht="9.6" hidden="1" customHeight="1" thickBot="1" x14ac:dyDescent="0.3">
      <c r="B41" s="52"/>
      <c r="C41" s="62"/>
      <c r="D41" s="7"/>
      <c r="E41" s="7"/>
      <c r="F41" s="7"/>
      <c r="G41" s="7"/>
      <c r="H41" s="7"/>
      <c r="I41" s="7"/>
      <c r="J41" s="7"/>
      <c r="K41" s="7"/>
      <c r="L41" s="7"/>
      <c r="M41" s="7"/>
      <c r="N41" s="68"/>
      <c r="O41" s="56"/>
    </row>
    <row r="42" spans="2:15" s="2" customFormat="1" ht="27" hidden="1" customHeight="1" thickBot="1" x14ac:dyDescent="0.3">
      <c r="B42" s="52"/>
      <c r="C42" s="98"/>
      <c r="D42" s="96" t="s">
        <v>10</v>
      </c>
      <c r="E42" s="157"/>
      <c r="F42" s="157"/>
      <c r="G42" s="157"/>
      <c r="H42" s="157"/>
      <c r="I42" s="157"/>
      <c r="J42" s="157"/>
      <c r="K42" s="157"/>
      <c r="L42" s="158"/>
      <c r="M42" s="29" t="s">
        <v>8</v>
      </c>
      <c r="N42" s="99"/>
      <c r="O42" s="56"/>
    </row>
    <row r="43" spans="2:15" s="2" customFormat="1" ht="28.15" hidden="1" customHeight="1" x14ac:dyDescent="0.25">
      <c r="B43" s="52"/>
      <c r="C43" s="116" t="s">
        <v>11</v>
      </c>
      <c r="D43" s="109"/>
      <c r="E43" s="110"/>
      <c r="F43" s="110"/>
      <c r="G43" s="111"/>
      <c r="H43" s="112"/>
      <c r="I43" s="113" t="str">
        <f>IF(ISNUMBER($I$8),$I$8,"")</f>
        <v/>
      </c>
      <c r="J43" s="110"/>
      <c r="K43" s="112"/>
      <c r="L43" s="113" t="str">
        <f>IF(ISNUMBER($L$8),$L$8,"")</f>
        <v/>
      </c>
      <c r="M43" s="114"/>
      <c r="N43" s="115"/>
      <c r="O43" s="56"/>
    </row>
    <row r="44" spans="2:15" s="19" customFormat="1" ht="4.5" hidden="1" customHeight="1" x14ac:dyDescent="0.25">
      <c r="B44" s="53"/>
      <c r="C44" s="152">
        <v>1</v>
      </c>
      <c r="D44" s="16"/>
      <c r="E44" s="16"/>
      <c r="F44" s="16"/>
      <c r="G44" s="16"/>
      <c r="H44" s="17"/>
      <c r="I44" s="20"/>
      <c r="J44" s="16"/>
      <c r="K44" s="17"/>
      <c r="L44" s="20"/>
      <c r="M44" s="18"/>
      <c r="N44" s="65"/>
      <c r="O44" s="57"/>
    </row>
    <row r="45" spans="2:15" s="2" customFormat="1" ht="25.15" hidden="1" customHeight="1" x14ac:dyDescent="0.25">
      <c r="B45" s="52"/>
      <c r="C45" s="152"/>
      <c r="D45" s="153" t="s">
        <v>12</v>
      </c>
      <c r="E45" s="153"/>
      <c r="F45" s="153"/>
      <c r="G45" s="153"/>
      <c r="H45" s="153"/>
      <c r="I45" s="30"/>
      <c r="J45" s="6"/>
      <c r="K45" s="6"/>
      <c r="L45" s="30"/>
      <c r="M45" s="6"/>
      <c r="N45" s="66"/>
      <c r="O45" s="56"/>
    </row>
    <row r="46" spans="2:15" s="2" customFormat="1" ht="25.15" hidden="1" customHeight="1" x14ac:dyDescent="0.25">
      <c r="B46" s="52"/>
      <c r="C46" s="63">
        <v>2</v>
      </c>
      <c r="D46" s="154" t="s">
        <v>331</v>
      </c>
      <c r="E46" s="153"/>
      <c r="F46" s="153"/>
      <c r="G46" s="153"/>
      <c r="H46" s="153"/>
      <c r="I46" s="31"/>
      <c r="J46" s="6"/>
      <c r="K46" s="6"/>
      <c r="L46" s="32"/>
      <c r="M46" s="6"/>
      <c r="N46" s="66"/>
      <c r="O46" s="56"/>
    </row>
    <row r="47" spans="2:15" s="2" customFormat="1" ht="25.15" hidden="1" customHeight="1" x14ac:dyDescent="0.25">
      <c r="B47" s="52"/>
      <c r="C47" s="63">
        <v>3</v>
      </c>
      <c r="D47" s="154" t="s">
        <v>332</v>
      </c>
      <c r="E47" s="153"/>
      <c r="F47" s="153"/>
      <c r="G47" s="153"/>
      <c r="H47" s="153"/>
      <c r="I47" s="31"/>
      <c r="J47" s="6"/>
      <c r="K47" s="6"/>
      <c r="L47" s="32"/>
      <c r="M47" s="6"/>
      <c r="N47" s="66"/>
      <c r="O47" s="56"/>
    </row>
    <row r="48" spans="2:15" s="2" customFormat="1" ht="25.15" hidden="1" customHeight="1" x14ac:dyDescent="0.25">
      <c r="B48" s="52"/>
      <c r="C48" s="64">
        <v>4</v>
      </c>
      <c r="D48" s="154" t="s">
        <v>333</v>
      </c>
      <c r="E48" s="153"/>
      <c r="F48" s="153"/>
      <c r="G48" s="153"/>
      <c r="H48" s="153"/>
      <c r="I48" s="31"/>
      <c r="J48" s="6"/>
      <c r="K48" s="6"/>
      <c r="L48" s="32"/>
      <c r="M48" s="6"/>
      <c r="N48" s="66"/>
      <c r="O48" s="57"/>
    </row>
    <row r="49" spans="2:15" s="2" customFormat="1" ht="25.15" hidden="1" customHeight="1" x14ac:dyDescent="0.25">
      <c r="B49" s="52"/>
      <c r="C49" s="63">
        <v>5</v>
      </c>
      <c r="D49" s="154" t="s">
        <v>334</v>
      </c>
      <c r="E49" s="153"/>
      <c r="F49" s="153"/>
      <c r="G49" s="153"/>
      <c r="H49" s="153"/>
      <c r="I49" s="31"/>
      <c r="J49" s="6"/>
      <c r="K49" s="6"/>
      <c r="L49" s="32"/>
      <c r="M49" s="6"/>
      <c r="N49" s="66"/>
      <c r="O49" s="56"/>
    </row>
    <row r="50" spans="2:15" s="2" customFormat="1" ht="25.15" hidden="1" customHeight="1" x14ac:dyDescent="0.25">
      <c r="B50" s="52"/>
      <c r="C50" s="63">
        <v>6</v>
      </c>
      <c r="D50" s="154" t="s">
        <v>335</v>
      </c>
      <c r="E50" s="153"/>
      <c r="F50" s="153"/>
      <c r="G50" s="153"/>
      <c r="H50" s="153"/>
      <c r="I50" s="31"/>
      <c r="J50" s="6"/>
      <c r="K50" s="6"/>
      <c r="L50" s="32"/>
      <c r="M50" s="6"/>
      <c r="N50" s="66"/>
      <c r="O50" s="56"/>
    </row>
    <row r="51" spans="2:15" s="2" customFormat="1" ht="37.9" hidden="1" customHeight="1" x14ac:dyDescent="0.25">
      <c r="B51" s="52"/>
      <c r="C51" s="64">
        <v>7</v>
      </c>
      <c r="D51" s="142" t="s">
        <v>9</v>
      </c>
      <c r="E51" s="155" t="s">
        <v>336</v>
      </c>
      <c r="F51" s="156"/>
      <c r="G51" s="156"/>
      <c r="H51" s="12"/>
      <c r="I51" s="31"/>
      <c r="J51" s="6"/>
      <c r="K51" s="6"/>
      <c r="L51" s="32"/>
      <c r="M51" s="6"/>
      <c r="N51" s="66"/>
      <c r="O51" s="56"/>
    </row>
    <row r="52" spans="2:15" s="2" customFormat="1" ht="37.9" hidden="1" customHeight="1" x14ac:dyDescent="0.25">
      <c r="B52" s="52"/>
      <c r="C52" s="64">
        <v>8</v>
      </c>
      <c r="D52" s="87" t="s">
        <v>13</v>
      </c>
      <c r="E52" s="41"/>
      <c r="F52" s="41"/>
      <c r="G52" s="41"/>
      <c r="H52" s="14"/>
      <c r="I52" s="36">
        <f>SUM(I46:I51)</f>
        <v>0</v>
      </c>
      <c r="J52" s="37"/>
      <c r="K52" s="37"/>
      <c r="L52" s="36">
        <f>SUM(L46:L51)</f>
        <v>0</v>
      </c>
      <c r="M52" s="6"/>
      <c r="N52" s="66"/>
      <c r="O52" s="57"/>
    </row>
    <row r="53" spans="2:15" s="2" customFormat="1" ht="29.45" hidden="1" customHeight="1" x14ac:dyDescent="0.25">
      <c r="B53" s="52"/>
      <c r="C53" s="63">
        <v>9</v>
      </c>
      <c r="D53" s="85" t="s">
        <v>14</v>
      </c>
      <c r="E53" s="86"/>
      <c r="F53" s="86"/>
      <c r="G53" s="86"/>
      <c r="H53" s="22"/>
      <c r="I53" s="38" t="str">
        <f>IFERROR(I52/I45,"N/A")</f>
        <v>N/A</v>
      </c>
      <c r="J53" s="37"/>
      <c r="K53" s="37"/>
      <c r="L53" s="38" t="str">
        <f>IFERROR(L52/L45,"N/A")</f>
        <v>N/A</v>
      </c>
      <c r="M53" s="6"/>
      <c r="N53" s="66"/>
      <c r="O53" s="56"/>
    </row>
    <row r="54" spans="2:15" s="2" customFormat="1" ht="29.45" hidden="1" customHeight="1" x14ac:dyDescent="0.25">
      <c r="B54" s="52"/>
      <c r="C54" s="63">
        <v>10</v>
      </c>
      <c r="D54" s="84" t="str">
        <f>"Average Monthly Gross Rental Income (Loss) "&amp;IF(AND(ISNUMBER(I45),ISNUMBER(L45)),I45+L45,IF(ISNUMBER(I45),I45,IF(ISNUMBER(L45),L45,"____")))&amp;" months"</f>
        <v>Average Monthly Gross Rental Income (Loss) ____ months</v>
      </c>
      <c r="E54" s="88"/>
      <c r="F54" s="88"/>
      <c r="G54" s="88"/>
      <c r="H54" s="89"/>
      <c r="I54" s="90"/>
      <c r="J54" s="151" t="str">
        <f>IF(AND(ISNUMBER(I45),ISNUMBER(L45),ISNUMBER(I52),ISNUMBER(L52)),(I52+L52)/(I45+L45),IF(AND(OR(NOT(ISNUMBER(L45)),NOT(ISNUMBER(L52))),ISNUMBER(I45),ISNUMBER(I52)),I52/I45,IF(AND(OR(NOT(ISNUMBER(I45)),NOT(ISNUMBER(I52))),ISNUMBER(L45),ISNUMBER(L52)),L52/L45,"N/A")))</f>
        <v>N/A</v>
      </c>
      <c r="K54" s="151"/>
      <c r="L54" s="90"/>
      <c r="M54" s="91"/>
      <c r="N54" s="92"/>
      <c r="O54" s="57"/>
    </row>
    <row r="55" spans="2:15" s="2" customFormat="1" ht="9.6" hidden="1" customHeight="1" thickBot="1" x14ac:dyDescent="0.3">
      <c r="B55" s="52"/>
      <c r="C55" s="71"/>
      <c r="D55" s="72"/>
      <c r="E55" s="72"/>
      <c r="F55" s="72"/>
      <c r="G55" s="72"/>
      <c r="H55" s="72"/>
      <c r="I55" s="72"/>
      <c r="J55" s="72"/>
      <c r="K55" s="72"/>
      <c r="L55" s="72"/>
      <c r="M55" s="72"/>
      <c r="N55" s="70"/>
      <c r="O55" s="56"/>
    </row>
    <row r="56" spans="2:15" s="2" customFormat="1" ht="10.9" customHeight="1" thickBot="1" x14ac:dyDescent="0.3">
      <c r="B56" s="52"/>
      <c r="C56" s="73"/>
      <c r="D56" s="73"/>
      <c r="E56" s="73"/>
      <c r="F56" s="73"/>
      <c r="G56" s="73"/>
      <c r="H56" s="73"/>
      <c r="I56" s="73"/>
      <c r="J56" s="73"/>
      <c r="K56" s="73"/>
      <c r="L56" s="73"/>
      <c r="M56" s="73"/>
      <c r="N56" s="73"/>
      <c r="O56" s="56"/>
    </row>
    <row r="57" spans="2:15" ht="28.15" customHeight="1" thickBot="1" x14ac:dyDescent="0.3">
      <c r="B57" s="51"/>
      <c r="C57" s="45"/>
      <c r="D57" s="175" t="s">
        <v>337</v>
      </c>
      <c r="E57" s="176"/>
      <c r="F57" s="176"/>
      <c r="G57" s="176"/>
      <c r="H57" s="176"/>
      <c r="I57" s="46"/>
      <c r="J57" s="46"/>
      <c r="K57" s="46"/>
      <c r="L57" s="46"/>
      <c r="M57" s="46"/>
      <c r="N57" s="48"/>
      <c r="O57" s="55"/>
    </row>
    <row r="58" spans="2:15" ht="6" hidden="1" customHeight="1" thickBot="1" x14ac:dyDescent="0.3">
      <c r="B58" s="51"/>
      <c r="C58" s="50"/>
      <c r="D58" s="4"/>
      <c r="E58" s="4"/>
      <c r="F58" s="4"/>
      <c r="G58" s="4"/>
      <c r="H58" s="4"/>
      <c r="I58" s="4"/>
      <c r="J58" s="4"/>
      <c r="K58" s="4"/>
      <c r="L58" s="4"/>
      <c r="M58" s="4"/>
      <c r="N58" s="58"/>
      <c r="O58" s="55"/>
    </row>
    <row r="59" spans="2:15" s="2" customFormat="1" ht="27" hidden="1" customHeight="1" thickBot="1" x14ac:dyDescent="0.3">
      <c r="B59" s="52"/>
      <c r="C59" s="98"/>
      <c r="D59" s="96" t="s">
        <v>10</v>
      </c>
      <c r="E59" s="157"/>
      <c r="F59" s="157"/>
      <c r="G59" s="157"/>
      <c r="H59" s="157"/>
      <c r="I59" s="157"/>
      <c r="J59" s="157"/>
      <c r="K59" s="157"/>
      <c r="L59" s="158"/>
      <c r="M59" s="29" t="s">
        <v>8</v>
      </c>
      <c r="N59" s="99"/>
      <c r="O59" s="56"/>
    </row>
    <row r="60" spans="2:15" s="2" customFormat="1" ht="28.15" hidden="1" customHeight="1" x14ac:dyDescent="0.25">
      <c r="B60" s="52"/>
      <c r="C60" s="116" t="s">
        <v>11</v>
      </c>
      <c r="D60" s="109"/>
      <c r="E60" s="110"/>
      <c r="F60" s="110"/>
      <c r="G60" s="111"/>
      <c r="H60" s="112"/>
      <c r="I60" s="113"/>
      <c r="J60" s="113"/>
      <c r="K60" s="113"/>
      <c r="L60" s="117"/>
      <c r="M60" s="114"/>
      <c r="N60" s="115"/>
      <c r="O60" s="56"/>
    </row>
    <row r="61" spans="2:15" s="19" customFormat="1" ht="4.5" hidden="1" customHeight="1" x14ac:dyDescent="0.25">
      <c r="B61" s="53"/>
      <c r="C61" s="152">
        <v>11</v>
      </c>
      <c r="D61" s="16"/>
      <c r="E61" s="16"/>
      <c r="F61" s="16"/>
      <c r="G61" s="16"/>
      <c r="H61" s="17"/>
      <c r="I61" s="20"/>
      <c r="J61" s="16"/>
      <c r="K61" s="17"/>
      <c r="L61" s="20"/>
      <c r="M61" s="18"/>
      <c r="N61" s="65"/>
      <c r="O61" s="57"/>
    </row>
    <row r="62" spans="2:15" s="2" customFormat="1" ht="25.15" hidden="1" customHeight="1" x14ac:dyDescent="0.25">
      <c r="B62" s="52"/>
      <c r="C62" s="152"/>
      <c r="D62" s="153" t="s">
        <v>338</v>
      </c>
      <c r="E62" s="153"/>
      <c r="F62" s="153"/>
      <c r="G62" s="153"/>
      <c r="H62" s="153"/>
      <c r="I62" s="74"/>
      <c r="J62" s="161"/>
      <c r="K62" s="162"/>
      <c r="L62" s="74"/>
      <c r="M62" s="6"/>
      <c r="N62" s="66"/>
      <c r="O62" s="56"/>
    </row>
    <row r="63" spans="2:15" s="2" customFormat="1" ht="25.15" hidden="1" customHeight="1" x14ac:dyDescent="0.25">
      <c r="B63" s="52"/>
      <c r="C63" s="63">
        <v>12</v>
      </c>
      <c r="D63" s="154" t="s">
        <v>339</v>
      </c>
      <c r="E63" s="153"/>
      <c r="F63" s="153"/>
      <c r="G63" s="153"/>
      <c r="H63" s="153"/>
      <c r="I63" s="137"/>
      <c r="J63" s="159">
        <f>-0.25*J62</f>
        <v>0</v>
      </c>
      <c r="K63" s="160"/>
      <c r="L63" s="76"/>
      <c r="M63" s="6"/>
      <c r="N63" s="66"/>
      <c r="O63" s="56"/>
    </row>
    <row r="64" spans="2:15" s="2" customFormat="1" ht="25.15" hidden="1" customHeight="1" x14ac:dyDescent="0.25">
      <c r="B64" s="52"/>
      <c r="C64" s="63">
        <v>13</v>
      </c>
      <c r="D64" s="163" t="s">
        <v>340</v>
      </c>
      <c r="E64" s="164"/>
      <c r="F64" s="164"/>
      <c r="G64" s="164"/>
      <c r="H64" s="164"/>
      <c r="I64" s="136"/>
      <c r="J64" s="165">
        <f>J62+J63</f>
        <v>0</v>
      </c>
      <c r="K64" s="160"/>
      <c r="L64" s="76"/>
      <c r="M64" s="6"/>
      <c r="N64" s="66"/>
      <c r="O64" s="56"/>
    </row>
    <row r="65" spans="2:15" ht="6" hidden="1" customHeight="1" thickBot="1" x14ac:dyDescent="0.3">
      <c r="B65" s="51"/>
      <c r="C65" s="80"/>
      <c r="D65" s="4"/>
      <c r="E65" s="4"/>
      <c r="F65" s="4"/>
      <c r="G65" s="4"/>
      <c r="H65" s="4"/>
      <c r="I65" s="4"/>
      <c r="J65" s="4"/>
      <c r="K65" s="4"/>
      <c r="L65" s="4"/>
      <c r="M65" s="4"/>
      <c r="N65" s="81"/>
      <c r="O65" s="55"/>
    </row>
    <row r="66" spans="2:15" s="2" customFormat="1" ht="27" hidden="1" customHeight="1" thickBot="1" x14ac:dyDescent="0.3">
      <c r="B66" s="52"/>
      <c r="C66" s="98"/>
      <c r="D66" s="96" t="s">
        <v>10</v>
      </c>
      <c r="E66" s="157"/>
      <c r="F66" s="157"/>
      <c r="G66" s="157"/>
      <c r="H66" s="157"/>
      <c r="I66" s="157"/>
      <c r="J66" s="157"/>
      <c r="K66" s="157"/>
      <c r="L66" s="158"/>
      <c r="M66" s="29" t="s">
        <v>8</v>
      </c>
      <c r="N66" s="99"/>
      <c r="O66" s="56"/>
    </row>
    <row r="67" spans="2:15" s="2" customFormat="1" ht="28.15" hidden="1" customHeight="1" x14ac:dyDescent="0.25">
      <c r="B67" s="52"/>
      <c r="C67" s="116" t="s">
        <v>11</v>
      </c>
      <c r="D67" s="109"/>
      <c r="E67" s="110"/>
      <c r="F67" s="110"/>
      <c r="G67" s="111"/>
      <c r="H67" s="112"/>
      <c r="I67" s="113"/>
      <c r="J67" s="113"/>
      <c r="K67" s="113"/>
      <c r="L67" s="117"/>
      <c r="M67" s="114"/>
      <c r="N67" s="115"/>
      <c r="O67" s="56"/>
    </row>
    <row r="68" spans="2:15" s="19" customFormat="1" ht="4.5" hidden="1" customHeight="1" x14ac:dyDescent="0.25">
      <c r="B68" s="53"/>
      <c r="C68" s="152">
        <v>11</v>
      </c>
      <c r="D68" s="16"/>
      <c r="E68" s="16"/>
      <c r="F68" s="16"/>
      <c r="G68" s="16"/>
      <c r="H68" s="17"/>
      <c r="I68" s="20"/>
      <c r="J68" s="16"/>
      <c r="K68" s="17"/>
      <c r="L68" s="20"/>
      <c r="M68" s="18"/>
      <c r="N68" s="65"/>
      <c r="O68" s="57"/>
    </row>
    <row r="69" spans="2:15" s="2" customFormat="1" ht="25.15" hidden="1" customHeight="1" x14ac:dyDescent="0.25">
      <c r="B69" s="52"/>
      <c r="C69" s="152"/>
      <c r="D69" s="153" t="s">
        <v>338</v>
      </c>
      <c r="E69" s="153"/>
      <c r="F69" s="153"/>
      <c r="G69" s="153"/>
      <c r="H69" s="153"/>
      <c r="I69" s="74"/>
      <c r="J69" s="161"/>
      <c r="K69" s="162"/>
      <c r="L69" s="74"/>
      <c r="M69" s="6"/>
      <c r="N69" s="66"/>
      <c r="O69" s="56"/>
    </row>
    <row r="70" spans="2:15" s="2" customFormat="1" ht="25.15" hidden="1" customHeight="1" x14ac:dyDescent="0.25">
      <c r="B70" s="52"/>
      <c r="C70" s="63">
        <v>12</v>
      </c>
      <c r="D70" s="154" t="s">
        <v>339</v>
      </c>
      <c r="E70" s="153"/>
      <c r="F70" s="153"/>
      <c r="G70" s="153"/>
      <c r="H70" s="153"/>
      <c r="I70" s="137"/>
      <c r="J70" s="159">
        <f>-0.25*J69</f>
        <v>0</v>
      </c>
      <c r="K70" s="160"/>
      <c r="L70" s="76"/>
      <c r="M70" s="6"/>
      <c r="N70" s="66"/>
      <c r="O70" s="56"/>
    </row>
    <row r="71" spans="2:15" s="2" customFormat="1" ht="25.15" hidden="1" customHeight="1" x14ac:dyDescent="0.25">
      <c r="B71" s="52"/>
      <c r="C71" s="63">
        <v>13</v>
      </c>
      <c r="D71" s="163" t="s">
        <v>340</v>
      </c>
      <c r="E71" s="164"/>
      <c r="F71" s="164"/>
      <c r="G71" s="164"/>
      <c r="H71" s="164"/>
      <c r="I71" s="136"/>
      <c r="J71" s="165">
        <f>J69+J70</f>
        <v>0</v>
      </c>
      <c r="K71" s="160"/>
      <c r="L71" s="76"/>
      <c r="M71" s="6"/>
      <c r="N71" s="66"/>
      <c r="O71" s="56"/>
    </row>
    <row r="72" spans="2:15" ht="6" hidden="1" customHeight="1" thickBot="1" x14ac:dyDescent="0.3">
      <c r="B72" s="51"/>
      <c r="C72" s="80"/>
      <c r="D72" s="4"/>
      <c r="E72" s="4"/>
      <c r="F72" s="4"/>
      <c r="G72" s="4"/>
      <c r="H72" s="4"/>
      <c r="I72" s="4"/>
      <c r="J72" s="4"/>
      <c r="K72" s="4"/>
      <c r="L72" s="4"/>
      <c r="M72" s="4"/>
      <c r="N72" s="81"/>
      <c r="O72" s="55"/>
    </row>
    <row r="73" spans="2:15" s="2" customFormat="1" ht="27" hidden="1" customHeight="1" thickBot="1" x14ac:dyDescent="0.3">
      <c r="B73" s="52"/>
      <c r="C73" s="98"/>
      <c r="D73" s="96" t="s">
        <v>10</v>
      </c>
      <c r="E73" s="157"/>
      <c r="F73" s="157"/>
      <c r="G73" s="157"/>
      <c r="H73" s="157"/>
      <c r="I73" s="157"/>
      <c r="J73" s="157"/>
      <c r="K73" s="157"/>
      <c r="L73" s="158"/>
      <c r="M73" s="29" t="s">
        <v>8</v>
      </c>
      <c r="N73" s="99"/>
      <c r="O73" s="56"/>
    </row>
    <row r="74" spans="2:15" s="2" customFormat="1" ht="28.15" hidden="1" customHeight="1" x14ac:dyDescent="0.25">
      <c r="B74" s="52"/>
      <c r="C74" s="116" t="s">
        <v>11</v>
      </c>
      <c r="D74" s="109"/>
      <c r="E74" s="110"/>
      <c r="F74" s="110"/>
      <c r="G74" s="111"/>
      <c r="H74" s="112"/>
      <c r="I74" s="113"/>
      <c r="J74" s="113"/>
      <c r="K74" s="113"/>
      <c r="L74" s="117"/>
      <c r="M74" s="114"/>
      <c r="N74" s="115"/>
      <c r="O74" s="56"/>
    </row>
    <row r="75" spans="2:15" s="19" customFormat="1" ht="4.5" hidden="1" customHeight="1" x14ac:dyDescent="0.25">
      <c r="B75" s="53"/>
      <c r="C75" s="152">
        <v>11</v>
      </c>
      <c r="D75" s="16"/>
      <c r="E75" s="16"/>
      <c r="F75" s="16"/>
      <c r="G75" s="16"/>
      <c r="H75" s="17"/>
      <c r="I75" s="20"/>
      <c r="J75" s="16"/>
      <c r="K75" s="17"/>
      <c r="L75" s="20"/>
      <c r="M75" s="18"/>
      <c r="N75" s="65"/>
      <c r="O75" s="57"/>
    </row>
    <row r="76" spans="2:15" s="2" customFormat="1" ht="25.15" hidden="1" customHeight="1" x14ac:dyDescent="0.25">
      <c r="B76" s="52"/>
      <c r="C76" s="152"/>
      <c r="D76" s="153" t="s">
        <v>338</v>
      </c>
      <c r="E76" s="153"/>
      <c r="F76" s="153"/>
      <c r="G76" s="153"/>
      <c r="H76" s="153"/>
      <c r="I76" s="74"/>
      <c r="J76" s="161"/>
      <c r="K76" s="162"/>
      <c r="L76" s="74"/>
      <c r="M76" s="6"/>
      <c r="N76" s="66"/>
      <c r="O76" s="56"/>
    </row>
    <row r="77" spans="2:15" s="2" customFormat="1" ht="25.15" hidden="1" customHeight="1" x14ac:dyDescent="0.25">
      <c r="B77" s="52"/>
      <c r="C77" s="63">
        <v>12</v>
      </c>
      <c r="D77" s="154" t="s">
        <v>339</v>
      </c>
      <c r="E77" s="153"/>
      <c r="F77" s="153"/>
      <c r="G77" s="153"/>
      <c r="H77" s="153"/>
      <c r="I77" s="137"/>
      <c r="J77" s="159">
        <f>-0.25*J76</f>
        <v>0</v>
      </c>
      <c r="K77" s="160"/>
      <c r="L77" s="76"/>
      <c r="M77" s="6"/>
      <c r="N77" s="66"/>
      <c r="O77" s="56"/>
    </row>
    <row r="78" spans="2:15" s="2" customFormat="1" ht="25.15" hidden="1" customHeight="1" x14ac:dyDescent="0.25">
      <c r="B78" s="52"/>
      <c r="C78" s="63">
        <v>13</v>
      </c>
      <c r="D78" s="163" t="s">
        <v>340</v>
      </c>
      <c r="E78" s="164"/>
      <c r="F78" s="164"/>
      <c r="G78" s="164"/>
      <c r="H78" s="164"/>
      <c r="I78" s="136"/>
      <c r="J78" s="165">
        <f>J76+J77</f>
        <v>0</v>
      </c>
      <c r="K78" s="160"/>
      <c r="L78" s="76"/>
      <c r="M78" s="6"/>
      <c r="N78" s="66"/>
      <c r="O78" s="56"/>
    </row>
    <row r="79" spans="2:15" ht="6" hidden="1" customHeight="1" thickBot="1" x14ac:dyDescent="0.3">
      <c r="B79" s="51"/>
      <c r="C79" s="79"/>
      <c r="D79" s="4"/>
      <c r="E79" s="4"/>
      <c r="F79" s="4"/>
      <c r="G79" s="4"/>
      <c r="H79" s="4"/>
      <c r="I79" s="4"/>
      <c r="J79" s="4"/>
      <c r="K79" s="4"/>
      <c r="L79" s="4"/>
      <c r="M79" s="4"/>
      <c r="N79" s="78"/>
      <c r="O79" s="55"/>
    </row>
    <row r="80" spans="2:15" s="2" customFormat="1" ht="12" customHeight="1" thickBot="1" x14ac:dyDescent="0.3">
      <c r="B80" s="52"/>
      <c r="C80" s="77"/>
      <c r="D80" s="77"/>
      <c r="E80" s="77"/>
      <c r="F80" s="77"/>
      <c r="G80" s="77"/>
      <c r="H80" s="77"/>
      <c r="I80" s="77"/>
      <c r="J80" s="77"/>
      <c r="K80" s="77"/>
      <c r="L80" s="77"/>
      <c r="M80" s="77"/>
      <c r="N80" s="77"/>
      <c r="O80" s="56"/>
    </row>
    <row r="81" spans="1:15" s="2" customFormat="1" ht="15.6" customHeight="1" thickBot="1" x14ac:dyDescent="0.3">
      <c r="B81" s="82"/>
      <c r="C81" s="77"/>
      <c r="D81" s="77"/>
      <c r="E81" s="77"/>
      <c r="F81" s="77"/>
      <c r="G81" s="77"/>
      <c r="H81" s="77"/>
      <c r="I81" s="77"/>
      <c r="J81" s="77"/>
      <c r="K81" s="77"/>
      <c r="L81" s="77"/>
      <c r="M81" s="77"/>
      <c r="N81" s="77"/>
      <c r="O81" s="83"/>
    </row>
    <row r="82" spans="1:15" ht="28.15" customHeight="1" thickBot="1" x14ac:dyDescent="0.3">
      <c r="B82" s="175" t="s">
        <v>341</v>
      </c>
      <c r="C82" s="176"/>
      <c r="D82" s="176"/>
      <c r="E82" s="176"/>
      <c r="F82" s="176"/>
      <c r="G82" s="176"/>
      <c r="H82" s="176"/>
      <c r="I82" s="176"/>
      <c r="J82" s="46"/>
      <c r="K82" s="46"/>
      <c r="L82" s="46"/>
      <c r="M82" s="46"/>
      <c r="N82" s="46"/>
      <c r="O82" s="47"/>
    </row>
    <row r="83" spans="1:15" ht="9" customHeight="1" thickBot="1" x14ac:dyDescent="0.3">
      <c r="B83" s="50"/>
      <c r="C83" s="4"/>
      <c r="D83" s="4"/>
      <c r="E83" s="4"/>
      <c r="F83" s="4"/>
      <c r="G83" s="4"/>
      <c r="H83" s="4"/>
      <c r="I83" s="4"/>
      <c r="J83" s="4"/>
      <c r="K83" s="4"/>
      <c r="L83" s="4"/>
      <c r="M83" s="4"/>
      <c r="N83" s="4"/>
      <c r="O83" s="54"/>
    </row>
    <row r="84" spans="1:15" ht="28.15" customHeight="1" thickBot="1" x14ac:dyDescent="0.3">
      <c r="B84" s="123"/>
      <c r="C84" s="45"/>
      <c r="D84" s="175" t="s">
        <v>5</v>
      </c>
      <c r="E84" s="176"/>
      <c r="F84" s="176"/>
      <c r="G84" s="176"/>
      <c r="H84" s="176"/>
      <c r="I84" s="46"/>
      <c r="J84" s="46"/>
      <c r="K84" s="46"/>
      <c r="L84" s="46"/>
      <c r="M84" s="46"/>
      <c r="N84" s="48"/>
      <c r="O84" s="55"/>
    </row>
    <row r="85" spans="1:15" ht="6" hidden="1" customHeight="1" thickBot="1" x14ac:dyDescent="0.3">
      <c r="B85" s="123"/>
      <c r="C85" s="50"/>
      <c r="D85" s="4"/>
      <c r="E85" s="4"/>
      <c r="F85" s="4"/>
      <c r="G85" s="4"/>
      <c r="H85" s="4"/>
      <c r="I85" s="4"/>
      <c r="J85" s="4"/>
      <c r="K85" s="4"/>
      <c r="L85" s="4"/>
      <c r="M85" s="4"/>
      <c r="N85" s="58"/>
      <c r="O85" s="55"/>
    </row>
    <row r="86" spans="1:15" s="2" customFormat="1" ht="27" hidden="1" customHeight="1" thickBot="1" x14ac:dyDescent="0.3">
      <c r="B86" s="123"/>
      <c r="C86" s="98"/>
      <c r="D86" s="96" t="s">
        <v>10</v>
      </c>
      <c r="E86" s="157"/>
      <c r="F86" s="157"/>
      <c r="G86" s="157"/>
      <c r="H86" s="157"/>
      <c r="I86" s="157"/>
      <c r="J86" s="157"/>
      <c r="K86" s="157"/>
      <c r="L86" s="158"/>
      <c r="M86" s="29" t="s">
        <v>8</v>
      </c>
      <c r="N86" s="99"/>
      <c r="O86" s="56"/>
    </row>
    <row r="87" spans="1:15" s="2" customFormat="1" ht="28.15" hidden="1" customHeight="1" x14ac:dyDescent="0.25">
      <c r="B87" s="123"/>
      <c r="C87" s="97" t="s">
        <v>11</v>
      </c>
      <c r="D87" s="109"/>
      <c r="E87" s="110"/>
      <c r="F87" s="110"/>
      <c r="G87" s="111"/>
      <c r="H87" s="112"/>
      <c r="I87" s="113" t="str">
        <f>IF(ISNUMBER($I$8),$I$8,"")</f>
        <v/>
      </c>
      <c r="J87" s="110"/>
      <c r="K87" s="112"/>
      <c r="L87" s="113" t="str">
        <f>IF(ISNUMBER($L$8),$L$8,"")</f>
        <v/>
      </c>
      <c r="M87" s="114"/>
      <c r="N87" s="115"/>
      <c r="O87" s="56"/>
    </row>
    <row r="88" spans="1:15" s="19" customFormat="1" ht="4.5" hidden="1" customHeight="1" x14ac:dyDescent="0.25">
      <c r="B88" s="123"/>
      <c r="C88" s="152">
        <v>14</v>
      </c>
      <c r="D88" s="16"/>
      <c r="E88" s="16"/>
      <c r="F88" s="16"/>
      <c r="G88" s="16"/>
      <c r="H88" s="17"/>
      <c r="I88" s="20"/>
      <c r="J88" s="16"/>
      <c r="K88" s="17"/>
      <c r="L88" s="20"/>
      <c r="M88" s="18"/>
      <c r="N88" s="65"/>
      <c r="O88" s="57"/>
    </row>
    <row r="89" spans="1:15" s="2" customFormat="1" ht="25.15" hidden="1" customHeight="1" x14ac:dyDescent="0.25">
      <c r="B89" s="123"/>
      <c r="C89" s="152"/>
      <c r="D89" s="153" t="s">
        <v>12</v>
      </c>
      <c r="E89" s="153"/>
      <c r="F89" s="153"/>
      <c r="G89" s="153"/>
      <c r="H89" s="153"/>
      <c r="I89" s="30"/>
      <c r="J89" s="6"/>
      <c r="K89" s="6"/>
      <c r="L89" s="30"/>
      <c r="M89" s="6"/>
      <c r="N89" s="66"/>
      <c r="O89" s="56"/>
    </row>
    <row r="90" spans="1:15" s="2" customFormat="1" ht="25.15" hidden="1" customHeight="1" x14ac:dyDescent="0.25">
      <c r="B90" s="123"/>
      <c r="C90" s="63">
        <v>15</v>
      </c>
      <c r="D90" s="154" t="s">
        <v>331</v>
      </c>
      <c r="E90" s="153"/>
      <c r="F90" s="153"/>
      <c r="G90" s="153"/>
      <c r="H90" s="153"/>
      <c r="I90" s="31"/>
      <c r="J90" s="6"/>
      <c r="K90" s="6"/>
      <c r="L90" s="32"/>
      <c r="M90" s="6"/>
      <c r="N90" s="66"/>
      <c r="O90" s="56"/>
    </row>
    <row r="91" spans="1:15" s="2" customFormat="1" ht="25.15" hidden="1" customHeight="1" x14ac:dyDescent="0.25">
      <c r="B91" s="123"/>
      <c r="C91" s="63">
        <v>16</v>
      </c>
      <c r="D91" s="154" t="s">
        <v>332</v>
      </c>
      <c r="E91" s="153"/>
      <c r="F91" s="153"/>
      <c r="G91" s="153"/>
      <c r="H91" s="153"/>
      <c r="I91" s="31"/>
      <c r="J91" s="6"/>
      <c r="K91" s="6"/>
      <c r="L91" s="32"/>
      <c r="M91" s="6"/>
      <c r="N91" s="66"/>
      <c r="O91" s="56"/>
    </row>
    <row r="92" spans="1:15" s="2" customFormat="1" ht="25.15" hidden="1" customHeight="1" x14ac:dyDescent="0.25">
      <c r="A92" s="19"/>
      <c r="B92" s="123"/>
      <c r="C92" s="64">
        <v>17</v>
      </c>
      <c r="D92" s="154" t="s">
        <v>333</v>
      </c>
      <c r="E92" s="153"/>
      <c r="F92" s="153"/>
      <c r="G92" s="153"/>
      <c r="H92" s="153"/>
      <c r="I92" s="31"/>
      <c r="J92" s="6"/>
      <c r="K92" s="6"/>
      <c r="L92" s="32"/>
      <c r="M92" s="6"/>
      <c r="N92" s="66"/>
      <c r="O92" s="57"/>
    </row>
    <row r="93" spans="1:15" s="2" customFormat="1" ht="25.15" hidden="1" customHeight="1" x14ac:dyDescent="0.25">
      <c r="B93" s="123"/>
      <c r="C93" s="63">
        <v>18</v>
      </c>
      <c r="D93" s="154" t="s">
        <v>334</v>
      </c>
      <c r="E93" s="153"/>
      <c r="F93" s="153"/>
      <c r="G93" s="153"/>
      <c r="H93" s="153"/>
      <c r="I93" s="31"/>
      <c r="J93" s="6"/>
      <c r="K93" s="6"/>
      <c r="L93" s="32"/>
      <c r="M93" s="6"/>
      <c r="N93" s="66"/>
      <c r="O93" s="56"/>
    </row>
    <row r="94" spans="1:15" s="2" customFormat="1" ht="25.15" hidden="1" customHeight="1" x14ac:dyDescent="0.25">
      <c r="B94" s="123"/>
      <c r="C94" s="63">
        <v>19</v>
      </c>
      <c r="D94" s="154" t="s">
        <v>335</v>
      </c>
      <c r="E94" s="153"/>
      <c r="F94" s="153"/>
      <c r="G94" s="153"/>
      <c r="H94" s="153"/>
      <c r="I94" s="31"/>
      <c r="J94" s="6"/>
      <c r="K94" s="6"/>
      <c r="L94" s="32"/>
      <c r="M94" s="6"/>
      <c r="N94" s="66"/>
      <c r="O94" s="56"/>
    </row>
    <row r="95" spans="1:15" s="2" customFormat="1" ht="37.9" hidden="1" customHeight="1" x14ac:dyDescent="0.25">
      <c r="B95" s="123"/>
      <c r="C95" s="64">
        <v>20</v>
      </c>
      <c r="D95" s="142" t="s">
        <v>9</v>
      </c>
      <c r="E95" s="155" t="s">
        <v>336</v>
      </c>
      <c r="F95" s="156"/>
      <c r="G95" s="156"/>
      <c r="H95" s="12"/>
      <c r="I95" s="31"/>
      <c r="J95" s="6"/>
      <c r="K95" s="6"/>
      <c r="L95" s="32"/>
      <c r="M95" s="6"/>
      <c r="N95" s="66"/>
      <c r="O95" s="56"/>
    </row>
    <row r="96" spans="1:15" s="2" customFormat="1" ht="37.9" hidden="1" customHeight="1" x14ac:dyDescent="0.25">
      <c r="A96" s="19"/>
      <c r="B96" s="123"/>
      <c r="C96" s="64">
        <v>21</v>
      </c>
      <c r="D96" s="87" t="s">
        <v>13</v>
      </c>
      <c r="E96" s="41"/>
      <c r="F96" s="41"/>
      <c r="G96" s="41"/>
      <c r="H96" s="14"/>
      <c r="I96" s="36">
        <f>SUM(I90:I95)</f>
        <v>0</v>
      </c>
      <c r="J96" s="37"/>
      <c r="K96" s="37"/>
      <c r="L96" s="36">
        <f>SUM(L90:L95)</f>
        <v>0</v>
      </c>
      <c r="M96" s="6"/>
      <c r="N96" s="66"/>
      <c r="O96" s="57"/>
    </row>
    <row r="97" spans="1:15" s="2" customFormat="1" ht="29.45" hidden="1" customHeight="1" x14ac:dyDescent="0.25">
      <c r="B97" s="123"/>
      <c r="C97" s="63">
        <v>22</v>
      </c>
      <c r="D97" s="118" t="s">
        <v>14</v>
      </c>
      <c r="E97" s="13"/>
      <c r="F97" s="13"/>
      <c r="G97" s="13"/>
      <c r="H97" s="14"/>
      <c r="I97" s="38" t="str">
        <f>IFERROR(I96/I89,"N/A")</f>
        <v>N/A</v>
      </c>
      <c r="J97" s="37"/>
      <c r="K97" s="37"/>
      <c r="L97" s="38" t="str">
        <f>IFERROR(L96/L89,"N/A")</f>
        <v>N/A</v>
      </c>
      <c r="M97" s="6"/>
      <c r="N97" s="66"/>
      <c r="O97" s="56"/>
    </row>
    <row r="98" spans="1:15" s="2" customFormat="1" ht="25.15" hidden="1" customHeight="1" x14ac:dyDescent="0.25">
      <c r="B98" s="123"/>
      <c r="C98" s="63">
        <v>23</v>
      </c>
      <c r="D98" s="15" t="s">
        <v>342</v>
      </c>
      <c r="E98" s="12"/>
      <c r="F98" s="12"/>
      <c r="G98" s="12"/>
      <c r="H98" s="23" t="s">
        <v>16</v>
      </c>
      <c r="I98" s="33"/>
      <c r="J98" s="24" t="s">
        <v>17</v>
      </c>
      <c r="K98" s="23" t="s">
        <v>16</v>
      </c>
      <c r="L98" s="33"/>
      <c r="M98" s="24" t="s">
        <v>17</v>
      </c>
      <c r="N98" s="66"/>
      <c r="O98" s="56"/>
    </row>
    <row r="99" spans="1:15" s="2" customFormat="1" ht="29.45" hidden="1" customHeight="1" x14ac:dyDescent="0.25">
      <c r="A99" s="19"/>
      <c r="B99" s="123"/>
      <c r="C99" s="64">
        <v>24</v>
      </c>
      <c r="D99" s="119" t="s">
        <v>15</v>
      </c>
      <c r="E99" s="86"/>
      <c r="F99" s="86"/>
      <c r="G99" s="86"/>
      <c r="H99" s="22"/>
      <c r="I99" s="69" t="str">
        <f>IFERROR(I97-I98,"N/A")</f>
        <v>N/A</v>
      </c>
      <c r="J99" s="6"/>
      <c r="K99" s="6"/>
      <c r="L99" s="69" t="str">
        <f>IFERROR(L97-L98,"N/A")</f>
        <v>N/A</v>
      </c>
      <c r="M99" s="6"/>
      <c r="N99" s="66"/>
      <c r="O99" s="57"/>
    </row>
    <row r="100" spans="1:15" s="2" customFormat="1" ht="29.45" hidden="1" customHeight="1" x14ac:dyDescent="0.25">
      <c r="B100" s="123"/>
      <c r="C100" s="63">
        <v>25</v>
      </c>
      <c r="D100" s="84" t="str">
        <f>"Average NET Monthly Rental Income (Loss) "&amp;IF(AND(ISNUMBER(I89),ISNUMBER(L89)),I89+L89,IF(ISNUMBER(I89),I89,IF(ISNUMBER(L89),L89,"____")))&amp;" months"</f>
        <v>Average NET Monthly Rental Income (Loss) ____ months</v>
      </c>
      <c r="E100" s="88"/>
      <c r="F100" s="88"/>
      <c r="G100" s="88"/>
      <c r="H100" s="89"/>
      <c r="I100" s="90"/>
      <c r="J100" s="151" t="str">
        <f>IF(AND(ISNUMBER(I89),ISNUMBER(L89),ISNUMBER(I99),ISNUMBER(L99)),((I89*I99)+(L89*L99))/(I89+L89),IF(AND(OR(NOT(ISNUMBER(L89)),NOT(ISNUMBER(L99))),ISNUMBER(I89),ISNUMBER(I99)),I99,IF(AND(OR(NOT(ISNUMBER(I89)),NOT(ISNUMBER(I99))),ISNUMBER(L89),ISNUMBER(L99)),L99,"N/A")))</f>
        <v>N/A</v>
      </c>
      <c r="K100" s="151"/>
      <c r="L100" s="90"/>
      <c r="M100" s="91"/>
      <c r="N100" s="92"/>
      <c r="O100" s="57"/>
    </row>
    <row r="101" spans="1:15" s="2" customFormat="1" ht="9.6" hidden="1" customHeight="1" thickBot="1" x14ac:dyDescent="0.3">
      <c r="B101" s="123"/>
      <c r="C101" s="67"/>
      <c r="D101" s="7"/>
      <c r="E101" s="7"/>
      <c r="F101" s="7"/>
      <c r="G101" s="7"/>
      <c r="H101" s="7"/>
      <c r="I101" s="7"/>
      <c r="J101" s="7"/>
      <c r="K101" s="7"/>
      <c r="L101" s="7"/>
      <c r="M101" s="7"/>
      <c r="N101" s="68"/>
      <c r="O101" s="56"/>
    </row>
    <row r="102" spans="1:15" s="2" customFormat="1" ht="27" hidden="1" customHeight="1" thickBot="1" x14ac:dyDescent="0.3">
      <c r="B102" s="123"/>
      <c r="C102" s="98"/>
      <c r="D102" s="96" t="s">
        <v>10</v>
      </c>
      <c r="E102" s="157"/>
      <c r="F102" s="157"/>
      <c r="G102" s="157"/>
      <c r="H102" s="157"/>
      <c r="I102" s="157"/>
      <c r="J102" s="157"/>
      <c r="K102" s="157"/>
      <c r="L102" s="158"/>
      <c r="M102" s="29" t="s">
        <v>8</v>
      </c>
      <c r="N102" s="99"/>
      <c r="O102" s="56"/>
    </row>
    <row r="103" spans="1:15" s="2" customFormat="1" ht="28.15" hidden="1" customHeight="1" x14ac:dyDescent="0.25">
      <c r="B103" s="123"/>
      <c r="C103" s="97" t="s">
        <v>11</v>
      </c>
      <c r="D103" s="109"/>
      <c r="E103" s="110"/>
      <c r="F103" s="110"/>
      <c r="G103" s="111"/>
      <c r="H103" s="112"/>
      <c r="I103" s="113" t="str">
        <f>IF(ISNUMBER($I$8),$I$8,"")</f>
        <v/>
      </c>
      <c r="J103" s="110"/>
      <c r="K103" s="112"/>
      <c r="L103" s="113" t="str">
        <f>IF(ISNUMBER($L$8),$L$8,"")</f>
        <v/>
      </c>
      <c r="M103" s="114"/>
      <c r="N103" s="115"/>
      <c r="O103" s="56"/>
    </row>
    <row r="104" spans="1:15" s="19" customFormat="1" ht="4.5" hidden="1" customHeight="1" x14ac:dyDescent="0.25">
      <c r="B104" s="123"/>
      <c r="C104" s="152">
        <v>14</v>
      </c>
      <c r="D104" s="16"/>
      <c r="E104" s="16"/>
      <c r="F104" s="16"/>
      <c r="G104" s="16"/>
      <c r="H104" s="17"/>
      <c r="I104" s="20"/>
      <c r="J104" s="16"/>
      <c r="K104" s="17"/>
      <c r="L104" s="20"/>
      <c r="M104" s="18"/>
      <c r="N104" s="65"/>
      <c r="O104" s="57"/>
    </row>
    <row r="105" spans="1:15" s="2" customFormat="1" ht="25.15" hidden="1" customHeight="1" x14ac:dyDescent="0.25">
      <c r="B105" s="123"/>
      <c r="C105" s="152"/>
      <c r="D105" s="153" t="s">
        <v>12</v>
      </c>
      <c r="E105" s="153"/>
      <c r="F105" s="153"/>
      <c r="G105" s="153"/>
      <c r="H105" s="153"/>
      <c r="I105" s="30"/>
      <c r="J105" s="6"/>
      <c r="K105" s="6"/>
      <c r="L105" s="30"/>
      <c r="M105" s="6"/>
      <c r="N105" s="66"/>
      <c r="O105" s="56"/>
    </row>
    <row r="106" spans="1:15" s="2" customFormat="1" ht="25.15" hidden="1" customHeight="1" x14ac:dyDescent="0.25">
      <c r="B106" s="123"/>
      <c r="C106" s="139">
        <v>15</v>
      </c>
      <c r="D106" s="154" t="s">
        <v>331</v>
      </c>
      <c r="E106" s="153"/>
      <c r="F106" s="153"/>
      <c r="G106" s="153"/>
      <c r="H106" s="153"/>
      <c r="I106" s="31"/>
      <c r="J106" s="6"/>
      <c r="K106" s="6"/>
      <c r="L106" s="32"/>
      <c r="M106" s="6"/>
      <c r="N106" s="66"/>
      <c r="O106" s="56"/>
    </row>
    <row r="107" spans="1:15" s="2" customFormat="1" ht="25.15" hidden="1" customHeight="1" x14ac:dyDescent="0.25">
      <c r="B107" s="123"/>
      <c r="C107" s="139">
        <v>16</v>
      </c>
      <c r="D107" s="154" t="s">
        <v>332</v>
      </c>
      <c r="E107" s="153"/>
      <c r="F107" s="153"/>
      <c r="G107" s="153"/>
      <c r="H107" s="153"/>
      <c r="I107" s="31"/>
      <c r="J107" s="6"/>
      <c r="K107" s="6"/>
      <c r="L107" s="32"/>
      <c r="M107" s="6"/>
      <c r="N107" s="66"/>
      <c r="O107" s="56"/>
    </row>
    <row r="108" spans="1:15" s="2" customFormat="1" ht="25.15" hidden="1" customHeight="1" x14ac:dyDescent="0.25">
      <c r="A108" s="19"/>
      <c r="B108" s="123"/>
      <c r="C108" s="64">
        <v>17</v>
      </c>
      <c r="D108" s="154" t="s">
        <v>333</v>
      </c>
      <c r="E108" s="153"/>
      <c r="F108" s="153"/>
      <c r="G108" s="153"/>
      <c r="H108" s="153"/>
      <c r="I108" s="31"/>
      <c r="J108" s="6"/>
      <c r="K108" s="6"/>
      <c r="L108" s="32"/>
      <c r="M108" s="6"/>
      <c r="N108" s="66"/>
      <c r="O108" s="57"/>
    </row>
    <row r="109" spans="1:15" s="2" customFormat="1" ht="25.15" hidden="1" customHeight="1" x14ac:dyDescent="0.25">
      <c r="B109" s="123"/>
      <c r="C109" s="139">
        <v>18</v>
      </c>
      <c r="D109" s="154" t="s">
        <v>334</v>
      </c>
      <c r="E109" s="153"/>
      <c r="F109" s="153"/>
      <c r="G109" s="153"/>
      <c r="H109" s="153"/>
      <c r="I109" s="31"/>
      <c r="J109" s="6"/>
      <c r="K109" s="6"/>
      <c r="L109" s="32"/>
      <c r="M109" s="6"/>
      <c r="N109" s="66"/>
      <c r="O109" s="56"/>
    </row>
    <row r="110" spans="1:15" s="2" customFormat="1" ht="25.15" hidden="1" customHeight="1" x14ac:dyDescent="0.25">
      <c r="B110" s="123"/>
      <c r="C110" s="139">
        <v>19</v>
      </c>
      <c r="D110" s="154" t="s">
        <v>335</v>
      </c>
      <c r="E110" s="153"/>
      <c r="F110" s="153"/>
      <c r="G110" s="153"/>
      <c r="H110" s="153"/>
      <c r="I110" s="31"/>
      <c r="J110" s="6"/>
      <c r="K110" s="6"/>
      <c r="L110" s="32"/>
      <c r="M110" s="6"/>
      <c r="N110" s="66"/>
      <c r="O110" s="56"/>
    </row>
    <row r="111" spans="1:15" s="2" customFormat="1" ht="37.9" hidden="1" customHeight="1" x14ac:dyDescent="0.25">
      <c r="B111" s="123"/>
      <c r="C111" s="64">
        <v>20</v>
      </c>
      <c r="D111" s="142" t="s">
        <v>9</v>
      </c>
      <c r="E111" s="155" t="s">
        <v>336</v>
      </c>
      <c r="F111" s="156"/>
      <c r="G111" s="156"/>
      <c r="H111" s="12"/>
      <c r="I111" s="31"/>
      <c r="J111" s="6"/>
      <c r="K111" s="6"/>
      <c r="L111" s="32"/>
      <c r="M111" s="6"/>
      <c r="N111" s="66"/>
      <c r="O111" s="56"/>
    </row>
    <row r="112" spans="1:15" s="2" customFormat="1" ht="37.9" hidden="1" customHeight="1" x14ac:dyDescent="0.25">
      <c r="A112" s="19"/>
      <c r="B112" s="123"/>
      <c r="C112" s="64">
        <v>21</v>
      </c>
      <c r="D112" s="87" t="s">
        <v>13</v>
      </c>
      <c r="E112" s="138"/>
      <c r="F112" s="138"/>
      <c r="G112" s="138"/>
      <c r="H112" s="14"/>
      <c r="I112" s="36">
        <f>SUM(I106:I111)</f>
        <v>0</v>
      </c>
      <c r="J112" s="37"/>
      <c r="K112" s="37"/>
      <c r="L112" s="36">
        <f>SUM(L106:L111)</f>
        <v>0</v>
      </c>
      <c r="M112" s="6"/>
      <c r="N112" s="66"/>
      <c r="O112" s="57"/>
    </row>
    <row r="113" spans="1:15" s="2" customFormat="1" ht="29.45" hidden="1" customHeight="1" x14ac:dyDescent="0.25">
      <c r="B113" s="123"/>
      <c r="C113" s="139">
        <v>22</v>
      </c>
      <c r="D113" s="118" t="s">
        <v>14</v>
      </c>
      <c r="E113" s="13"/>
      <c r="F113" s="13"/>
      <c r="G113" s="13"/>
      <c r="H113" s="14"/>
      <c r="I113" s="38" t="str">
        <f>IFERROR(I112/I105,"N/A")</f>
        <v>N/A</v>
      </c>
      <c r="J113" s="37"/>
      <c r="K113" s="37"/>
      <c r="L113" s="38" t="str">
        <f>IFERROR(L112/L105,"N/A")</f>
        <v>N/A</v>
      </c>
      <c r="M113" s="6"/>
      <c r="N113" s="66"/>
      <c r="O113" s="56"/>
    </row>
    <row r="114" spans="1:15" s="2" customFormat="1" ht="25.15" hidden="1" customHeight="1" x14ac:dyDescent="0.25">
      <c r="B114" s="123"/>
      <c r="C114" s="139">
        <v>23</v>
      </c>
      <c r="D114" s="15" t="s">
        <v>342</v>
      </c>
      <c r="E114" s="12"/>
      <c r="F114" s="12"/>
      <c r="G114" s="12"/>
      <c r="H114" s="23" t="s">
        <v>16</v>
      </c>
      <c r="I114" s="33"/>
      <c r="J114" s="24" t="s">
        <v>17</v>
      </c>
      <c r="K114" s="23" t="s">
        <v>16</v>
      </c>
      <c r="L114" s="33"/>
      <c r="M114" s="24" t="s">
        <v>17</v>
      </c>
      <c r="N114" s="66"/>
      <c r="O114" s="56"/>
    </row>
    <row r="115" spans="1:15" s="2" customFormat="1" ht="29.45" hidden="1" customHeight="1" x14ac:dyDescent="0.25">
      <c r="A115" s="19"/>
      <c r="B115" s="123"/>
      <c r="C115" s="64">
        <v>24</v>
      </c>
      <c r="D115" s="119" t="s">
        <v>15</v>
      </c>
      <c r="E115" s="86"/>
      <c r="F115" s="86"/>
      <c r="G115" s="86"/>
      <c r="H115" s="22"/>
      <c r="I115" s="69" t="str">
        <f>IFERROR(I113-I114,"N/A")</f>
        <v>N/A</v>
      </c>
      <c r="J115" s="6"/>
      <c r="K115" s="6"/>
      <c r="L115" s="69" t="str">
        <f>IFERROR(L113-L114,"N/A")</f>
        <v>N/A</v>
      </c>
      <c r="M115" s="6"/>
      <c r="N115" s="66"/>
      <c r="O115" s="57"/>
    </row>
    <row r="116" spans="1:15" s="2" customFormat="1" ht="29.45" hidden="1" customHeight="1" x14ac:dyDescent="0.25">
      <c r="B116" s="123"/>
      <c r="C116" s="139">
        <v>25</v>
      </c>
      <c r="D116" s="84" t="str">
        <f>"Average NET Monthly Rental Income (Loss) "&amp;IF(AND(ISNUMBER(I105),ISNUMBER(L105)),I105+L105,IF(ISNUMBER(I105),I105,IF(ISNUMBER(L105),L105,"____")))&amp;" months"</f>
        <v>Average NET Monthly Rental Income (Loss) ____ months</v>
      </c>
      <c r="E116" s="88"/>
      <c r="F116" s="88"/>
      <c r="G116" s="88"/>
      <c r="H116" s="89"/>
      <c r="I116" s="90"/>
      <c r="J116" s="151" t="str">
        <f>IF(AND(ISNUMBER(I105),ISNUMBER(L105),ISNUMBER(I115),ISNUMBER(L115)),((I105*I115)+(L105*L115))/(I105+L105),IF(AND(OR(NOT(ISNUMBER(L105)),NOT(ISNUMBER(L115))),ISNUMBER(I105),ISNUMBER(I115)),I115,IF(AND(OR(NOT(ISNUMBER(I105)),NOT(ISNUMBER(I115))),ISNUMBER(L105),ISNUMBER(L115)),L115,"N/A")))</f>
        <v>N/A</v>
      </c>
      <c r="K116" s="151"/>
      <c r="L116" s="90"/>
      <c r="M116" s="91"/>
      <c r="N116" s="92"/>
      <c r="O116" s="57"/>
    </row>
    <row r="117" spans="1:15" s="2" customFormat="1" ht="9.6" hidden="1" customHeight="1" thickBot="1" x14ac:dyDescent="0.3">
      <c r="B117" s="123"/>
      <c r="C117" s="67"/>
      <c r="D117" s="7"/>
      <c r="E117" s="7"/>
      <c r="F117" s="7"/>
      <c r="G117" s="7"/>
      <c r="H117" s="7"/>
      <c r="I117" s="7"/>
      <c r="J117" s="7"/>
      <c r="K117" s="7"/>
      <c r="L117" s="7"/>
      <c r="M117" s="7"/>
      <c r="N117" s="68"/>
      <c r="O117" s="56"/>
    </row>
    <row r="118" spans="1:15" s="2" customFormat="1" ht="27" hidden="1" customHeight="1" thickBot="1" x14ac:dyDescent="0.3">
      <c r="B118" s="123"/>
      <c r="C118" s="98"/>
      <c r="D118" s="96" t="s">
        <v>10</v>
      </c>
      <c r="E118" s="157"/>
      <c r="F118" s="157"/>
      <c r="G118" s="157"/>
      <c r="H118" s="157"/>
      <c r="I118" s="157"/>
      <c r="J118" s="157"/>
      <c r="K118" s="157"/>
      <c r="L118" s="158"/>
      <c r="M118" s="29" t="s">
        <v>8</v>
      </c>
      <c r="N118" s="99"/>
      <c r="O118" s="56"/>
    </row>
    <row r="119" spans="1:15" s="2" customFormat="1" ht="28.15" hidden="1" customHeight="1" x14ac:dyDescent="0.25">
      <c r="B119" s="123"/>
      <c r="C119" s="97" t="s">
        <v>11</v>
      </c>
      <c r="D119" s="109"/>
      <c r="E119" s="110"/>
      <c r="F119" s="110"/>
      <c r="G119" s="111"/>
      <c r="H119" s="112"/>
      <c r="I119" s="113" t="str">
        <f>IF(ISNUMBER($I$8),$I$8,"")</f>
        <v/>
      </c>
      <c r="J119" s="110"/>
      <c r="K119" s="112"/>
      <c r="L119" s="113" t="str">
        <f>IF(ISNUMBER($L$8),$L$8,"")</f>
        <v/>
      </c>
      <c r="M119" s="114"/>
      <c r="N119" s="115"/>
      <c r="O119" s="56"/>
    </row>
    <row r="120" spans="1:15" s="19" customFormat="1" ht="4.5" hidden="1" customHeight="1" x14ac:dyDescent="0.25">
      <c r="B120" s="123"/>
      <c r="C120" s="152">
        <v>14</v>
      </c>
      <c r="D120" s="16"/>
      <c r="E120" s="16"/>
      <c r="F120" s="16"/>
      <c r="G120" s="16"/>
      <c r="H120" s="17"/>
      <c r="I120" s="20"/>
      <c r="J120" s="16"/>
      <c r="K120" s="17"/>
      <c r="L120" s="20"/>
      <c r="M120" s="18"/>
      <c r="N120" s="65"/>
      <c r="O120" s="57"/>
    </row>
    <row r="121" spans="1:15" s="2" customFormat="1" ht="25.15" hidden="1" customHeight="1" x14ac:dyDescent="0.25">
      <c r="B121" s="123"/>
      <c r="C121" s="152"/>
      <c r="D121" s="153" t="s">
        <v>12</v>
      </c>
      <c r="E121" s="153"/>
      <c r="F121" s="153"/>
      <c r="G121" s="153"/>
      <c r="H121" s="153"/>
      <c r="I121" s="30"/>
      <c r="J121" s="6"/>
      <c r="K121" s="6"/>
      <c r="L121" s="30"/>
      <c r="M121" s="6"/>
      <c r="N121" s="66"/>
      <c r="O121" s="56"/>
    </row>
    <row r="122" spans="1:15" s="2" customFormat="1" ht="25.15" hidden="1" customHeight="1" x14ac:dyDescent="0.25">
      <c r="B122" s="123"/>
      <c r="C122" s="139">
        <v>15</v>
      </c>
      <c r="D122" s="154" t="s">
        <v>331</v>
      </c>
      <c r="E122" s="153"/>
      <c r="F122" s="153"/>
      <c r="G122" s="153"/>
      <c r="H122" s="153"/>
      <c r="I122" s="31"/>
      <c r="J122" s="6"/>
      <c r="K122" s="6"/>
      <c r="L122" s="32"/>
      <c r="M122" s="6"/>
      <c r="N122" s="66"/>
      <c r="O122" s="56"/>
    </row>
    <row r="123" spans="1:15" s="2" customFormat="1" ht="25.15" hidden="1" customHeight="1" x14ac:dyDescent="0.25">
      <c r="B123" s="123"/>
      <c r="C123" s="139">
        <v>16</v>
      </c>
      <c r="D123" s="154" t="s">
        <v>332</v>
      </c>
      <c r="E123" s="153"/>
      <c r="F123" s="153"/>
      <c r="G123" s="153"/>
      <c r="H123" s="153"/>
      <c r="I123" s="31"/>
      <c r="J123" s="6"/>
      <c r="K123" s="6"/>
      <c r="L123" s="32"/>
      <c r="M123" s="6"/>
      <c r="N123" s="66"/>
      <c r="O123" s="56"/>
    </row>
    <row r="124" spans="1:15" s="2" customFormat="1" ht="25.15" hidden="1" customHeight="1" x14ac:dyDescent="0.25">
      <c r="A124" s="19"/>
      <c r="B124" s="123"/>
      <c r="C124" s="64">
        <v>17</v>
      </c>
      <c r="D124" s="154" t="s">
        <v>333</v>
      </c>
      <c r="E124" s="153"/>
      <c r="F124" s="153"/>
      <c r="G124" s="153"/>
      <c r="H124" s="153"/>
      <c r="I124" s="31"/>
      <c r="J124" s="6"/>
      <c r="K124" s="6"/>
      <c r="L124" s="32"/>
      <c r="M124" s="6"/>
      <c r="N124" s="66"/>
      <c r="O124" s="57"/>
    </row>
    <row r="125" spans="1:15" s="2" customFormat="1" ht="25.15" hidden="1" customHeight="1" x14ac:dyDescent="0.25">
      <c r="B125" s="123"/>
      <c r="C125" s="139">
        <v>18</v>
      </c>
      <c r="D125" s="154" t="s">
        <v>334</v>
      </c>
      <c r="E125" s="153"/>
      <c r="F125" s="153"/>
      <c r="G125" s="153"/>
      <c r="H125" s="153"/>
      <c r="I125" s="31"/>
      <c r="J125" s="6"/>
      <c r="K125" s="6"/>
      <c r="L125" s="32"/>
      <c r="M125" s="6"/>
      <c r="N125" s="66"/>
      <c r="O125" s="56"/>
    </row>
    <row r="126" spans="1:15" s="2" customFormat="1" ht="25.15" hidden="1" customHeight="1" x14ac:dyDescent="0.25">
      <c r="B126" s="123"/>
      <c r="C126" s="139">
        <v>19</v>
      </c>
      <c r="D126" s="154" t="s">
        <v>335</v>
      </c>
      <c r="E126" s="153"/>
      <c r="F126" s="153"/>
      <c r="G126" s="153"/>
      <c r="H126" s="153"/>
      <c r="I126" s="31"/>
      <c r="J126" s="6"/>
      <c r="K126" s="6"/>
      <c r="L126" s="32"/>
      <c r="M126" s="6"/>
      <c r="N126" s="66"/>
      <c r="O126" s="56"/>
    </row>
    <row r="127" spans="1:15" s="2" customFormat="1" ht="37.9" hidden="1" customHeight="1" x14ac:dyDescent="0.25">
      <c r="B127" s="123"/>
      <c r="C127" s="64">
        <v>20</v>
      </c>
      <c r="D127" s="142" t="s">
        <v>9</v>
      </c>
      <c r="E127" s="155" t="s">
        <v>336</v>
      </c>
      <c r="F127" s="156"/>
      <c r="G127" s="156"/>
      <c r="H127" s="12"/>
      <c r="I127" s="31"/>
      <c r="J127" s="6"/>
      <c r="K127" s="6"/>
      <c r="L127" s="32"/>
      <c r="M127" s="6"/>
      <c r="N127" s="66"/>
      <c r="O127" s="56"/>
    </row>
    <row r="128" spans="1:15" s="2" customFormat="1" ht="37.9" hidden="1" customHeight="1" x14ac:dyDescent="0.25">
      <c r="A128" s="19"/>
      <c r="B128" s="123"/>
      <c r="C128" s="64">
        <v>21</v>
      </c>
      <c r="D128" s="87" t="s">
        <v>13</v>
      </c>
      <c r="E128" s="138"/>
      <c r="F128" s="138"/>
      <c r="G128" s="138"/>
      <c r="H128" s="14"/>
      <c r="I128" s="36">
        <f>SUM(I122:I127)</f>
        <v>0</v>
      </c>
      <c r="J128" s="37"/>
      <c r="K128" s="37"/>
      <c r="L128" s="36">
        <f>SUM(L122:L127)</f>
        <v>0</v>
      </c>
      <c r="M128" s="6"/>
      <c r="N128" s="66"/>
      <c r="O128" s="57"/>
    </row>
    <row r="129" spans="1:15" s="2" customFormat="1" ht="29.45" hidden="1" customHeight="1" x14ac:dyDescent="0.25">
      <c r="B129" s="123"/>
      <c r="C129" s="139">
        <v>22</v>
      </c>
      <c r="D129" s="118" t="s">
        <v>14</v>
      </c>
      <c r="E129" s="13"/>
      <c r="F129" s="13"/>
      <c r="G129" s="13"/>
      <c r="H129" s="14"/>
      <c r="I129" s="38" t="str">
        <f>IFERROR(I128/I121,"N/A")</f>
        <v>N/A</v>
      </c>
      <c r="J129" s="37"/>
      <c r="K129" s="37"/>
      <c r="L129" s="38" t="str">
        <f>IFERROR(L128/L121,"N/A")</f>
        <v>N/A</v>
      </c>
      <c r="M129" s="6"/>
      <c r="N129" s="66"/>
      <c r="O129" s="56"/>
    </row>
    <row r="130" spans="1:15" s="2" customFormat="1" ht="25.15" hidden="1" customHeight="1" x14ac:dyDescent="0.25">
      <c r="B130" s="123"/>
      <c r="C130" s="139">
        <v>23</v>
      </c>
      <c r="D130" s="15" t="s">
        <v>342</v>
      </c>
      <c r="E130" s="12"/>
      <c r="F130" s="12"/>
      <c r="G130" s="12"/>
      <c r="H130" s="23" t="s">
        <v>16</v>
      </c>
      <c r="I130" s="33"/>
      <c r="J130" s="24" t="s">
        <v>17</v>
      </c>
      <c r="K130" s="23" t="s">
        <v>16</v>
      </c>
      <c r="L130" s="33"/>
      <c r="M130" s="24" t="s">
        <v>17</v>
      </c>
      <c r="N130" s="66"/>
      <c r="O130" s="56"/>
    </row>
    <row r="131" spans="1:15" s="2" customFormat="1" ht="29.45" hidden="1" customHeight="1" x14ac:dyDescent="0.25">
      <c r="A131" s="19"/>
      <c r="B131" s="123"/>
      <c r="C131" s="64">
        <v>24</v>
      </c>
      <c r="D131" s="119" t="s">
        <v>15</v>
      </c>
      <c r="E131" s="86"/>
      <c r="F131" s="86"/>
      <c r="G131" s="86"/>
      <c r="H131" s="22"/>
      <c r="I131" s="69" t="str">
        <f>IFERROR(I129-I130,"N/A")</f>
        <v>N/A</v>
      </c>
      <c r="J131" s="6"/>
      <c r="K131" s="6"/>
      <c r="L131" s="69" t="str">
        <f>IFERROR(L129-L130,"N/A")</f>
        <v>N/A</v>
      </c>
      <c r="M131" s="6"/>
      <c r="N131" s="66"/>
      <c r="O131" s="57"/>
    </row>
    <row r="132" spans="1:15" s="2" customFormat="1" ht="29.45" hidden="1" customHeight="1" x14ac:dyDescent="0.25">
      <c r="B132" s="123"/>
      <c r="C132" s="139">
        <v>25</v>
      </c>
      <c r="D132" s="84" t="str">
        <f>"Average NET Monthly Rental Income (Loss) "&amp;IF(AND(ISNUMBER(I121),ISNUMBER(L121)),I121+L121,IF(ISNUMBER(I121),I121,IF(ISNUMBER(L121),L121,"____")))&amp;" months"</f>
        <v>Average NET Monthly Rental Income (Loss) ____ months</v>
      </c>
      <c r="E132" s="88"/>
      <c r="F132" s="88"/>
      <c r="G132" s="88"/>
      <c r="H132" s="89"/>
      <c r="I132" s="90"/>
      <c r="J132" s="151" t="str">
        <f>IF(AND(ISNUMBER(I121),ISNUMBER(L121),ISNUMBER(I131),ISNUMBER(L131)),((I121*I131)+(L121*L131))/(I121+L121),IF(AND(OR(NOT(ISNUMBER(L121)),NOT(ISNUMBER(L131))),ISNUMBER(I121),ISNUMBER(I131)),I131,IF(AND(OR(NOT(ISNUMBER(I121)),NOT(ISNUMBER(I131))),ISNUMBER(L121),ISNUMBER(L131)),L131,"N/A")))</f>
        <v>N/A</v>
      </c>
      <c r="K132" s="151"/>
      <c r="L132" s="90"/>
      <c r="M132" s="91"/>
      <c r="N132" s="92"/>
      <c r="O132" s="57"/>
    </row>
    <row r="133" spans="1:15" s="2" customFormat="1" ht="9.6" hidden="1" customHeight="1" thickBot="1" x14ac:dyDescent="0.3">
      <c r="B133" s="123"/>
      <c r="C133" s="67"/>
      <c r="D133" s="7"/>
      <c r="E133" s="7"/>
      <c r="F133" s="7"/>
      <c r="G133" s="7"/>
      <c r="H133" s="7"/>
      <c r="I133" s="7"/>
      <c r="J133" s="7"/>
      <c r="K133" s="7"/>
      <c r="L133" s="7"/>
      <c r="M133" s="7"/>
      <c r="N133" s="68"/>
      <c r="O133" s="56"/>
    </row>
    <row r="134" spans="1:15" s="2" customFormat="1" ht="27" hidden="1" customHeight="1" thickBot="1" x14ac:dyDescent="0.3">
      <c r="B134" s="123"/>
      <c r="C134" s="98"/>
      <c r="D134" s="96" t="s">
        <v>10</v>
      </c>
      <c r="E134" s="157"/>
      <c r="F134" s="157"/>
      <c r="G134" s="157"/>
      <c r="H134" s="157"/>
      <c r="I134" s="157"/>
      <c r="J134" s="157"/>
      <c r="K134" s="157"/>
      <c r="L134" s="158"/>
      <c r="M134" s="29" t="s">
        <v>8</v>
      </c>
      <c r="N134" s="99"/>
      <c r="O134" s="56"/>
    </row>
    <row r="135" spans="1:15" s="2" customFormat="1" ht="28.15" hidden="1" customHeight="1" x14ac:dyDescent="0.25">
      <c r="B135" s="123"/>
      <c r="C135" s="97" t="s">
        <v>11</v>
      </c>
      <c r="D135" s="109"/>
      <c r="E135" s="110"/>
      <c r="F135" s="110"/>
      <c r="G135" s="111"/>
      <c r="H135" s="112"/>
      <c r="I135" s="113" t="str">
        <f>IF(ISNUMBER($I$8),$I$8,"")</f>
        <v/>
      </c>
      <c r="J135" s="110"/>
      <c r="K135" s="112"/>
      <c r="L135" s="113" t="str">
        <f>IF(ISNUMBER($L$8),$L$8,"")</f>
        <v/>
      </c>
      <c r="M135" s="114"/>
      <c r="N135" s="115"/>
      <c r="O135" s="56"/>
    </row>
    <row r="136" spans="1:15" s="19" customFormat="1" ht="4.5" hidden="1" customHeight="1" x14ac:dyDescent="0.25">
      <c r="B136" s="123"/>
      <c r="C136" s="152">
        <v>14</v>
      </c>
      <c r="D136" s="16"/>
      <c r="E136" s="16"/>
      <c r="F136" s="16"/>
      <c r="G136" s="16"/>
      <c r="H136" s="17"/>
      <c r="I136" s="20"/>
      <c r="J136" s="16"/>
      <c r="K136" s="17"/>
      <c r="L136" s="20"/>
      <c r="M136" s="18"/>
      <c r="N136" s="65"/>
      <c r="O136" s="57"/>
    </row>
    <row r="137" spans="1:15" s="2" customFormat="1" ht="25.15" hidden="1" customHeight="1" x14ac:dyDescent="0.25">
      <c r="B137" s="123"/>
      <c r="C137" s="152"/>
      <c r="D137" s="153" t="s">
        <v>12</v>
      </c>
      <c r="E137" s="153"/>
      <c r="F137" s="153"/>
      <c r="G137" s="153"/>
      <c r="H137" s="153"/>
      <c r="I137" s="30"/>
      <c r="J137" s="6"/>
      <c r="K137" s="6"/>
      <c r="L137" s="30"/>
      <c r="M137" s="6"/>
      <c r="N137" s="66"/>
      <c r="O137" s="56"/>
    </row>
    <row r="138" spans="1:15" s="2" customFormat="1" ht="25.15" hidden="1" customHeight="1" x14ac:dyDescent="0.25">
      <c r="B138" s="123"/>
      <c r="C138" s="139">
        <v>15</v>
      </c>
      <c r="D138" s="154" t="s">
        <v>331</v>
      </c>
      <c r="E138" s="153"/>
      <c r="F138" s="153"/>
      <c r="G138" s="153"/>
      <c r="H138" s="153"/>
      <c r="I138" s="31"/>
      <c r="J138" s="6"/>
      <c r="K138" s="6"/>
      <c r="L138" s="32"/>
      <c r="M138" s="6"/>
      <c r="N138" s="66"/>
      <c r="O138" s="56"/>
    </row>
    <row r="139" spans="1:15" s="2" customFormat="1" ht="25.15" hidden="1" customHeight="1" x14ac:dyDescent="0.25">
      <c r="B139" s="123"/>
      <c r="C139" s="139">
        <v>16</v>
      </c>
      <c r="D139" s="154" t="s">
        <v>332</v>
      </c>
      <c r="E139" s="153"/>
      <c r="F139" s="153"/>
      <c r="G139" s="153"/>
      <c r="H139" s="153"/>
      <c r="I139" s="31"/>
      <c r="J139" s="6"/>
      <c r="K139" s="6"/>
      <c r="L139" s="32"/>
      <c r="M139" s="6"/>
      <c r="N139" s="66"/>
      <c r="O139" s="56"/>
    </row>
    <row r="140" spans="1:15" s="2" customFormat="1" ht="25.15" hidden="1" customHeight="1" x14ac:dyDescent="0.25">
      <c r="A140" s="19"/>
      <c r="B140" s="123"/>
      <c r="C140" s="64">
        <v>17</v>
      </c>
      <c r="D140" s="154" t="s">
        <v>333</v>
      </c>
      <c r="E140" s="153"/>
      <c r="F140" s="153"/>
      <c r="G140" s="153"/>
      <c r="H140" s="153"/>
      <c r="I140" s="31"/>
      <c r="J140" s="6"/>
      <c r="K140" s="6"/>
      <c r="L140" s="32"/>
      <c r="M140" s="6"/>
      <c r="N140" s="66"/>
      <c r="O140" s="57"/>
    </row>
    <row r="141" spans="1:15" s="2" customFormat="1" ht="25.15" hidden="1" customHeight="1" x14ac:dyDescent="0.25">
      <c r="B141" s="123"/>
      <c r="C141" s="139">
        <v>18</v>
      </c>
      <c r="D141" s="154" t="s">
        <v>334</v>
      </c>
      <c r="E141" s="153"/>
      <c r="F141" s="153"/>
      <c r="G141" s="153"/>
      <c r="H141" s="153"/>
      <c r="I141" s="31"/>
      <c r="J141" s="6"/>
      <c r="K141" s="6"/>
      <c r="L141" s="32"/>
      <c r="M141" s="6"/>
      <c r="N141" s="66"/>
      <c r="O141" s="56"/>
    </row>
    <row r="142" spans="1:15" s="2" customFormat="1" ht="25.15" hidden="1" customHeight="1" x14ac:dyDescent="0.25">
      <c r="B142" s="123"/>
      <c r="C142" s="139">
        <v>19</v>
      </c>
      <c r="D142" s="154" t="s">
        <v>335</v>
      </c>
      <c r="E142" s="153"/>
      <c r="F142" s="153"/>
      <c r="G142" s="153"/>
      <c r="H142" s="153"/>
      <c r="I142" s="31"/>
      <c r="J142" s="6"/>
      <c r="K142" s="6"/>
      <c r="L142" s="32"/>
      <c r="M142" s="6"/>
      <c r="N142" s="66"/>
      <c r="O142" s="56"/>
    </row>
    <row r="143" spans="1:15" s="2" customFormat="1" ht="37.9" hidden="1" customHeight="1" x14ac:dyDescent="0.25">
      <c r="B143" s="123"/>
      <c r="C143" s="64">
        <v>20</v>
      </c>
      <c r="D143" s="142" t="s">
        <v>9</v>
      </c>
      <c r="E143" s="155" t="s">
        <v>336</v>
      </c>
      <c r="F143" s="156"/>
      <c r="G143" s="156"/>
      <c r="H143" s="12"/>
      <c r="I143" s="31"/>
      <c r="J143" s="6"/>
      <c r="K143" s="6"/>
      <c r="L143" s="32"/>
      <c r="M143" s="6"/>
      <c r="N143" s="66"/>
      <c r="O143" s="56"/>
    </row>
    <row r="144" spans="1:15" s="2" customFormat="1" ht="37.9" hidden="1" customHeight="1" x14ac:dyDescent="0.25">
      <c r="A144" s="19"/>
      <c r="B144" s="123"/>
      <c r="C144" s="64">
        <v>21</v>
      </c>
      <c r="D144" s="87" t="s">
        <v>13</v>
      </c>
      <c r="E144" s="138"/>
      <c r="F144" s="138"/>
      <c r="G144" s="138"/>
      <c r="H144" s="14"/>
      <c r="I144" s="36">
        <f>SUM(I138:I143)</f>
        <v>0</v>
      </c>
      <c r="J144" s="37"/>
      <c r="K144" s="37"/>
      <c r="L144" s="36">
        <f>SUM(L138:L143)</f>
        <v>0</v>
      </c>
      <c r="M144" s="6"/>
      <c r="N144" s="66"/>
      <c r="O144" s="57"/>
    </row>
    <row r="145" spans="1:15" s="2" customFormat="1" ht="29.45" hidden="1" customHeight="1" x14ac:dyDescent="0.25">
      <c r="B145" s="123"/>
      <c r="C145" s="139">
        <v>22</v>
      </c>
      <c r="D145" s="118" t="s">
        <v>14</v>
      </c>
      <c r="E145" s="13"/>
      <c r="F145" s="13"/>
      <c r="G145" s="13"/>
      <c r="H145" s="14"/>
      <c r="I145" s="38" t="str">
        <f>IFERROR(I144/I137,"N/A")</f>
        <v>N/A</v>
      </c>
      <c r="J145" s="37"/>
      <c r="K145" s="37"/>
      <c r="L145" s="38" t="str">
        <f>IFERROR(L144/L137,"N/A")</f>
        <v>N/A</v>
      </c>
      <c r="M145" s="6"/>
      <c r="N145" s="66"/>
      <c r="O145" s="56"/>
    </row>
    <row r="146" spans="1:15" s="2" customFormat="1" ht="25.15" hidden="1" customHeight="1" x14ac:dyDescent="0.25">
      <c r="B146" s="123"/>
      <c r="C146" s="139">
        <v>23</v>
      </c>
      <c r="D146" s="15" t="s">
        <v>342</v>
      </c>
      <c r="E146" s="12"/>
      <c r="F146" s="12"/>
      <c r="G146" s="12"/>
      <c r="H146" s="23" t="s">
        <v>16</v>
      </c>
      <c r="I146" s="33"/>
      <c r="J146" s="24" t="s">
        <v>17</v>
      </c>
      <c r="K146" s="23" t="s">
        <v>16</v>
      </c>
      <c r="L146" s="33"/>
      <c r="M146" s="24" t="s">
        <v>17</v>
      </c>
      <c r="N146" s="66"/>
      <c r="O146" s="56"/>
    </row>
    <row r="147" spans="1:15" s="2" customFormat="1" ht="29.45" hidden="1" customHeight="1" x14ac:dyDescent="0.25">
      <c r="A147" s="19"/>
      <c r="B147" s="123"/>
      <c r="C147" s="64">
        <v>24</v>
      </c>
      <c r="D147" s="119" t="s">
        <v>15</v>
      </c>
      <c r="E147" s="86"/>
      <c r="F147" s="86"/>
      <c r="G147" s="86"/>
      <c r="H147" s="22"/>
      <c r="I147" s="69" t="str">
        <f>IFERROR(I145-I146,"N/A")</f>
        <v>N/A</v>
      </c>
      <c r="J147" s="6"/>
      <c r="K147" s="6"/>
      <c r="L147" s="69" t="str">
        <f>IFERROR(L145-L146,"N/A")</f>
        <v>N/A</v>
      </c>
      <c r="M147" s="6"/>
      <c r="N147" s="66"/>
      <c r="O147" s="57"/>
    </row>
    <row r="148" spans="1:15" s="2" customFormat="1" ht="29.45" hidden="1" customHeight="1" x14ac:dyDescent="0.25">
      <c r="B148" s="123"/>
      <c r="C148" s="139">
        <v>25</v>
      </c>
      <c r="D148" s="84" t="str">
        <f>"Average NET Monthly Rental Income (Loss) "&amp;IF(AND(ISNUMBER(I137),ISNUMBER(L137)),I137+L137,IF(ISNUMBER(I137),I137,IF(ISNUMBER(L137),L137,"____")))&amp;" months"</f>
        <v>Average NET Monthly Rental Income (Loss) ____ months</v>
      </c>
      <c r="E148" s="88"/>
      <c r="F148" s="88"/>
      <c r="G148" s="88"/>
      <c r="H148" s="89"/>
      <c r="I148" s="90"/>
      <c r="J148" s="151" t="str">
        <f>IF(AND(ISNUMBER(I137),ISNUMBER(L137),ISNUMBER(I147),ISNUMBER(L147)),((I137*I147)+(L137*L147))/(I137+L137),IF(AND(OR(NOT(ISNUMBER(L137)),NOT(ISNUMBER(L147))),ISNUMBER(I137),ISNUMBER(I147)),I147,IF(AND(OR(NOT(ISNUMBER(I137)),NOT(ISNUMBER(I147))),ISNUMBER(L137),ISNUMBER(L147)),L147,"N/A")))</f>
        <v>N/A</v>
      </c>
      <c r="K148" s="151"/>
      <c r="L148" s="90"/>
      <c r="M148" s="91"/>
      <c r="N148" s="92"/>
      <c r="O148" s="57"/>
    </row>
    <row r="149" spans="1:15" s="2" customFormat="1" ht="9.6" hidden="1" customHeight="1" thickBot="1" x14ac:dyDescent="0.3">
      <c r="B149" s="123"/>
      <c r="C149" s="67"/>
      <c r="D149" s="7"/>
      <c r="E149" s="7"/>
      <c r="F149" s="7"/>
      <c r="G149" s="7"/>
      <c r="H149" s="7"/>
      <c r="I149" s="7"/>
      <c r="J149" s="7"/>
      <c r="K149" s="7"/>
      <c r="L149" s="7"/>
      <c r="M149" s="7"/>
      <c r="N149" s="68"/>
      <c r="O149" s="56"/>
    </row>
    <row r="150" spans="1:15" s="2" customFormat="1" ht="27" hidden="1" customHeight="1" thickBot="1" x14ac:dyDescent="0.3">
      <c r="B150" s="123"/>
      <c r="C150" s="98"/>
      <c r="D150" s="96" t="s">
        <v>10</v>
      </c>
      <c r="E150" s="157"/>
      <c r="F150" s="157"/>
      <c r="G150" s="157"/>
      <c r="H150" s="157"/>
      <c r="I150" s="157"/>
      <c r="J150" s="157"/>
      <c r="K150" s="157"/>
      <c r="L150" s="158"/>
      <c r="M150" s="29" t="s">
        <v>8</v>
      </c>
      <c r="N150" s="99"/>
      <c r="O150" s="56"/>
    </row>
    <row r="151" spans="1:15" s="2" customFormat="1" ht="28.15" hidden="1" customHeight="1" x14ac:dyDescent="0.25">
      <c r="B151" s="123"/>
      <c r="C151" s="97" t="s">
        <v>11</v>
      </c>
      <c r="D151" s="109"/>
      <c r="E151" s="110"/>
      <c r="F151" s="110"/>
      <c r="G151" s="111"/>
      <c r="H151" s="112"/>
      <c r="I151" s="113" t="str">
        <f>IF(ISNUMBER($I$8),$I$8,"")</f>
        <v/>
      </c>
      <c r="J151" s="110"/>
      <c r="K151" s="112"/>
      <c r="L151" s="113" t="str">
        <f>IF(ISNUMBER($L$8),$L$8,"")</f>
        <v/>
      </c>
      <c r="M151" s="114"/>
      <c r="N151" s="115"/>
      <c r="O151" s="56"/>
    </row>
    <row r="152" spans="1:15" s="19" customFormat="1" ht="4.5" hidden="1" customHeight="1" x14ac:dyDescent="0.25">
      <c r="B152" s="123"/>
      <c r="C152" s="152">
        <v>14</v>
      </c>
      <c r="D152" s="16"/>
      <c r="E152" s="16"/>
      <c r="F152" s="16"/>
      <c r="G152" s="16"/>
      <c r="H152" s="17"/>
      <c r="I152" s="20"/>
      <c r="J152" s="16"/>
      <c r="K152" s="17"/>
      <c r="L152" s="20"/>
      <c r="M152" s="18"/>
      <c r="N152" s="65"/>
      <c r="O152" s="57"/>
    </row>
    <row r="153" spans="1:15" s="2" customFormat="1" ht="25.15" hidden="1" customHeight="1" x14ac:dyDescent="0.25">
      <c r="B153" s="123"/>
      <c r="C153" s="152"/>
      <c r="D153" s="153" t="s">
        <v>12</v>
      </c>
      <c r="E153" s="153"/>
      <c r="F153" s="153"/>
      <c r="G153" s="153"/>
      <c r="H153" s="153"/>
      <c r="I153" s="30"/>
      <c r="J153" s="6"/>
      <c r="K153" s="6"/>
      <c r="L153" s="30"/>
      <c r="M153" s="6"/>
      <c r="N153" s="66"/>
      <c r="O153" s="56"/>
    </row>
    <row r="154" spans="1:15" s="2" customFormat="1" ht="25.15" hidden="1" customHeight="1" x14ac:dyDescent="0.25">
      <c r="B154" s="123"/>
      <c r="C154" s="139">
        <v>15</v>
      </c>
      <c r="D154" s="154" t="s">
        <v>331</v>
      </c>
      <c r="E154" s="153"/>
      <c r="F154" s="153"/>
      <c r="G154" s="153"/>
      <c r="H154" s="153"/>
      <c r="I154" s="31"/>
      <c r="J154" s="6"/>
      <c r="K154" s="6"/>
      <c r="L154" s="32"/>
      <c r="M154" s="6"/>
      <c r="N154" s="66"/>
      <c r="O154" s="56"/>
    </row>
    <row r="155" spans="1:15" s="2" customFormat="1" ht="25.15" hidden="1" customHeight="1" x14ac:dyDescent="0.25">
      <c r="B155" s="123"/>
      <c r="C155" s="139">
        <v>16</v>
      </c>
      <c r="D155" s="154" t="s">
        <v>332</v>
      </c>
      <c r="E155" s="153"/>
      <c r="F155" s="153"/>
      <c r="G155" s="153"/>
      <c r="H155" s="153"/>
      <c r="I155" s="31"/>
      <c r="J155" s="6"/>
      <c r="K155" s="6"/>
      <c r="L155" s="32"/>
      <c r="M155" s="6"/>
      <c r="N155" s="66"/>
      <c r="O155" s="56"/>
    </row>
    <row r="156" spans="1:15" s="2" customFormat="1" ht="25.15" hidden="1" customHeight="1" x14ac:dyDescent="0.25">
      <c r="A156" s="19"/>
      <c r="B156" s="123"/>
      <c r="C156" s="64">
        <v>17</v>
      </c>
      <c r="D156" s="154" t="s">
        <v>333</v>
      </c>
      <c r="E156" s="153"/>
      <c r="F156" s="153"/>
      <c r="G156" s="153"/>
      <c r="H156" s="153"/>
      <c r="I156" s="31"/>
      <c r="J156" s="6"/>
      <c r="K156" s="6"/>
      <c r="L156" s="32"/>
      <c r="M156" s="6"/>
      <c r="N156" s="66"/>
      <c r="O156" s="57"/>
    </row>
    <row r="157" spans="1:15" s="2" customFormat="1" ht="25.15" hidden="1" customHeight="1" x14ac:dyDescent="0.25">
      <c r="B157" s="123"/>
      <c r="C157" s="139">
        <v>18</v>
      </c>
      <c r="D157" s="154" t="s">
        <v>334</v>
      </c>
      <c r="E157" s="153"/>
      <c r="F157" s="153"/>
      <c r="G157" s="153"/>
      <c r="H157" s="153"/>
      <c r="I157" s="31"/>
      <c r="J157" s="6"/>
      <c r="K157" s="6"/>
      <c r="L157" s="32"/>
      <c r="M157" s="6"/>
      <c r="N157" s="66"/>
      <c r="O157" s="56"/>
    </row>
    <row r="158" spans="1:15" s="2" customFormat="1" ht="25.15" hidden="1" customHeight="1" x14ac:dyDescent="0.25">
      <c r="B158" s="123"/>
      <c r="C158" s="139">
        <v>19</v>
      </c>
      <c r="D158" s="154" t="s">
        <v>335</v>
      </c>
      <c r="E158" s="153"/>
      <c r="F158" s="153"/>
      <c r="G158" s="153"/>
      <c r="H158" s="153"/>
      <c r="I158" s="31"/>
      <c r="J158" s="6"/>
      <c r="K158" s="6"/>
      <c r="L158" s="32"/>
      <c r="M158" s="6"/>
      <c r="N158" s="66"/>
      <c r="O158" s="56"/>
    </row>
    <row r="159" spans="1:15" s="2" customFormat="1" ht="37.9" hidden="1" customHeight="1" x14ac:dyDescent="0.25">
      <c r="B159" s="123"/>
      <c r="C159" s="64">
        <v>20</v>
      </c>
      <c r="D159" s="142" t="s">
        <v>9</v>
      </c>
      <c r="E159" s="155" t="s">
        <v>336</v>
      </c>
      <c r="F159" s="156"/>
      <c r="G159" s="156"/>
      <c r="H159" s="12"/>
      <c r="I159" s="31"/>
      <c r="J159" s="6"/>
      <c r="K159" s="6"/>
      <c r="L159" s="32"/>
      <c r="M159" s="6"/>
      <c r="N159" s="66"/>
      <c r="O159" s="56"/>
    </row>
    <row r="160" spans="1:15" s="2" customFormat="1" ht="37.9" hidden="1" customHeight="1" x14ac:dyDescent="0.25">
      <c r="A160" s="19"/>
      <c r="B160" s="123"/>
      <c r="C160" s="64">
        <v>21</v>
      </c>
      <c r="D160" s="87" t="s">
        <v>13</v>
      </c>
      <c r="E160" s="138"/>
      <c r="F160" s="138"/>
      <c r="G160" s="138"/>
      <c r="H160" s="14"/>
      <c r="I160" s="36">
        <f>SUM(I154:I159)</f>
        <v>0</v>
      </c>
      <c r="J160" s="37"/>
      <c r="K160" s="37"/>
      <c r="L160" s="36">
        <f>SUM(L154:L159)</f>
        <v>0</v>
      </c>
      <c r="M160" s="6"/>
      <c r="N160" s="66"/>
      <c r="O160" s="57"/>
    </row>
    <row r="161" spans="1:15" s="2" customFormat="1" ht="29.45" hidden="1" customHeight="1" x14ac:dyDescent="0.25">
      <c r="B161" s="123"/>
      <c r="C161" s="139">
        <v>22</v>
      </c>
      <c r="D161" s="118" t="s">
        <v>14</v>
      </c>
      <c r="E161" s="13"/>
      <c r="F161" s="13"/>
      <c r="G161" s="13"/>
      <c r="H161" s="14"/>
      <c r="I161" s="38" t="str">
        <f>IFERROR(I160/I153,"N/A")</f>
        <v>N/A</v>
      </c>
      <c r="J161" s="37"/>
      <c r="K161" s="37"/>
      <c r="L161" s="38" t="str">
        <f>IFERROR(L160/L153,"N/A")</f>
        <v>N/A</v>
      </c>
      <c r="M161" s="6"/>
      <c r="N161" s="66"/>
      <c r="O161" s="56"/>
    </row>
    <row r="162" spans="1:15" s="2" customFormat="1" ht="25.15" hidden="1" customHeight="1" x14ac:dyDescent="0.25">
      <c r="B162" s="123"/>
      <c r="C162" s="139">
        <v>23</v>
      </c>
      <c r="D162" s="15" t="s">
        <v>342</v>
      </c>
      <c r="E162" s="12"/>
      <c r="F162" s="12"/>
      <c r="G162" s="12"/>
      <c r="H162" s="23" t="s">
        <v>16</v>
      </c>
      <c r="I162" s="33"/>
      <c r="J162" s="24" t="s">
        <v>17</v>
      </c>
      <c r="K162" s="23" t="s">
        <v>16</v>
      </c>
      <c r="L162" s="33"/>
      <c r="M162" s="24" t="s">
        <v>17</v>
      </c>
      <c r="N162" s="66"/>
      <c r="O162" s="56"/>
    </row>
    <row r="163" spans="1:15" s="2" customFormat="1" ht="29.45" hidden="1" customHeight="1" x14ac:dyDescent="0.25">
      <c r="A163" s="19"/>
      <c r="B163" s="123"/>
      <c r="C163" s="64">
        <v>24</v>
      </c>
      <c r="D163" s="119" t="s">
        <v>15</v>
      </c>
      <c r="E163" s="86"/>
      <c r="F163" s="86"/>
      <c r="G163" s="86"/>
      <c r="H163" s="22"/>
      <c r="I163" s="69" t="str">
        <f>IFERROR(I161-I162,"N/A")</f>
        <v>N/A</v>
      </c>
      <c r="J163" s="6"/>
      <c r="K163" s="6"/>
      <c r="L163" s="69" t="str">
        <f>IFERROR(L161-L162,"N/A")</f>
        <v>N/A</v>
      </c>
      <c r="M163" s="6"/>
      <c r="N163" s="66"/>
      <c r="O163" s="57"/>
    </row>
    <row r="164" spans="1:15" s="2" customFormat="1" ht="29.45" hidden="1" customHeight="1" x14ac:dyDescent="0.25">
      <c r="B164" s="123"/>
      <c r="C164" s="139">
        <v>25</v>
      </c>
      <c r="D164" s="84" t="str">
        <f>"Average NET Monthly Rental Income (Loss) "&amp;IF(AND(ISNUMBER(I153),ISNUMBER(L153)),I153+L153,IF(ISNUMBER(I153),I153,IF(ISNUMBER(L153),L153,"____")))&amp;" months"</f>
        <v>Average NET Monthly Rental Income (Loss) ____ months</v>
      </c>
      <c r="E164" s="88"/>
      <c r="F164" s="88"/>
      <c r="G164" s="88"/>
      <c r="H164" s="89"/>
      <c r="I164" s="90"/>
      <c r="J164" s="151" t="str">
        <f>IF(AND(ISNUMBER(I153),ISNUMBER(L153),ISNUMBER(I163),ISNUMBER(L163)),((I153*I163)+(L153*L163))/(I153+L153),IF(AND(OR(NOT(ISNUMBER(L153)),NOT(ISNUMBER(L163))),ISNUMBER(I153),ISNUMBER(I163)),I163,IF(AND(OR(NOT(ISNUMBER(I153)),NOT(ISNUMBER(I163))),ISNUMBER(L153),ISNUMBER(L163)),L163,"N/A")))</f>
        <v>N/A</v>
      </c>
      <c r="K164" s="151"/>
      <c r="L164" s="90"/>
      <c r="M164" s="91"/>
      <c r="N164" s="92"/>
      <c r="O164" s="57"/>
    </row>
    <row r="165" spans="1:15" s="2" customFormat="1" ht="9.6" hidden="1" customHeight="1" thickBot="1" x14ac:dyDescent="0.3">
      <c r="B165" s="123"/>
      <c r="C165" s="67"/>
      <c r="D165" s="7"/>
      <c r="E165" s="7"/>
      <c r="F165" s="7"/>
      <c r="G165" s="7"/>
      <c r="H165" s="7"/>
      <c r="I165" s="7"/>
      <c r="J165" s="7"/>
      <c r="K165" s="7"/>
      <c r="L165" s="7"/>
      <c r="M165" s="7"/>
      <c r="N165" s="68"/>
      <c r="O165" s="56"/>
    </row>
    <row r="166" spans="1:15" s="2" customFormat="1" ht="27" hidden="1" customHeight="1" thickBot="1" x14ac:dyDescent="0.3">
      <c r="B166" s="123"/>
      <c r="C166" s="98"/>
      <c r="D166" s="96" t="s">
        <v>10</v>
      </c>
      <c r="E166" s="157"/>
      <c r="F166" s="157"/>
      <c r="G166" s="157"/>
      <c r="H166" s="157"/>
      <c r="I166" s="157"/>
      <c r="J166" s="157"/>
      <c r="K166" s="157"/>
      <c r="L166" s="158"/>
      <c r="M166" s="29" t="s">
        <v>8</v>
      </c>
      <c r="N166" s="99"/>
      <c r="O166" s="56"/>
    </row>
    <row r="167" spans="1:15" s="2" customFormat="1" ht="28.15" hidden="1" customHeight="1" x14ac:dyDescent="0.25">
      <c r="B167" s="123"/>
      <c r="C167" s="97" t="s">
        <v>11</v>
      </c>
      <c r="D167" s="109"/>
      <c r="E167" s="110"/>
      <c r="F167" s="110"/>
      <c r="G167" s="111"/>
      <c r="H167" s="112"/>
      <c r="I167" s="113" t="str">
        <f>IF(ISNUMBER($I$8),$I$8,"")</f>
        <v/>
      </c>
      <c r="J167" s="110"/>
      <c r="K167" s="112"/>
      <c r="L167" s="113" t="str">
        <f>IF(ISNUMBER($L$8),$L$8,"")</f>
        <v/>
      </c>
      <c r="M167" s="114"/>
      <c r="N167" s="115"/>
      <c r="O167" s="56"/>
    </row>
    <row r="168" spans="1:15" s="19" customFormat="1" ht="4.5" hidden="1" customHeight="1" x14ac:dyDescent="0.25">
      <c r="B168" s="123"/>
      <c r="C168" s="152">
        <v>14</v>
      </c>
      <c r="D168" s="16"/>
      <c r="E168" s="16"/>
      <c r="F168" s="16"/>
      <c r="G168" s="16"/>
      <c r="H168" s="17"/>
      <c r="I168" s="20"/>
      <c r="J168" s="16"/>
      <c r="K168" s="17"/>
      <c r="L168" s="20"/>
      <c r="M168" s="18"/>
      <c r="N168" s="65"/>
      <c r="O168" s="57"/>
    </row>
    <row r="169" spans="1:15" s="2" customFormat="1" ht="25.15" hidden="1" customHeight="1" x14ac:dyDescent="0.25">
      <c r="B169" s="123"/>
      <c r="C169" s="152"/>
      <c r="D169" s="153" t="s">
        <v>12</v>
      </c>
      <c r="E169" s="153"/>
      <c r="F169" s="153"/>
      <c r="G169" s="153"/>
      <c r="H169" s="153"/>
      <c r="I169" s="30"/>
      <c r="J169" s="6"/>
      <c r="K169" s="6"/>
      <c r="L169" s="30"/>
      <c r="M169" s="6"/>
      <c r="N169" s="66"/>
      <c r="O169" s="56"/>
    </row>
    <row r="170" spans="1:15" s="2" customFormat="1" ht="25.15" hidden="1" customHeight="1" x14ac:dyDescent="0.25">
      <c r="B170" s="123"/>
      <c r="C170" s="139">
        <v>15</v>
      </c>
      <c r="D170" s="154" t="s">
        <v>331</v>
      </c>
      <c r="E170" s="153"/>
      <c r="F170" s="153"/>
      <c r="G170" s="153"/>
      <c r="H170" s="153"/>
      <c r="I170" s="31"/>
      <c r="J170" s="6"/>
      <c r="K170" s="6"/>
      <c r="L170" s="32"/>
      <c r="M170" s="6"/>
      <c r="N170" s="66"/>
      <c r="O170" s="56"/>
    </row>
    <row r="171" spans="1:15" s="2" customFormat="1" ht="25.15" hidden="1" customHeight="1" x14ac:dyDescent="0.25">
      <c r="B171" s="123"/>
      <c r="C171" s="139">
        <v>16</v>
      </c>
      <c r="D171" s="154" t="s">
        <v>332</v>
      </c>
      <c r="E171" s="153"/>
      <c r="F171" s="153"/>
      <c r="G171" s="153"/>
      <c r="H171" s="153"/>
      <c r="I171" s="31"/>
      <c r="J171" s="6"/>
      <c r="K171" s="6"/>
      <c r="L171" s="32"/>
      <c r="M171" s="6"/>
      <c r="N171" s="66"/>
      <c r="O171" s="56"/>
    </row>
    <row r="172" spans="1:15" s="2" customFormat="1" ht="25.15" hidden="1" customHeight="1" x14ac:dyDescent="0.25">
      <c r="A172" s="19"/>
      <c r="B172" s="123"/>
      <c r="C172" s="64">
        <v>17</v>
      </c>
      <c r="D172" s="154" t="s">
        <v>333</v>
      </c>
      <c r="E172" s="153"/>
      <c r="F172" s="153"/>
      <c r="G172" s="153"/>
      <c r="H172" s="153"/>
      <c r="I172" s="31"/>
      <c r="J172" s="6"/>
      <c r="K172" s="6"/>
      <c r="L172" s="32"/>
      <c r="M172" s="6"/>
      <c r="N172" s="66"/>
      <c r="O172" s="57"/>
    </row>
    <row r="173" spans="1:15" s="2" customFormat="1" ht="25.15" hidden="1" customHeight="1" x14ac:dyDescent="0.25">
      <c r="B173" s="123"/>
      <c r="C173" s="139">
        <v>18</v>
      </c>
      <c r="D173" s="154" t="s">
        <v>334</v>
      </c>
      <c r="E173" s="153"/>
      <c r="F173" s="153"/>
      <c r="G173" s="153"/>
      <c r="H173" s="153"/>
      <c r="I173" s="31"/>
      <c r="J173" s="6"/>
      <c r="K173" s="6"/>
      <c r="L173" s="32"/>
      <c r="M173" s="6"/>
      <c r="N173" s="66"/>
      <c r="O173" s="56"/>
    </row>
    <row r="174" spans="1:15" s="2" customFormat="1" ht="25.15" hidden="1" customHeight="1" x14ac:dyDescent="0.25">
      <c r="B174" s="123"/>
      <c r="C174" s="139">
        <v>19</v>
      </c>
      <c r="D174" s="154" t="s">
        <v>335</v>
      </c>
      <c r="E174" s="153"/>
      <c r="F174" s="153"/>
      <c r="G174" s="153"/>
      <c r="H174" s="153"/>
      <c r="I174" s="31"/>
      <c r="J174" s="6"/>
      <c r="K174" s="6"/>
      <c r="L174" s="32"/>
      <c r="M174" s="6"/>
      <c r="N174" s="66"/>
      <c r="O174" s="56"/>
    </row>
    <row r="175" spans="1:15" s="2" customFormat="1" ht="37.9" hidden="1" customHeight="1" x14ac:dyDescent="0.25">
      <c r="B175" s="123"/>
      <c r="C175" s="64">
        <v>20</v>
      </c>
      <c r="D175" s="142" t="s">
        <v>9</v>
      </c>
      <c r="E175" s="155" t="s">
        <v>336</v>
      </c>
      <c r="F175" s="156"/>
      <c r="G175" s="156"/>
      <c r="H175" s="12"/>
      <c r="I175" s="31"/>
      <c r="J175" s="6"/>
      <c r="K175" s="6"/>
      <c r="L175" s="32"/>
      <c r="M175" s="6"/>
      <c r="N175" s="66"/>
      <c r="O175" s="56"/>
    </row>
    <row r="176" spans="1:15" s="2" customFormat="1" ht="37.9" hidden="1" customHeight="1" x14ac:dyDescent="0.25">
      <c r="A176" s="19"/>
      <c r="B176" s="123"/>
      <c r="C176" s="64">
        <v>21</v>
      </c>
      <c r="D176" s="87" t="s">
        <v>13</v>
      </c>
      <c r="E176" s="138"/>
      <c r="F176" s="138"/>
      <c r="G176" s="138"/>
      <c r="H176" s="14"/>
      <c r="I176" s="36">
        <f>SUM(I170:I175)</f>
        <v>0</v>
      </c>
      <c r="J176" s="37"/>
      <c r="K176" s="37"/>
      <c r="L176" s="36">
        <f>SUM(L170:L175)</f>
        <v>0</v>
      </c>
      <c r="M176" s="6"/>
      <c r="N176" s="66"/>
      <c r="O176" s="57"/>
    </row>
    <row r="177" spans="1:15" s="2" customFormat="1" ht="29.45" hidden="1" customHeight="1" x14ac:dyDescent="0.25">
      <c r="B177" s="123"/>
      <c r="C177" s="139">
        <v>22</v>
      </c>
      <c r="D177" s="118" t="s">
        <v>14</v>
      </c>
      <c r="E177" s="13"/>
      <c r="F177" s="13"/>
      <c r="G177" s="13"/>
      <c r="H177" s="14"/>
      <c r="I177" s="38" t="str">
        <f>IFERROR(I176/I169,"N/A")</f>
        <v>N/A</v>
      </c>
      <c r="J177" s="37"/>
      <c r="K177" s="37"/>
      <c r="L177" s="38" t="str">
        <f>IFERROR(L176/L169,"N/A")</f>
        <v>N/A</v>
      </c>
      <c r="M177" s="6"/>
      <c r="N177" s="66"/>
      <c r="O177" s="56"/>
    </row>
    <row r="178" spans="1:15" s="2" customFormat="1" ht="25.15" hidden="1" customHeight="1" x14ac:dyDescent="0.25">
      <c r="B178" s="123"/>
      <c r="C178" s="139">
        <v>23</v>
      </c>
      <c r="D178" s="15" t="s">
        <v>342</v>
      </c>
      <c r="E178" s="12"/>
      <c r="F178" s="12"/>
      <c r="G178" s="12"/>
      <c r="H178" s="23" t="s">
        <v>16</v>
      </c>
      <c r="I178" s="33"/>
      <c r="J178" s="24" t="s">
        <v>17</v>
      </c>
      <c r="K178" s="23" t="s">
        <v>16</v>
      </c>
      <c r="L178" s="33"/>
      <c r="M178" s="24" t="s">
        <v>17</v>
      </c>
      <c r="N178" s="66"/>
      <c r="O178" s="56"/>
    </row>
    <row r="179" spans="1:15" s="2" customFormat="1" ht="29.45" hidden="1" customHeight="1" x14ac:dyDescent="0.25">
      <c r="A179" s="19"/>
      <c r="B179" s="123"/>
      <c r="C179" s="64">
        <v>24</v>
      </c>
      <c r="D179" s="119" t="s">
        <v>15</v>
      </c>
      <c r="E179" s="86"/>
      <c r="F179" s="86"/>
      <c r="G179" s="86"/>
      <c r="H179" s="22"/>
      <c r="I179" s="69" t="str">
        <f>IFERROR(I177-I178,"N/A")</f>
        <v>N/A</v>
      </c>
      <c r="J179" s="6"/>
      <c r="K179" s="6"/>
      <c r="L179" s="69" t="str">
        <f>IFERROR(L177-L178,"N/A")</f>
        <v>N/A</v>
      </c>
      <c r="M179" s="6"/>
      <c r="N179" s="66"/>
      <c r="O179" s="57"/>
    </row>
    <row r="180" spans="1:15" s="2" customFormat="1" ht="29.45" hidden="1" customHeight="1" x14ac:dyDescent="0.25">
      <c r="B180" s="123"/>
      <c r="C180" s="139">
        <v>25</v>
      </c>
      <c r="D180" s="84" t="str">
        <f>"Average NET Monthly Rental Income (Loss) "&amp;IF(AND(ISNUMBER(I169),ISNUMBER(L169)),I169+L169,IF(ISNUMBER(I169),I169,IF(ISNUMBER(L169),L169,"____")))&amp;" months"</f>
        <v>Average NET Monthly Rental Income (Loss) ____ months</v>
      </c>
      <c r="E180" s="88"/>
      <c r="F180" s="88"/>
      <c r="G180" s="88"/>
      <c r="H180" s="89"/>
      <c r="I180" s="90"/>
      <c r="J180" s="151" t="str">
        <f>IF(AND(ISNUMBER(I169),ISNUMBER(L169),ISNUMBER(I179),ISNUMBER(L179)),((I169*I179)+(L169*L179))/(I169+L169),IF(AND(OR(NOT(ISNUMBER(L169)),NOT(ISNUMBER(L179))),ISNUMBER(I169),ISNUMBER(I179)),I179,IF(AND(OR(NOT(ISNUMBER(I169)),NOT(ISNUMBER(I179))),ISNUMBER(L169),ISNUMBER(L179)),L179,"N/A")))</f>
        <v>N/A</v>
      </c>
      <c r="K180" s="151"/>
      <c r="L180" s="90"/>
      <c r="M180" s="91"/>
      <c r="N180" s="92"/>
      <c r="O180" s="57"/>
    </row>
    <row r="181" spans="1:15" s="2" customFormat="1" ht="9.6" hidden="1" customHeight="1" thickBot="1" x14ac:dyDescent="0.3">
      <c r="B181" s="123"/>
      <c r="C181" s="67"/>
      <c r="D181" s="7"/>
      <c r="E181" s="7"/>
      <c r="F181" s="7"/>
      <c r="G181" s="7"/>
      <c r="H181" s="7"/>
      <c r="I181" s="7"/>
      <c r="J181" s="7"/>
      <c r="K181" s="7"/>
      <c r="L181" s="7"/>
      <c r="M181" s="7"/>
      <c r="N181" s="68"/>
      <c r="O181" s="56"/>
    </row>
    <row r="182" spans="1:15" s="2" customFormat="1" ht="27" hidden="1" customHeight="1" thickBot="1" x14ac:dyDescent="0.3">
      <c r="B182" s="123"/>
      <c r="C182" s="98"/>
      <c r="D182" s="96" t="s">
        <v>10</v>
      </c>
      <c r="E182" s="157"/>
      <c r="F182" s="157"/>
      <c r="G182" s="157"/>
      <c r="H182" s="157"/>
      <c r="I182" s="157"/>
      <c r="J182" s="157"/>
      <c r="K182" s="157"/>
      <c r="L182" s="158"/>
      <c r="M182" s="29" t="s">
        <v>8</v>
      </c>
      <c r="N182" s="99"/>
      <c r="O182" s="56"/>
    </row>
    <row r="183" spans="1:15" s="2" customFormat="1" ht="28.15" hidden="1" customHeight="1" x14ac:dyDescent="0.25">
      <c r="B183" s="123"/>
      <c r="C183" s="97" t="s">
        <v>11</v>
      </c>
      <c r="D183" s="109"/>
      <c r="E183" s="110"/>
      <c r="F183" s="110"/>
      <c r="G183" s="111"/>
      <c r="H183" s="112"/>
      <c r="I183" s="113" t="str">
        <f>IF(ISNUMBER($I$8),$I$8,"")</f>
        <v/>
      </c>
      <c r="J183" s="110"/>
      <c r="K183" s="112"/>
      <c r="L183" s="113" t="str">
        <f>IF(ISNUMBER($L$8),$L$8,"")</f>
        <v/>
      </c>
      <c r="M183" s="114"/>
      <c r="N183" s="115"/>
      <c r="O183" s="56"/>
    </row>
    <row r="184" spans="1:15" s="19" customFormat="1" ht="4.5" hidden="1" customHeight="1" x14ac:dyDescent="0.25">
      <c r="B184" s="123"/>
      <c r="C184" s="152">
        <v>14</v>
      </c>
      <c r="D184" s="16"/>
      <c r="E184" s="16"/>
      <c r="F184" s="16"/>
      <c r="G184" s="16"/>
      <c r="H184" s="17"/>
      <c r="I184" s="20"/>
      <c r="J184" s="16"/>
      <c r="K184" s="17"/>
      <c r="L184" s="20"/>
      <c r="M184" s="18"/>
      <c r="N184" s="65"/>
      <c r="O184" s="57"/>
    </row>
    <row r="185" spans="1:15" s="2" customFormat="1" ht="25.15" hidden="1" customHeight="1" x14ac:dyDescent="0.25">
      <c r="B185" s="123"/>
      <c r="C185" s="152"/>
      <c r="D185" s="153" t="s">
        <v>12</v>
      </c>
      <c r="E185" s="153"/>
      <c r="F185" s="153"/>
      <c r="G185" s="153"/>
      <c r="H185" s="153"/>
      <c r="I185" s="30"/>
      <c r="J185" s="6"/>
      <c r="K185" s="6"/>
      <c r="L185" s="30"/>
      <c r="M185" s="6"/>
      <c r="N185" s="66"/>
      <c r="O185" s="56"/>
    </row>
    <row r="186" spans="1:15" s="2" customFormat="1" ht="25.15" hidden="1" customHeight="1" x14ac:dyDescent="0.25">
      <c r="B186" s="123"/>
      <c r="C186" s="139">
        <v>15</v>
      </c>
      <c r="D186" s="154" t="s">
        <v>331</v>
      </c>
      <c r="E186" s="153"/>
      <c r="F186" s="153"/>
      <c r="G186" s="153"/>
      <c r="H186" s="153"/>
      <c r="I186" s="31"/>
      <c r="J186" s="6"/>
      <c r="K186" s="6"/>
      <c r="L186" s="32"/>
      <c r="M186" s="6"/>
      <c r="N186" s="66"/>
      <c r="O186" s="56"/>
    </row>
    <row r="187" spans="1:15" s="2" customFormat="1" ht="25.15" hidden="1" customHeight="1" x14ac:dyDescent="0.25">
      <c r="B187" s="123"/>
      <c r="C187" s="139">
        <v>16</v>
      </c>
      <c r="D187" s="154" t="s">
        <v>332</v>
      </c>
      <c r="E187" s="153"/>
      <c r="F187" s="153"/>
      <c r="G187" s="153"/>
      <c r="H187" s="153"/>
      <c r="I187" s="31"/>
      <c r="J187" s="6"/>
      <c r="K187" s="6"/>
      <c r="L187" s="32"/>
      <c r="M187" s="6"/>
      <c r="N187" s="66"/>
      <c r="O187" s="56"/>
    </row>
    <row r="188" spans="1:15" s="2" customFormat="1" ht="25.15" hidden="1" customHeight="1" x14ac:dyDescent="0.25">
      <c r="A188" s="19"/>
      <c r="B188" s="123"/>
      <c r="C188" s="64">
        <v>17</v>
      </c>
      <c r="D188" s="154" t="s">
        <v>333</v>
      </c>
      <c r="E188" s="153"/>
      <c r="F188" s="153"/>
      <c r="G188" s="153"/>
      <c r="H188" s="153"/>
      <c r="I188" s="31"/>
      <c r="J188" s="6"/>
      <c r="K188" s="6"/>
      <c r="L188" s="32"/>
      <c r="M188" s="6"/>
      <c r="N188" s="66"/>
      <c r="O188" s="57"/>
    </row>
    <row r="189" spans="1:15" s="2" customFormat="1" ht="25.15" hidden="1" customHeight="1" x14ac:dyDescent="0.25">
      <c r="B189" s="123"/>
      <c r="C189" s="139">
        <v>18</v>
      </c>
      <c r="D189" s="154" t="s">
        <v>334</v>
      </c>
      <c r="E189" s="153"/>
      <c r="F189" s="153"/>
      <c r="G189" s="153"/>
      <c r="H189" s="153"/>
      <c r="I189" s="31"/>
      <c r="J189" s="6"/>
      <c r="K189" s="6"/>
      <c r="L189" s="32"/>
      <c r="M189" s="6"/>
      <c r="N189" s="66"/>
      <c r="O189" s="56"/>
    </row>
    <row r="190" spans="1:15" s="2" customFormat="1" ht="25.15" hidden="1" customHeight="1" x14ac:dyDescent="0.25">
      <c r="B190" s="123"/>
      <c r="C190" s="139">
        <v>19</v>
      </c>
      <c r="D190" s="154" t="s">
        <v>335</v>
      </c>
      <c r="E190" s="153"/>
      <c r="F190" s="153"/>
      <c r="G190" s="153"/>
      <c r="H190" s="153"/>
      <c r="I190" s="31"/>
      <c r="J190" s="6"/>
      <c r="K190" s="6"/>
      <c r="L190" s="32"/>
      <c r="M190" s="6"/>
      <c r="N190" s="66"/>
      <c r="O190" s="56"/>
    </row>
    <row r="191" spans="1:15" s="2" customFormat="1" ht="37.9" hidden="1" customHeight="1" x14ac:dyDescent="0.25">
      <c r="B191" s="123"/>
      <c r="C191" s="64">
        <v>20</v>
      </c>
      <c r="D191" s="142" t="s">
        <v>9</v>
      </c>
      <c r="E191" s="155" t="s">
        <v>336</v>
      </c>
      <c r="F191" s="156"/>
      <c r="G191" s="156"/>
      <c r="H191" s="12"/>
      <c r="I191" s="31"/>
      <c r="J191" s="6"/>
      <c r="K191" s="6"/>
      <c r="L191" s="32"/>
      <c r="M191" s="6"/>
      <c r="N191" s="66"/>
      <c r="O191" s="56"/>
    </row>
    <row r="192" spans="1:15" s="2" customFormat="1" ht="37.9" hidden="1" customHeight="1" x14ac:dyDescent="0.25">
      <c r="A192" s="19"/>
      <c r="B192" s="123"/>
      <c r="C192" s="64">
        <v>21</v>
      </c>
      <c r="D192" s="87" t="s">
        <v>13</v>
      </c>
      <c r="E192" s="138"/>
      <c r="F192" s="138"/>
      <c r="G192" s="138"/>
      <c r="H192" s="14"/>
      <c r="I192" s="36">
        <f>SUM(I186:I191)</f>
        <v>0</v>
      </c>
      <c r="J192" s="37"/>
      <c r="K192" s="37"/>
      <c r="L192" s="36">
        <f>SUM(L186:L191)</f>
        <v>0</v>
      </c>
      <c r="M192" s="6"/>
      <c r="N192" s="66"/>
      <c r="O192" s="57"/>
    </row>
    <row r="193" spans="1:15" s="2" customFormat="1" ht="29.45" hidden="1" customHeight="1" x14ac:dyDescent="0.25">
      <c r="B193" s="123"/>
      <c r="C193" s="139">
        <v>22</v>
      </c>
      <c r="D193" s="118" t="s">
        <v>14</v>
      </c>
      <c r="E193" s="13"/>
      <c r="F193" s="13"/>
      <c r="G193" s="13"/>
      <c r="H193" s="14"/>
      <c r="I193" s="38" t="str">
        <f>IFERROR(I192/I185,"N/A")</f>
        <v>N/A</v>
      </c>
      <c r="J193" s="37"/>
      <c r="K193" s="37"/>
      <c r="L193" s="38" t="str">
        <f>IFERROR(L192/L185,"N/A")</f>
        <v>N/A</v>
      </c>
      <c r="M193" s="6"/>
      <c r="N193" s="66"/>
      <c r="O193" s="56"/>
    </row>
    <row r="194" spans="1:15" s="2" customFormat="1" ht="25.15" hidden="1" customHeight="1" x14ac:dyDescent="0.25">
      <c r="B194" s="123"/>
      <c r="C194" s="139">
        <v>23</v>
      </c>
      <c r="D194" s="15" t="s">
        <v>342</v>
      </c>
      <c r="E194" s="12"/>
      <c r="F194" s="12"/>
      <c r="G194" s="12"/>
      <c r="H194" s="23" t="s">
        <v>16</v>
      </c>
      <c r="I194" s="33"/>
      <c r="J194" s="24" t="s">
        <v>17</v>
      </c>
      <c r="K194" s="23" t="s">
        <v>16</v>
      </c>
      <c r="L194" s="33"/>
      <c r="M194" s="24" t="s">
        <v>17</v>
      </c>
      <c r="N194" s="66"/>
      <c r="O194" s="56"/>
    </row>
    <row r="195" spans="1:15" s="2" customFormat="1" ht="29.45" hidden="1" customHeight="1" x14ac:dyDescent="0.25">
      <c r="A195" s="19"/>
      <c r="B195" s="123"/>
      <c r="C195" s="64">
        <v>24</v>
      </c>
      <c r="D195" s="119" t="s">
        <v>15</v>
      </c>
      <c r="E195" s="86"/>
      <c r="F195" s="86"/>
      <c r="G195" s="86"/>
      <c r="H195" s="22"/>
      <c r="I195" s="69" t="str">
        <f>IFERROR(I193-I194,"N/A")</f>
        <v>N/A</v>
      </c>
      <c r="J195" s="6"/>
      <c r="K195" s="6"/>
      <c r="L195" s="69" t="str">
        <f>IFERROR(L193-L194,"N/A")</f>
        <v>N/A</v>
      </c>
      <c r="M195" s="6"/>
      <c r="N195" s="66"/>
      <c r="O195" s="57"/>
    </row>
    <row r="196" spans="1:15" s="2" customFormat="1" ht="29.45" hidden="1" customHeight="1" x14ac:dyDescent="0.25">
      <c r="B196" s="123"/>
      <c r="C196" s="139">
        <v>25</v>
      </c>
      <c r="D196" s="84" t="str">
        <f>"Average NET Monthly Rental Income (Loss) "&amp;IF(AND(ISNUMBER(I185),ISNUMBER(L185)),I185+L185,IF(ISNUMBER(I185),I185,IF(ISNUMBER(L185),L185,"____")))&amp;" months"</f>
        <v>Average NET Monthly Rental Income (Loss) ____ months</v>
      </c>
      <c r="E196" s="88"/>
      <c r="F196" s="88"/>
      <c r="G196" s="88"/>
      <c r="H196" s="89"/>
      <c r="I196" s="90"/>
      <c r="J196" s="151" t="str">
        <f>IF(AND(ISNUMBER(I185),ISNUMBER(L185),ISNUMBER(I195),ISNUMBER(L195)),((I185*I195)+(L185*L195))/(I185+L185),IF(AND(OR(NOT(ISNUMBER(L185)),NOT(ISNUMBER(L195))),ISNUMBER(I185),ISNUMBER(I195)),I195,IF(AND(OR(NOT(ISNUMBER(I185)),NOT(ISNUMBER(I195))),ISNUMBER(L185),ISNUMBER(L195)),L195,"N/A")))</f>
        <v>N/A</v>
      </c>
      <c r="K196" s="151"/>
      <c r="L196" s="90"/>
      <c r="M196" s="91"/>
      <c r="N196" s="92"/>
      <c r="O196" s="57"/>
    </row>
    <row r="197" spans="1:15" s="2" customFormat="1" ht="9.6" hidden="1" customHeight="1" thickBot="1" x14ac:dyDescent="0.3">
      <c r="B197" s="123"/>
      <c r="C197" s="67"/>
      <c r="D197" s="7"/>
      <c r="E197" s="7"/>
      <c r="F197" s="7"/>
      <c r="G197" s="7"/>
      <c r="H197" s="7"/>
      <c r="I197" s="7"/>
      <c r="J197" s="7"/>
      <c r="K197" s="7"/>
      <c r="L197" s="7"/>
      <c r="M197" s="7"/>
      <c r="N197" s="68"/>
      <c r="O197" s="56"/>
    </row>
    <row r="198" spans="1:15" s="2" customFormat="1" ht="27" hidden="1" customHeight="1" thickBot="1" x14ac:dyDescent="0.3">
      <c r="B198" s="123"/>
      <c r="C198" s="98"/>
      <c r="D198" s="96" t="s">
        <v>10</v>
      </c>
      <c r="E198" s="157"/>
      <c r="F198" s="157"/>
      <c r="G198" s="157"/>
      <c r="H198" s="157"/>
      <c r="I198" s="157"/>
      <c r="J198" s="157"/>
      <c r="K198" s="157"/>
      <c r="L198" s="158"/>
      <c r="M198" s="29" t="s">
        <v>8</v>
      </c>
      <c r="N198" s="99"/>
      <c r="O198" s="56"/>
    </row>
    <row r="199" spans="1:15" s="2" customFormat="1" ht="28.15" hidden="1" customHeight="1" x14ac:dyDescent="0.25">
      <c r="B199" s="123"/>
      <c r="C199" s="97" t="s">
        <v>11</v>
      </c>
      <c r="D199" s="109"/>
      <c r="E199" s="110"/>
      <c r="F199" s="110"/>
      <c r="G199" s="111"/>
      <c r="H199" s="112"/>
      <c r="I199" s="113" t="str">
        <f>IF(ISNUMBER($I$8),$I$8,"")</f>
        <v/>
      </c>
      <c r="J199" s="110"/>
      <c r="K199" s="112"/>
      <c r="L199" s="113" t="str">
        <f>IF(ISNUMBER($L$8),$L$8,"")</f>
        <v/>
      </c>
      <c r="M199" s="114"/>
      <c r="N199" s="115"/>
      <c r="O199" s="56"/>
    </row>
    <row r="200" spans="1:15" s="19" customFormat="1" ht="4.5" hidden="1" customHeight="1" x14ac:dyDescent="0.25">
      <c r="B200" s="123"/>
      <c r="C200" s="152">
        <v>14</v>
      </c>
      <c r="D200" s="16"/>
      <c r="E200" s="16"/>
      <c r="F200" s="16"/>
      <c r="G200" s="16"/>
      <c r="H200" s="17"/>
      <c r="I200" s="20"/>
      <c r="J200" s="16"/>
      <c r="K200" s="17"/>
      <c r="L200" s="20"/>
      <c r="M200" s="18"/>
      <c r="N200" s="65"/>
      <c r="O200" s="57"/>
    </row>
    <row r="201" spans="1:15" s="2" customFormat="1" ht="25.15" hidden="1" customHeight="1" x14ac:dyDescent="0.25">
      <c r="B201" s="123"/>
      <c r="C201" s="152"/>
      <c r="D201" s="153" t="s">
        <v>12</v>
      </c>
      <c r="E201" s="153"/>
      <c r="F201" s="153"/>
      <c r="G201" s="153"/>
      <c r="H201" s="153"/>
      <c r="I201" s="30"/>
      <c r="J201" s="6"/>
      <c r="K201" s="6"/>
      <c r="L201" s="30"/>
      <c r="M201" s="6"/>
      <c r="N201" s="66"/>
      <c r="O201" s="56"/>
    </row>
    <row r="202" spans="1:15" s="2" customFormat="1" ht="25.15" hidden="1" customHeight="1" x14ac:dyDescent="0.25">
      <c r="B202" s="123"/>
      <c r="C202" s="139">
        <v>15</v>
      </c>
      <c r="D202" s="154" t="s">
        <v>331</v>
      </c>
      <c r="E202" s="153"/>
      <c r="F202" s="153"/>
      <c r="G202" s="153"/>
      <c r="H202" s="153"/>
      <c r="I202" s="31"/>
      <c r="J202" s="6"/>
      <c r="K202" s="6"/>
      <c r="L202" s="32"/>
      <c r="M202" s="6"/>
      <c r="N202" s="66"/>
      <c r="O202" s="56"/>
    </row>
    <row r="203" spans="1:15" s="2" customFormat="1" ht="25.15" hidden="1" customHeight="1" x14ac:dyDescent="0.25">
      <c r="B203" s="123"/>
      <c r="C203" s="139">
        <v>16</v>
      </c>
      <c r="D203" s="154" t="s">
        <v>332</v>
      </c>
      <c r="E203" s="153"/>
      <c r="F203" s="153"/>
      <c r="G203" s="153"/>
      <c r="H203" s="153"/>
      <c r="I203" s="31"/>
      <c r="J203" s="6"/>
      <c r="K203" s="6"/>
      <c r="L203" s="32"/>
      <c r="M203" s="6"/>
      <c r="N203" s="66"/>
      <c r="O203" s="56"/>
    </row>
    <row r="204" spans="1:15" s="2" customFormat="1" ht="25.15" hidden="1" customHeight="1" x14ac:dyDescent="0.25">
      <c r="A204" s="19"/>
      <c r="B204" s="123"/>
      <c r="C204" s="64">
        <v>17</v>
      </c>
      <c r="D204" s="154" t="s">
        <v>333</v>
      </c>
      <c r="E204" s="153"/>
      <c r="F204" s="153"/>
      <c r="G204" s="153"/>
      <c r="H204" s="153"/>
      <c r="I204" s="31"/>
      <c r="J204" s="6"/>
      <c r="K204" s="6"/>
      <c r="L204" s="32"/>
      <c r="M204" s="6"/>
      <c r="N204" s="66"/>
      <c r="O204" s="57"/>
    </row>
    <row r="205" spans="1:15" s="2" customFormat="1" ht="25.15" hidden="1" customHeight="1" x14ac:dyDescent="0.25">
      <c r="B205" s="123"/>
      <c r="C205" s="139">
        <v>18</v>
      </c>
      <c r="D205" s="154" t="s">
        <v>334</v>
      </c>
      <c r="E205" s="153"/>
      <c r="F205" s="153"/>
      <c r="G205" s="153"/>
      <c r="H205" s="153"/>
      <c r="I205" s="31"/>
      <c r="J205" s="6"/>
      <c r="K205" s="6"/>
      <c r="L205" s="32"/>
      <c r="M205" s="6"/>
      <c r="N205" s="66"/>
      <c r="O205" s="56"/>
    </row>
    <row r="206" spans="1:15" s="2" customFormat="1" ht="25.15" hidden="1" customHeight="1" x14ac:dyDescent="0.25">
      <c r="B206" s="123"/>
      <c r="C206" s="139">
        <v>19</v>
      </c>
      <c r="D206" s="154" t="s">
        <v>335</v>
      </c>
      <c r="E206" s="153"/>
      <c r="F206" s="153"/>
      <c r="G206" s="153"/>
      <c r="H206" s="153"/>
      <c r="I206" s="31"/>
      <c r="J206" s="6"/>
      <c r="K206" s="6"/>
      <c r="L206" s="32"/>
      <c r="M206" s="6"/>
      <c r="N206" s="66"/>
      <c r="O206" s="56"/>
    </row>
    <row r="207" spans="1:15" s="2" customFormat="1" ht="37.9" hidden="1" customHeight="1" x14ac:dyDescent="0.25">
      <c r="B207" s="123"/>
      <c r="C207" s="64">
        <v>20</v>
      </c>
      <c r="D207" s="142" t="s">
        <v>9</v>
      </c>
      <c r="E207" s="155" t="s">
        <v>336</v>
      </c>
      <c r="F207" s="156"/>
      <c r="G207" s="156"/>
      <c r="H207" s="12"/>
      <c r="I207" s="31"/>
      <c r="J207" s="6"/>
      <c r="K207" s="6"/>
      <c r="L207" s="32"/>
      <c r="M207" s="6"/>
      <c r="N207" s="66"/>
      <c r="O207" s="56"/>
    </row>
    <row r="208" spans="1:15" s="2" customFormat="1" ht="37.9" hidden="1" customHeight="1" x14ac:dyDescent="0.25">
      <c r="A208" s="19"/>
      <c r="B208" s="123"/>
      <c r="C208" s="64">
        <v>21</v>
      </c>
      <c r="D208" s="87" t="s">
        <v>13</v>
      </c>
      <c r="E208" s="138"/>
      <c r="F208" s="138"/>
      <c r="G208" s="138"/>
      <c r="H208" s="14"/>
      <c r="I208" s="36">
        <f>SUM(I202:I207)</f>
        <v>0</v>
      </c>
      <c r="J208" s="37"/>
      <c r="K208" s="37"/>
      <c r="L208" s="36">
        <f>SUM(L202:L207)</f>
        <v>0</v>
      </c>
      <c r="M208" s="6"/>
      <c r="N208" s="66"/>
      <c r="O208" s="57"/>
    </row>
    <row r="209" spans="1:15" s="2" customFormat="1" ht="29.45" hidden="1" customHeight="1" x14ac:dyDescent="0.25">
      <c r="B209" s="123"/>
      <c r="C209" s="139">
        <v>22</v>
      </c>
      <c r="D209" s="118" t="s">
        <v>14</v>
      </c>
      <c r="E209" s="13"/>
      <c r="F209" s="13"/>
      <c r="G209" s="13"/>
      <c r="H209" s="14"/>
      <c r="I209" s="38" t="str">
        <f>IFERROR(I208/I201,"N/A")</f>
        <v>N/A</v>
      </c>
      <c r="J209" s="37"/>
      <c r="K209" s="37"/>
      <c r="L209" s="38" t="str">
        <f>IFERROR(L208/L201,"N/A")</f>
        <v>N/A</v>
      </c>
      <c r="M209" s="6"/>
      <c r="N209" s="66"/>
      <c r="O209" s="56"/>
    </row>
    <row r="210" spans="1:15" s="2" customFormat="1" ht="25.15" hidden="1" customHeight="1" x14ac:dyDescent="0.25">
      <c r="B210" s="123"/>
      <c r="C210" s="139">
        <v>23</v>
      </c>
      <c r="D210" s="15" t="s">
        <v>342</v>
      </c>
      <c r="E210" s="12"/>
      <c r="F210" s="12"/>
      <c r="G210" s="12"/>
      <c r="H210" s="23" t="s">
        <v>16</v>
      </c>
      <c r="I210" s="33"/>
      <c r="J210" s="24" t="s">
        <v>17</v>
      </c>
      <c r="K210" s="23" t="s">
        <v>16</v>
      </c>
      <c r="L210" s="33"/>
      <c r="M210" s="24" t="s">
        <v>17</v>
      </c>
      <c r="N210" s="66"/>
      <c r="O210" s="56"/>
    </row>
    <row r="211" spans="1:15" s="2" customFormat="1" ht="29.45" hidden="1" customHeight="1" x14ac:dyDescent="0.25">
      <c r="A211" s="19"/>
      <c r="B211" s="123"/>
      <c r="C211" s="64">
        <v>24</v>
      </c>
      <c r="D211" s="119" t="s">
        <v>15</v>
      </c>
      <c r="E211" s="86"/>
      <c r="F211" s="86"/>
      <c r="G211" s="86"/>
      <c r="H211" s="22"/>
      <c r="I211" s="69" t="str">
        <f>IFERROR(I209-I210,"N/A")</f>
        <v>N/A</v>
      </c>
      <c r="J211" s="6"/>
      <c r="K211" s="6"/>
      <c r="L211" s="69" t="str">
        <f>IFERROR(L209-L210,"N/A")</f>
        <v>N/A</v>
      </c>
      <c r="M211" s="6"/>
      <c r="N211" s="66"/>
      <c r="O211" s="57"/>
    </row>
    <row r="212" spans="1:15" s="2" customFormat="1" ht="29.45" hidden="1" customHeight="1" x14ac:dyDescent="0.25">
      <c r="B212" s="123"/>
      <c r="C212" s="139">
        <v>25</v>
      </c>
      <c r="D212" s="84" t="str">
        <f>"Average NET Monthly Rental Income (Loss) "&amp;IF(AND(ISNUMBER(I201),ISNUMBER(L201)),I201+L201,IF(ISNUMBER(I201),I201,IF(ISNUMBER(L201),L201,"____")))&amp;" months"</f>
        <v>Average NET Monthly Rental Income (Loss) ____ months</v>
      </c>
      <c r="E212" s="88"/>
      <c r="F212" s="88"/>
      <c r="G212" s="88"/>
      <c r="H212" s="89"/>
      <c r="I212" s="90"/>
      <c r="J212" s="151" t="str">
        <f>IF(AND(ISNUMBER(I201),ISNUMBER(L201),ISNUMBER(I211),ISNUMBER(L211)),((I201*I211)+(L201*L211))/(I201+L201),IF(AND(OR(NOT(ISNUMBER(L201)),NOT(ISNUMBER(L211))),ISNUMBER(I201),ISNUMBER(I211)),I211,IF(AND(OR(NOT(ISNUMBER(I201)),NOT(ISNUMBER(I211))),ISNUMBER(L201),ISNUMBER(L211)),L211,"N/A")))</f>
        <v>N/A</v>
      </c>
      <c r="K212" s="151"/>
      <c r="L212" s="90"/>
      <c r="M212" s="91"/>
      <c r="N212" s="92"/>
      <c r="O212" s="57"/>
    </row>
    <row r="213" spans="1:15" s="2" customFormat="1" ht="9.6" hidden="1" customHeight="1" thickBot="1" x14ac:dyDescent="0.3">
      <c r="B213" s="123"/>
      <c r="C213" s="67"/>
      <c r="D213" s="7"/>
      <c r="E213" s="7"/>
      <c r="F213" s="7"/>
      <c r="G213" s="7"/>
      <c r="H213" s="7"/>
      <c r="I213" s="7"/>
      <c r="J213" s="7"/>
      <c r="K213" s="7"/>
      <c r="L213" s="7"/>
      <c r="M213" s="7"/>
      <c r="N213" s="68"/>
      <c r="O213" s="56"/>
    </row>
    <row r="214" spans="1:15" s="2" customFormat="1" ht="27" hidden="1" customHeight="1" thickBot="1" x14ac:dyDescent="0.3">
      <c r="B214" s="123"/>
      <c r="C214" s="98"/>
      <c r="D214" s="96" t="s">
        <v>10</v>
      </c>
      <c r="E214" s="157"/>
      <c r="F214" s="157"/>
      <c r="G214" s="157"/>
      <c r="H214" s="157"/>
      <c r="I214" s="157"/>
      <c r="J214" s="157"/>
      <c r="K214" s="157"/>
      <c r="L214" s="158"/>
      <c r="M214" s="29" t="s">
        <v>8</v>
      </c>
      <c r="N214" s="99"/>
      <c r="O214" s="56"/>
    </row>
    <row r="215" spans="1:15" s="2" customFormat="1" ht="28.15" hidden="1" customHeight="1" x14ac:dyDescent="0.25">
      <c r="B215" s="123"/>
      <c r="C215" s="97" t="s">
        <v>11</v>
      </c>
      <c r="D215" s="109"/>
      <c r="E215" s="110"/>
      <c r="F215" s="110"/>
      <c r="G215" s="111"/>
      <c r="H215" s="112"/>
      <c r="I215" s="113" t="str">
        <f>IF(ISNUMBER($I$8),$I$8,"")</f>
        <v/>
      </c>
      <c r="J215" s="110"/>
      <c r="K215" s="112"/>
      <c r="L215" s="113" t="str">
        <f>IF(ISNUMBER($L$8),$L$8,"")</f>
        <v/>
      </c>
      <c r="M215" s="114"/>
      <c r="N215" s="115"/>
      <c r="O215" s="56"/>
    </row>
    <row r="216" spans="1:15" s="19" customFormat="1" ht="4.5" hidden="1" customHeight="1" x14ac:dyDescent="0.25">
      <c r="B216" s="123"/>
      <c r="C216" s="152">
        <v>14</v>
      </c>
      <c r="D216" s="16"/>
      <c r="E216" s="16"/>
      <c r="F216" s="16"/>
      <c r="G216" s="16"/>
      <c r="H216" s="17"/>
      <c r="I216" s="20"/>
      <c r="J216" s="16"/>
      <c r="K216" s="17"/>
      <c r="L216" s="20"/>
      <c r="M216" s="18"/>
      <c r="N216" s="65"/>
      <c r="O216" s="57"/>
    </row>
    <row r="217" spans="1:15" s="2" customFormat="1" ht="25.15" hidden="1" customHeight="1" x14ac:dyDescent="0.25">
      <c r="B217" s="123"/>
      <c r="C217" s="152"/>
      <c r="D217" s="153" t="s">
        <v>12</v>
      </c>
      <c r="E217" s="153"/>
      <c r="F217" s="153"/>
      <c r="G217" s="153"/>
      <c r="H217" s="153"/>
      <c r="I217" s="30"/>
      <c r="J217" s="6"/>
      <c r="K217" s="6"/>
      <c r="L217" s="30"/>
      <c r="M217" s="6"/>
      <c r="N217" s="66"/>
      <c r="O217" s="56"/>
    </row>
    <row r="218" spans="1:15" s="2" customFormat="1" ht="25.15" hidden="1" customHeight="1" x14ac:dyDescent="0.25">
      <c r="B218" s="123"/>
      <c r="C218" s="139">
        <v>15</v>
      </c>
      <c r="D218" s="154" t="s">
        <v>331</v>
      </c>
      <c r="E218" s="153"/>
      <c r="F218" s="153"/>
      <c r="G218" s="153"/>
      <c r="H218" s="153"/>
      <c r="I218" s="31"/>
      <c r="J218" s="6"/>
      <c r="K218" s="6"/>
      <c r="L218" s="32"/>
      <c r="M218" s="6"/>
      <c r="N218" s="66"/>
      <c r="O218" s="56"/>
    </row>
    <row r="219" spans="1:15" s="2" customFormat="1" ht="25.15" hidden="1" customHeight="1" x14ac:dyDescent="0.25">
      <c r="B219" s="123"/>
      <c r="C219" s="139">
        <v>16</v>
      </c>
      <c r="D219" s="154" t="s">
        <v>332</v>
      </c>
      <c r="E219" s="153"/>
      <c r="F219" s="153"/>
      <c r="G219" s="153"/>
      <c r="H219" s="153"/>
      <c r="I219" s="31"/>
      <c r="J219" s="6"/>
      <c r="K219" s="6"/>
      <c r="L219" s="32"/>
      <c r="M219" s="6"/>
      <c r="N219" s="66"/>
      <c r="O219" s="56"/>
    </row>
    <row r="220" spans="1:15" s="2" customFormat="1" ht="25.15" hidden="1" customHeight="1" x14ac:dyDescent="0.25">
      <c r="A220" s="19"/>
      <c r="B220" s="123"/>
      <c r="C220" s="64">
        <v>17</v>
      </c>
      <c r="D220" s="154" t="s">
        <v>333</v>
      </c>
      <c r="E220" s="153"/>
      <c r="F220" s="153"/>
      <c r="G220" s="153"/>
      <c r="H220" s="153"/>
      <c r="I220" s="31"/>
      <c r="J220" s="6"/>
      <c r="K220" s="6"/>
      <c r="L220" s="32"/>
      <c r="M220" s="6"/>
      <c r="N220" s="66"/>
      <c r="O220" s="57"/>
    </row>
    <row r="221" spans="1:15" s="2" customFormat="1" ht="25.15" hidden="1" customHeight="1" x14ac:dyDescent="0.25">
      <c r="B221" s="123"/>
      <c r="C221" s="139">
        <v>18</v>
      </c>
      <c r="D221" s="154" t="s">
        <v>334</v>
      </c>
      <c r="E221" s="153"/>
      <c r="F221" s="153"/>
      <c r="G221" s="153"/>
      <c r="H221" s="153"/>
      <c r="I221" s="31"/>
      <c r="J221" s="6"/>
      <c r="K221" s="6"/>
      <c r="L221" s="32"/>
      <c r="M221" s="6"/>
      <c r="N221" s="66"/>
      <c r="O221" s="56"/>
    </row>
    <row r="222" spans="1:15" s="2" customFormat="1" ht="25.15" hidden="1" customHeight="1" x14ac:dyDescent="0.25">
      <c r="B222" s="123"/>
      <c r="C222" s="139">
        <v>19</v>
      </c>
      <c r="D222" s="154" t="s">
        <v>335</v>
      </c>
      <c r="E222" s="153"/>
      <c r="F222" s="153"/>
      <c r="G222" s="153"/>
      <c r="H222" s="153"/>
      <c r="I222" s="31"/>
      <c r="J222" s="6"/>
      <c r="K222" s="6"/>
      <c r="L222" s="32"/>
      <c r="M222" s="6"/>
      <c r="N222" s="66"/>
      <c r="O222" s="56"/>
    </row>
    <row r="223" spans="1:15" s="2" customFormat="1" ht="37.9" hidden="1" customHeight="1" x14ac:dyDescent="0.25">
      <c r="B223" s="123"/>
      <c r="C223" s="64">
        <v>20</v>
      </c>
      <c r="D223" s="142" t="s">
        <v>9</v>
      </c>
      <c r="E223" s="155" t="s">
        <v>336</v>
      </c>
      <c r="F223" s="156"/>
      <c r="G223" s="156"/>
      <c r="H223" s="12"/>
      <c r="I223" s="31"/>
      <c r="J223" s="6"/>
      <c r="K223" s="6"/>
      <c r="L223" s="32"/>
      <c r="M223" s="6"/>
      <c r="N223" s="66"/>
      <c r="O223" s="56"/>
    </row>
    <row r="224" spans="1:15" s="2" customFormat="1" ht="37.9" hidden="1" customHeight="1" x14ac:dyDescent="0.25">
      <c r="A224" s="19"/>
      <c r="B224" s="123"/>
      <c r="C224" s="64">
        <v>21</v>
      </c>
      <c r="D224" s="87" t="s">
        <v>13</v>
      </c>
      <c r="E224" s="138"/>
      <c r="F224" s="138"/>
      <c r="G224" s="138"/>
      <c r="H224" s="14"/>
      <c r="I224" s="36">
        <f>SUM(I218:I223)</f>
        <v>0</v>
      </c>
      <c r="J224" s="37"/>
      <c r="K224" s="37"/>
      <c r="L224" s="36">
        <f>SUM(L218:L223)</f>
        <v>0</v>
      </c>
      <c r="M224" s="6"/>
      <c r="N224" s="66"/>
      <c r="O224" s="57"/>
    </row>
    <row r="225" spans="1:15" s="2" customFormat="1" ht="29.45" hidden="1" customHeight="1" x14ac:dyDescent="0.25">
      <c r="B225" s="123"/>
      <c r="C225" s="139">
        <v>22</v>
      </c>
      <c r="D225" s="118" t="s">
        <v>14</v>
      </c>
      <c r="E225" s="13"/>
      <c r="F225" s="13"/>
      <c r="G225" s="13"/>
      <c r="H225" s="14"/>
      <c r="I225" s="38" t="str">
        <f>IFERROR(I224/I217,"N/A")</f>
        <v>N/A</v>
      </c>
      <c r="J225" s="37"/>
      <c r="K225" s="37"/>
      <c r="L225" s="38" t="str">
        <f>IFERROR(L224/L217,"N/A")</f>
        <v>N/A</v>
      </c>
      <c r="M225" s="6"/>
      <c r="N225" s="66"/>
      <c r="O225" s="56"/>
    </row>
    <row r="226" spans="1:15" s="2" customFormat="1" ht="25.15" hidden="1" customHeight="1" x14ac:dyDescent="0.25">
      <c r="B226" s="123"/>
      <c r="C226" s="139">
        <v>23</v>
      </c>
      <c r="D226" s="15" t="s">
        <v>342</v>
      </c>
      <c r="E226" s="12"/>
      <c r="F226" s="12"/>
      <c r="G226" s="12"/>
      <c r="H226" s="23" t="s">
        <v>16</v>
      </c>
      <c r="I226" s="33"/>
      <c r="J226" s="24" t="s">
        <v>17</v>
      </c>
      <c r="K226" s="23" t="s">
        <v>16</v>
      </c>
      <c r="L226" s="33"/>
      <c r="M226" s="24" t="s">
        <v>17</v>
      </c>
      <c r="N226" s="66"/>
      <c r="O226" s="56"/>
    </row>
    <row r="227" spans="1:15" s="2" customFormat="1" ht="29.45" hidden="1" customHeight="1" x14ac:dyDescent="0.25">
      <c r="A227" s="19"/>
      <c r="B227" s="123"/>
      <c r="C227" s="64">
        <v>24</v>
      </c>
      <c r="D227" s="119" t="s">
        <v>15</v>
      </c>
      <c r="E227" s="86"/>
      <c r="F227" s="86"/>
      <c r="G227" s="86"/>
      <c r="H227" s="22"/>
      <c r="I227" s="69" t="str">
        <f>IFERROR(I225-I226,"N/A")</f>
        <v>N/A</v>
      </c>
      <c r="J227" s="6"/>
      <c r="K227" s="6"/>
      <c r="L227" s="69" t="str">
        <f>IFERROR(L225-L226,"N/A")</f>
        <v>N/A</v>
      </c>
      <c r="M227" s="6"/>
      <c r="N227" s="66"/>
      <c r="O227" s="57"/>
    </row>
    <row r="228" spans="1:15" s="2" customFormat="1" ht="29.45" hidden="1" customHeight="1" x14ac:dyDescent="0.25">
      <c r="B228" s="123"/>
      <c r="C228" s="139">
        <v>25</v>
      </c>
      <c r="D228" s="84" t="str">
        <f>"Average NET Monthly Rental Income (Loss) "&amp;IF(AND(ISNUMBER(I217),ISNUMBER(L217)),I217+L217,IF(ISNUMBER(I217),I217,IF(ISNUMBER(L217),L217,"____")))&amp;" months"</f>
        <v>Average NET Monthly Rental Income (Loss) ____ months</v>
      </c>
      <c r="E228" s="88"/>
      <c r="F228" s="88"/>
      <c r="G228" s="88"/>
      <c r="H228" s="89"/>
      <c r="I228" s="90"/>
      <c r="J228" s="151" t="str">
        <f>IF(AND(ISNUMBER(I217),ISNUMBER(L217),ISNUMBER(I227),ISNUMBER(L227)),((I217*I227)+(L217*L227))/(I217+L217),IF(AND(OR(NOT(ISNUMBER(L217)),NOT(ISNUMBER(L227))),ISNUMBER(I217),ISNUMBER(I227)),I227,IF(AND(OR(NOT(ISNUMBER(I217)),NOT(ISNUMBER(I227))),ISNUMBER(L217),ISNUMBER(L227)),L227,"N/A")))</f>
        <v>N/A</v>
      </c>
      <c r="K228" s="151"/>
      <c r="L228" s="90"/>
      <c r="M228" s="91"/>
      <c r="N228" s="92"/>
      <c r="O228" s="57"/>
    </row>
    <row r="229" spans="1:15" s="2" customFormat="1" ht="9.6" hidden="1" customHeight="1" thickBot="1" x14ac:dyDescent="0.3">
      <c r="B229" s="123"/>
      <c r="C229" s="67"/>
      <c r="D229" s="7"/>
      <c r="E229" s="7"/>
      <c r="F229" s="7"/>
      <c r="G229" s="7"/>
      <c r="H229" s="7"/>
      <c r="I229" s="7"/>
      <c r="J229" s="7"/>
      <c r="K229" s="7"/>
      <c r="L229" s="7"/>
      <c r="M229" s="7"/>
      <c r="N229" s="68"/>
      <c r="O229" s="56"/>
    </row>
    <row r="230" spans="1:15" s="2" customFormat="1" ht="27" hidden="1" customHeight="1" thickBot="1" x14ac:dyDescent="0.3">
      <c r="B230" s="123"/>
      <c r="C230" s="98"/>
      <c r="D230" s="96" t="s">
        <v>10</v>
      </c>
      <c r="E230" s="157"/>
      <c r="F230" s="157"/>
      <c r="G230" s="157"/>
      <c r="H230" s="157"/>
      <c r="I230" s="157"/>
      <c r="J230" s="157"/>
      <c r="K230" s="157"/>
      <c r="L230" s="158"/>
      <c r="M230" s="29" t="s">
        <v>8</v>
      </c>
      <c r="N230" s="99"/>
      <c r="O230" s="56"/>
    </row>
    <row r="231" spans="1:15" s="2" customFormat="1" ht="28.15" hidden="1" customHeight="1" x14ac:dyDescent="0.25">
      <c r="B231" s="123"/>
      <c r="C231" s="97" t="s">
        <v>11</v>
      </c>
      <c r="D231" s="109"/>
      <c r="E231" s="110"/>
      <c r="F231" s="110"/>
      <c r="G231" s="111"/>
      <c r="H231" s="112"/>
      <c r="I231" s="113" t="str">
        <f>IF(ISNUMBER($I$8),$I$8,"")</f>
        <v/>
      </c>
      <c r="J231" s="110"/>
      <c r="K231" s="112"/>
      <c r="L231" s="113" t="str">
        <f>IF(ISNUMBER($L$8),$L$8,"")</f>
        <v/>
      </c>
      <c r="M231" s="114"/>
      <c r="N231" s="115"/>
      <c r="O231" s="56"/>
    </row>
    <row r="232" spans="1:15" s="19" customFormat="1" ht="4.5" hidden="1" customHeight="1" x14ac:dyDescent="0.25">
      <c r="B232" s="123"/>
      <c r="C232" s="152">
        <v>14</v>
      </c>
      <c r="D232" s="16"/>
      <c r="E232" s="16"/>
      <c r="F232" s="16"/>
      <c r="G232" s="16"/>
      <c r="H232" s="17"/>
      <c r="I232" s="20"/>
      <c r="J232" s="16"/>
      <c r="K232" s="17"/>
      <c r="L232" s="20"/>
      <c r="M232" s="18"/>
      <c r="N232" s="65"/>
      <c r="O232" s="57"/>
    </row>
    <row r="233" spans="1:15" s="2" customFormat="1" ht="25.15" hidden="1" customHeight="1" x14ac:dyDescent="0.25">
      <c r="B233" s="123"/>
      <c r="C233" s="152"/>
      <c r="D233" s="153" t="s">
        <v>12</v>
      </c>
      <c r="E233" s="153"/>
      <c r="F233" s="153"/>
      <c r="G233" s="153"/>
      <c r="H233" s="153"/>
      <c r="I233" s="30"/>
      <c r="J233" s="6"/>
      <c r="K233" s="6"/>
      <c r="L233" s="30"/>
      <c r="M233" s="6"/>
      <c r="N233" s="66"/>
      <c r="O233" s="56"/>
    </row>
    <row r="234" spans="1:15" s="2" customFormat="1" ht="25.15" hidden="1" customHeight="1" x14ac:dyDescent="0.25">
      <c r="B234" s="123"/>
      <c r="C234" s="139">
        <v>15</v>
      </c>
      <c r="D234" s="154" t="s">
        <v>331</v>
      </c>
      <c r="E234" s="153"/>
      <c r="F234" s="153"/>
      <c r="G234" s="153"/>
      <c r="H234" s="153"/>
      <c r="I234" s="31"/>
      <c r="J234" s="6"/>
      <c r="K234" s="6"/>
      <c r="L234" s="32"/>
      <c r="M234" s="6"/>
      <c r="N234" s="66"/>
      <c r="O234" s="56"/>
    </row>
    <row r="235" spans="1:15" s="2" customFormat="1" ht="25.15" hidden="1" customHeight="1" x14ac:dyDescent="0.25">
      <c r="B235" s="123"/>
      <c r="C235" s="139">
        <v>16</v>
      </c>
      <c r="D235" s="154" t="s">
        <v>332</v>
      </c>
      <c r="E235" s="153"/>
      <c r="F235" s="153"/>
      <c r="G235" s="153"/>
      <c r="H235" s="153"/>
      <c r="I235" s="31"/>
      <c r="J235" s="6"/>
      <c r="K235" s="6"/>
      <c r="L235" s="32"/>
      <c r="M235" s="6"/>
      <c r="N235" s="66"/>
      <c r="O235" s="56"/>
    </row>
    <row r="236" spans="1:15" s="2" customFormat="1" ht="25.15" hidden="1" customHeight="1" x14ac:dyDescent="0.25">
      <c r="A236" s="19"/>
      <c r="B236" s="123"/>
      <c r="C236" s="64">
        <v>17</v>
      </c>
      <c r="D236" s="154" t="s">
        <v>333</v>
      </c>
      <c r="E236" s="153"/>
      <c r="F236" s="153"/>
      <c r="G236" s="153"/>
      <c r="H236" s="153"/>
      <c r="I236" s="31"/>
      <c r="J236" s="6"/>
      <c r="K236" s="6"/>
      <c r="L236" s="32"/>
      <c r="M236" s="6"/>
      <c r="N236" s="66"/>
      <c r="O236" s="57"/>
    </row>
    <row r="237" spans="1:15" s="2" customFormat="1" ht="25.15" hidden="1" customHeight="1" x14ac:dyDescent="0.25">
      <c r="B237" s="123"/>
      <c r="C237" s="139">
        <v>18</v>
      </c>
      <c r="D237" s="154" t="s">
        <v>334</v>
      </c>
      <c r="E237" s="153"/>
      <c r="F237" s="153"/>
      <c r="G237" s="153"/>
      <c r="H237" s="153"/>
      <c r="I237" s="31"/>
      <c r="J237" s="6"/>
      <c r="K237" s="6"/>
      <c r="L237" s="32"/>
      <c r="M237" s="6"/>
      <c r="N237" s="66"/>
      <c r="O237" s="56"/>
    </row>
    <row r="238" spans="1:15" s="2" customFormat="1" ht="25.15" hidden="1" customHeight="1" x14ac:dyDescent="0.25">
      <c r="B238" s="123"/>
      <c r="C238" s="139">
        <v>19</v>
      </c>
      <c r="D238" s="154" t="s">
        <v>335</v>
      </c>
      <c r="E238" s="153"/>
      <c r="F238" s="153"/>
      <c r="G238" s="153"/>
      <c r="H238" s="153"/>
      <c r="I238" s="31"/>
      <c r="J238" s="6"/>
      <c r="K238" s="6"/>
      <c r="L238" s="32"/>
      <c r="M238" s="6"/>
      <c r="N238" s="66"/>
      <c r="O238" s="56"/>
    </row>
    <row r="239" spans="1:15" s="2" customFormat="1" ht="37.9" hidden="1" customHeight="1" x14ac:dyDescent="0.25">
      <c r="B239" s="123"/>
      <c r="C239" s="64">
        <v>20</v>
      </c>
      <c r="D239" s="142" t="s">
        <v>9</v>
      </c>
      <c r="E239" s="155" t="s">
        <v>336</v>
      </c>
      <c r="F239" s="156"/>
      <c r="G239" s="156"/>
      <c r="H239" s="12"/>
      <c r="I239" s="31"/>
      <c r="J239" s="6"/>
      <c r="K239" s="6"/>
      <c r="L239" s="32"/>
      <c r="M239" s="6"/>
      <c r="N239" s="66"/>
      <c r="O239" s="56"/>
    </row>
    <row r="240" spans="1:15" s="2" customFormat="1" ht="37.9" hidden="1" customHeight="1" x14ac:dyDescent="0.25">
      <c r="A240" s="19"/>
      <c r="B240" s="123"/>
      <c r="C240" s="64">
        <v>21</v>
      </c>
      <c r="D240" s="87" t="s">
        <v>13</v>
      </c>
      <c r="E240" s="138"/>
      <c r="F240" s="138"/>
      <c r="G240" s="138"/>
      <c r="H240" s="14"/>
      <c r="I240" s="36">
        <f>SUM(I234:I239)</f>
        <v>0</v>
      </c>
      <c r="J240" s="37"/>
      <c r="K240" s="37"/>
      <c r="L240" s="36">
        <f>SUM(L234:L239)</f>
        <v>0</v>
      </c>
      <c r="M240" s="6"/>
      <c r="N240" s="66"/>
      <c r="O240" s="57"/>
    </row>
    <row r="241" spans="1:15" s="2" customFormat="1" ht="29.45" hidden="1" customHeight="1" x14ac:dyDescent="0.25">
      <c r="B241" s="123"/>
      <c r="C241" s="139">
        <v>22</v>
      </c>
      <c r="D241" s="118" t="s">
        <v>14</v>
      </c>
      <c r="E241" s="13"/>
      <c r="F241" s="13"/>
      <c r="G241" s="13"/>
      <c r="H241" s="14"/>
      <c r="I241" s="38" t="str">
        <f>IFERROR(I240/I233,"N/A")</f>
        <v>N/A</v>
      </c>
      <c r="J241" s="37"/>
      <c r="K241" s="37"/>
      <c r="L241" s="38" t="str">
        <f>IFERROR(L240/L233,"N/A")</f>
        <v>N/A</v>
      </c>
      <c r="M241" s="6"/>
      <c r="N241" s="66"/>
      <c r="O241" s="56"/>
    </row>
    <row r="242" spans="1:15" s="2" customFormat="1" ht="25.15" hidden="1" customHeight="1" x14ac:dyDescent="0.25">
      <c r="B242" s="123"/>
      <c r="C242" s="139">
        <v>23</v>
      </c>
      <c r="D242" s="15" t="s">
        <v>342</v>
      </c>
      <c r="E242" s="12"/>
      <c r="F242" s="12"/>
      <c r="G242" s="12"/>
      <c r="H242" s="23" t="s">
        <v>16</v>
      </c>
      <c r="I242" s="33"/>
      <c r="J242" s="24" t="s">
        <v>17</v>
      </c>
      <c r="K242" s="23" t="s">
        <v>16</v>
      </c>
      <c r="L242" s="33"/>
      <c r="M242" s="24" t="s">
        <v>17</v>
      </c>
      <c r="N242" s="66"/>
      <c r="O242" s="56"/>
    </row>
    <row r="243" spans="1:15" s="2" customFormat="1" ht="29.45" hidden="1" customHeight="1" x14ac:dyDescent="0.25">
      <c r="A243" s="19"/>
      <c r="B243" s="123"/>
      <c r="C243" s="64">
        <v>24</v>
      </c>
      <c r="D243" s="119" t="s">
        <v>15</v>
      </c>
      <c r="E243" s="86"/>
      <c r="F243" s="86"/>
      <c r="G243" s="86"/>
      <c r="H243" s="22"/>
      <c r="I243" s="69" t="str">
        <f>IFERROR(I241-I242,"N/A")</f>
        <v>N/A</v>
      </c>
      <c r="J243" s="6"/>
      <c r="K243" s="6"/>
      <c r="L243" s="69" t="str">
        <f>IFERROR(L241-L242,"N/A")</f>
        <v>N/A</v>
      </c>
      <c r="M243" s="6"/>
      <c r="N243" s="66"/>
      <c r="O243" s="57"/>
    </row>
    <row r="244" spans="1:15" s="2" customFormat="1" ht="29.45" hidden="1" customHeight="1" x14ac:dyDescent="0.25">
      <c r="B244" s="123"/>
      <c r="C244" s="139">
        <v>25</v>
      </c>
      <c r="D244" s="84" t="str">
        <f>"Average NET Monthly Rental Income (Loss) "&amp;IF(AND(ISNUMBER(I233),ISNUMBER(L233)),I233+L233,IF(ISNUMBER(I233),I233,IF(ISNUMBER(L233),L233,"____")))&amp;" months"</f>
        <v>Average NET Monthly Rental Income (Loss) ____ months</v>
      </c>
      <c r="E244" s="88"/>
      <c r="F244" s="88"/>
      <c r="G244" s="88"/>
      <c r="H244" s="89"/>
      <c r="I244" s="90"/>
      <c r="J244" s="151" t="str">
        <f>IF(AND(ISNUMBER(I233),ISNUMBER(L233),ISNUMBER(I243),ISNUMBER(L243)),((I233*I243)+(L233*L243))/(I233+L233),IF(AND(OR(NOT(ISNUMBER(L233)),NOT(ISNUMBER(L243))),ISNUMBER(I233),ISNUMBER(I243)),I243,IF(AND(OR(NOT(ISNUMBER(I233)),NOT(ISNUMBER(I243))),ISNUMBER(L233),ISNUMBER(L243)),L243,"N/A")))</f>
        <v>N/A</v>
      </c>
      <c r="K244" s="151"/>
      <c r="L244" s="90"/>
      <c r="M244" s="91"/>
      <c r="N244" s="92"/>
      <c r="O244" s="57"/>
    </row>
    <row r="245" spans="1:15" s="2" customFormat="1" ht="9.6" hidden="1" customHeight="1" thickBot="1" x14ac:dyDescent="0.3">
      <c r="B245" s="123"/>
      <c r="C245" s="67"/>
      <c r="D245" s="7"/>
      <c r="E245" s="7"/>
      <c r="F245" s="7"/>
      <c r="G245" s="7"/>
      <c r="H245" s="7"/>
      <c r="I245" s="7"/>
      <c r="J245" s="7"/>
      <c r="K245" s="7"/>
      <c r="L245" s="7"/>
      <c r="M245" s="7"/>
      <c r="N245" s="68"/>
      <c r="O245" s="56"/>
    </row>
    <row r="246" spans="1:15" s="2" customFormat="1" ht="27" hidden="1" customHeight="1" thickBot="1" x14ac:dyDescent="0.3">
      <c r="B246" s="123"/>
      <c r="C246" s="98"/>
      <c r="D246" s="96" t="s">
        <v>10</v>
      </c>
      <c r="E246" s="157"/>
      <c r="F246" s="157"/>
      <c r="G246" s="157"/>
      <c r="H246" s="157"/>
      <c r="I246" s="157"/>
      <c r="J246" s="157"/>
      <c r="K246" s="157"/>
      <c r="L246" s="158"/>
      <c r="M246" s="29" t="s">
        <v>8</v>
      </c>
      <c r="N246" s="99"/>
      <c r="O246" s="56"/>
    </row>
    <row r="247" spans="1:15" s="2" customFormat="1" ht="28.15" hidden="1" customHeight="1" x14ac:dyDescent="0.25">
      <c r="B247" s="123"/>
      <c r="C247" s="97" t="s">
        <v>11</v>
      </c>
      <c r="D247" s="109"/>
      <c r="E247" s="110"/>
      <c r="F247" s="110"/>
      <c r="G247" s="111"/>
      <c r="H247" s="112"/>
      <c r="I247" s="113" t="str">
        <f>IF(ISNUMBER($I$8),$I$8,"")</f>
        <v/>
      </c>
      <c r="J247" s="110"/>
      <c r="K247" s="112"/>
      <c r="L247" s="113" t="str">
        <f>IF(ISNUMBER($L$8),$L$8,"")</f>
        <v/>
      </c>
      <c r="M247" s="114"/>
      <c r="N247" s="115"/>
      <c r="O247" s="56"/>
    </row>
    <row r="248" spans="1:15" s="19" customFormat="1" ht="4.5" hidden="1" customHeight="1" x14ac:dyDescent="0.25">
      <c r="B248" s="123"/>
      <c r="C248" s="152">
        <v>14</v>
      </c>
      <c r="D248" s="16"/>
      <c r="E248" s="16"/>
      <c r="F248" s="16"/>
      <c r="G248" s="16"/>
      <c r="H248" s="17"/>
      <c r="I248" s="20"/>
      <c r="J248" s="16"/>
      <c r="K248" s="17"/>
      <c r="L248" s="20"/>
      <c r="M248" s="18"/>
      <c r="N248" s="65"/>
      <c r="O248" s="57"/>
    </row>
    <row r="249" spans="1:15" s="2" customFormat="1" ht="25.15" hidden="1" customHeight="1" x14ac:dyDescent="0.25">
      <c r="B249" s="123"/>
      <c r="C249" s="152"/>
      <c r="D249" s="153" t="s">
        <v>12</v>
      </c>
      <c r="E249" s="153"/>
      <c r="F249" s="153"/>
      <c r="G249" s="153"/>
      <c r="H249" s="153"/>
      <c r="I249" s="30"/>
      <c r="J249" s="6"/>
      <c r="K249" s="6"/>
      <c r="L249" s="30"/>
      <c r="M249" s="6"/>
      <c r="N249" s="66"/>
      <c r="O249" s="56"/>
    </row>
    <row r="250" spans="1:15" s="2" customFormat="1" ht="25.15" hidden="1" customHeight="1" x14ac:dyDescent="0.25">
      <c r="B250" s="123"/>
      <c r="C250" s="139">
        <v>15</v>
      </c>
      <c r="D250" s="154" t="s">
        <v>331</v>
      </c>
      <c r="E250" s="153"/>
      <c r="F250" s="153"/>
      <c r="G250" s="153"/>
      <c r="H250" s="153"/>
      <c r="I250" s="31"/>
      <c r="J250" s="6"/>
      <c r="K250" s="6"/>
      <c r="L250" s="32"/>
      <c r="M250" s="6"/>
      <c r="N250" s="66"/>
      <c r="O250" s="56"/>
    </row>
    <row r="251" spans="1:15" s="2" customFormat="1" ht="25.15" hidden="1" customHeight="1" x14ac:dyDescent="0.25">
      <c r="B251" s="123"/>
      <c r="C251" s="139">
        <v>16</v>
      </c>
      <c r="D251" s="154" t="s">
        <v>332</v>
      </c>
      <c r="E251" s="153"/>
      <c r="F251" s="153"/>
      <c r="G251" s="153"/>
      <c r="H251" s="153"/>
      <c r="I251" s="31"/>
      <c r="J251" s="6"/>
      <c r="K251" s="6"/>
      <c r="L251" s="32"/>
      <c r="M251" s="6"/>
      <c r="N251" s="66"/>
      <c r="O251" s="56"/>
    </row>
    <row r="252" spans="1:15" s="2" customFormat="1" ht="25.15" hidden="1" customHeight="1" x14ac:dyDescent="0.25">
      <c r="A252" s="19"/>
      <c r="B252" s="123"/>
      <c r="C252" s="64">
        <v>17</v>
      </c>
      <c r="D252" s="154" t="s">
        <v>333</v>
      </c>
      <c r="E252" s="153"/>
      <c r="F252" s="153"/>
      <c r="G252" s="153"/>
      <c r="H252" s="153"/>
      <c r="I252" s="31"/>
      <c r="J252" s="6"/>
      <c r="K252" s="6"/>
      <c r="L252" s="32"/>
      <c r="M252" s="6"/>
      <c r="N252" s="66"/>
      <c r="O252" s="57"/>
    </row>
    <row r="253" spans="1:15" s="2" customFormat="1" ht="25.15" hidden="1" customHeight="1" x14ac:dyDescent="0.25">
      <c r="B253" s="123"/>
      <c r="C253" s="139">
        <v>18</v>
      </c>
      <c r="D253" s="154" t="s">
        <v>334</v>
      </c>
      <c r="E253" s="153"/>
      <c r="F253" s="153"/>
      <c r="G253" s="153"/>
      <c r="H253" s="153"/>
      <c r="I253" s="31"/>
      <c r="J253" s="6"/>
      <c r="K253" s="6"/>
      <c r="L253" s="32"/>
      <c r="M253" s="6"/>
      <c r="N253" s="66"/>
      <c r="O253" s="56"/>
    </row>
    <row r="254" spans="1:15" s="2" customFormat="1" ht="25.15" hidden="1" customHeight="1" x14ac:dyDescent="0.25">
      <c r="B254" s="123"/>
      <c r="C254" s="139">
        <v>19</v>
      </c>
      <c r="D254" s="154" t="s">
        <v>335</v>
      </c>
      <c r="E254" s="153"/>
      <c r="F254" s="153"/>
      <c r="G254" s="153"/>
      <c r="H254" s="153"/>
      <c r="I254" s="31"/>
      <c r="J254" s="6"/>
      <c r="K254" s="6"/>
      <c r="L254" s="32"/>
      <c r="M254" s="6"/>
      <c r="N254" s="66"/>
      <c r="O254" s="56"/>
    </row>
    <row r="255" spans="1:15" s="2" customFormat="1" ht="37.9" hidden="1" customHeight="1" x14ac:dyDescent="0.25">
      <c r="B255" s="123"/>
      <c r="C255" s="64">
        <v>20</v>
      </c>
      <c r="D255" s="142" t="s">
        <v>9</v>
      </c>
      <c r="E255" s="155" t="s">
        <v>336</v>
      </c>
      <c r="F255" s="156"/>
      <c r="G255" s="156"/>
      <c r="H255" s="12"/>
      <c r="I255" s="31"/>
      <c r="J255" s="6"/>
      <c r="K255" s="6"/>
      <c r="L255" s="32"/>
      <c r="M255" s="6"/>
      <c r="N255" s="66"/>
      <c r="O255" s="56"/>
    </row>
    <row r="256" spans="1:15" s="2" customFormat="1" ht="37.9" hidden="1" customHeight="1" x14ac:dyDescent="0.25">
      <c r="A256" s="19"/>
      <c r="B256" s="123"/>
      <c r="C256" s="64">
        <v>21</v>
      </c>
      <c r="D256" s="87" t="s">
        <v>13</v>
      </c>
      <c r="E256" s="138"/>
      <c r="F256" s="138"/>
      <c r="G256" s="138"/>
      <c r="H256" s="14"/>
      <c r="I256" s="36">
        <f>SUM(I250:I255)</f>
        <v>0</v>
      </c>
      <c r="J256" s="37"/>
      <c r="K256" s="37"/>
      <c r="L256" s="36">
        <f>SUM(L250:L255)</f>
        <v>0</v>
      </c>
      <c r="M256" s="6"/>
      <c r="N256" s="66"/>
      <c r="O256" s="57"/>
    </row>
    <row r="257" spans="1:15" s="2" customFormat="1" ht="29.45" hidden="1" customHeight="1" x14ac:dyDescent="0.25">
      <c r="B257" s="123"/>
      <c r="C257" s="139">
        <v>22</v>
      </c>
      <c r="D257" s="118" t="s">
        <v>14</v>
      </c>
      <c r="E257" s="13"/>
      <c r="F257" s="13"/>
      <c r="G257" s="13"/>
      <c r="H257" s="14"/>
      <c r="I257" s="38" t="str">
        <f>IFERROR(I256/I249,"N/A")</f>
        <v>N/A</v>
      </c>
      <c r="J257" s="37"/>
      <c r="K257" s="37"/>
      <c r="L257" s="38" t="str">
        <f>IFERROR(L256/L249,"N/A")</f>
        <v>N/A</v>
      </c>
      <c r="M257" s="6"/>
      <c r="N257" s="66"/>
      <c r="O257" s="56"/>
    </row>
    <row r="258" spans="1:15" s="2" customFormat="1" ht="25.15" hidden="1" customHeight="1" x14ac:dyDescent="0.25">
      <c r="B258" s="123"/>
      <c r="C258" s="139">
        <v>23</v>
      </c>
      <c r="D258" s="15" t="s">
        <v>342</v>
      </c>
      <c r="E258" s="12"/>
      <c r="F258" s="12"/>
      <c r="G258" s="12"/>
      <c r="H258" s="23" t="s">
        <v>16</v>
      </c>
      <c r="I258" s="33"/>
      <c r="J258" s="24" t="s">
        <v>17</v>
      </c>
      <c r="K258" s="23" t="s">
        <v>16</v>
      </c>
      <c r="L258" s="33"/>
      <c r="M258" s="24" t="s">
        <v>17</v>
      </c>
      <c r="N258" s="66"/>
      <c r="O258" s="56"/>
    </row>
    <row r="259" spans="1:15" s="2" customFormat="1" ht="29.45" hidden="1" customHeight="1" x14ac:dyDescent="0.25">
      <c r="A259" s="19"/>
      <c r="B259" s="123"/>
      <c r="C259" s="64">
        <v>24</v>
      </c>
      <c r="D259" s="119" t="s">
        <v>15</v>
      </c>
      <c r="E259" s="86"/>
      <c r="F259" s="86"/>
      <c r="G259" s="86"/>
      <c r="H259" s="22"/>
      <c r="I259" s="69" t="str">
        <f>IFERROR(I257-I258,"N/A")</f>
        <v>N/A</v>
      </c>
      <c r="J259" s="6"/>
      <c r="K259" s="6"/>
      <c r="L259" s="69" t="str">
        <f>IFERROR(L257-L258,"N/A")</f>
        <v>N/A</v>
      </c>
      <c r="M259" s="6"/>
      <c r="N259" s="66"/>
      <c r="O259" s="57"/>
    </row>
    <row r="260" spans="1:15" s="2" customFormat="1" ht="29.45" hidden="1" customHeight="1" x14ac:dyDescent="0.25">
      <c r="B260" s="123"/>
      <c r="C260" s="139">
        <v>25</v>
      </c>
      <c r="D260" s="84" t="str">
        <f>"Average NET Monthly Rental Income (Loss) "&amp;IF(AND(ISNUMBER(I249),ISNUMBER(L249)),I249+L249,IF(ISNUMBER(I249),I249,IF(ISNUMBER(L249),L249,"____")))&amp;" months"</f>
        <v>Average NET Monthly Rental Income (Loss) ____ months</v>
      </c>
      <c r="E260" s="88"/>
      <c r="F260" s="88"/>
      <c r="G260" s="88"/>
      <c r="H260" s="89"/>
      <c r="I260" s="90"/>
      <c r="J260" s="151" t="str">
        <f>IF(AND(ISNUMBER(I249),ISNUMBER(L249),ISNUMBER(I259),ISNUMBER(L259)),((I249*I259)+(L249*L259))/(I249+L249),IF(AND(OR(NOT(ISNUMBER(L249)),NOT(ISNUMBER(L259))),ISNUMBER(I249),ISNUMBER(I259)),I259,IF(AND(OR(NOT(ISNUMBER(I249)),NOT(ISNUMBER(I259))),ISNUMBER(L249),ISNUMBER(L259)),L259,"N/A")))</f>
        <v>N/A</v>
      </c>
      <c r="K260" s="151"/>
      <c r="L260" s="90"/>
      <c r="M260" s="91"/>
      <c r="N260" s="92"/>
      <c r="O260" s="57"/>
    </row>
    <row r="261" spans="1:15" s="2" customFormat="1" ht="9.6" hidden="1" customHeight="1" thickBot="1" x14ac:dyDescent="0.3">
      <c r="B261" s="123"/>
      <c r="C261" s="67"/>
      <c r="D261" s="7"/>
      <c r="E261" s="7"/>
      <c r="F261" s="7"/>
      <c r="G261" s="7"/>
      <c r="H261" s="7"/>
      <c r="I261" s="7"/>
      <c r="J261" s="7"/>
      <c r="K261" s="7"/>
      <c r="L261" s="7"/>
      <c r="M261" s="7"/>
      <c r="N261" s="68"/>
      <c r="O261" s="56"/>
    </row>
    <row r="262" spans="1:15" s="2" customFormat="1" ht="27" hidden="1" customHeight="1" thickBot="1" x14ac:dyDescent="0.3">
      <c r="B262" s="123"/>
      <c r="C262" s="98"/>
      <c r="D262" s="96" t="s">
        <v>10</v>
      </c>
      <c r="E262" s="157"/>
      <c r="F262" s="157"/>
      <c r="G262" s="157"/>
      <c r="H262" s="157"/>
      <c r="I262" s="157"/>
      <c r="J262" s="157"/>
      <c r="K262" s="157"/>
      <c r="L262" s="158"/>
      <c r="M262" s="29" t="s">
        <v>8</v>
      </c>
      <c r="N262" s="99"/>
      <c r="O262" s="56"/>
    </row>
    <row r="263" spans="1:15" s="2" customFormat="1" ht="28.15" hidden="1" customHeight="1" x14ac:dyDescent="0.25">
      <c r="B263" s="123"/>
      <c r="C263" s="97" t="s">
        <v>11</v>
      </c>
      <c r="D263" s="109"/>
      <c r="E263" s="110"/>
      <c r="F263" s="110"/>
      <c r="G263" s="111"/>
      <c r="H263" s="112"/>
      <c r="I263" s="113" t="str">
        <f>IF(ISNUMBER($I$8),$I$8,"")</f>
        <v/>
      </c>
      <c r="J263" s="110"/>
      <c r="K263" s="112"/>
      <c r="L263" s="113" t="str">
        <f>IF(ISNUMBER($L$8),$L$8,"")</f>
        <v/>
      </c>
      <c r="M263" s="114"/>
      <c r="N263" s="115"/>
      <c r="O263" s="56"/>
    </row>
    <row r="264" spans="1:15" s="19" customFormat="1" ht="4.5" hidden="1" customHeight="1" x14ac:dyDescent="0.25">
      <c r="B264" s="123"/>
      <c r="C264" s="152">
        <v>14</v>
      </c>
      <c r="D264" s="16"/>
      <c r="E264" s="16"/>
      <c r="F264" s="16"/>
      <c r="G264" s="16"/>
      <c r="H264" s="17"/>
      <c r="I264" s="20"/>
      <c r="J264" s="16"/>
      <c r="K264" s="17"/>
      <c r="L264" s="20"/>
      <c r="M264" s="18"/>
      <c r="N264" s="65"/>
      <c r="O264" s="57"/>
    </row>
    <row r="265" spans="1:15" s="2" customFormat="1" ht="25.15" hidden="1" customHeight="1" x14ac:dyDescent="0.25">
      <c r="B265" s="123"/>
      <c r="C265" s="152"/>
      <c r="D265" s="153" t="s">
        <v>12</v>
      </c>
      <c r="E265" s="153"/>
      <c r="F265" s="153"/>
      <c r="G265" s="153"/>
      <c r="H265" s="153"/>
      <c r="I265" s="30"/>
      <c r="J265" s="6"/>
      <c r="K265" s="6"/>
      <c r="L265" s="30"/>
      <c r="M265" s="6"/>
      <c r="N265" s="66"/>
      <c r="O265" s="56"/>
    </row>
    <row r="266" spans="1:15" s="2" customFormat="1" ht="25.15" hidden="1" customHeight="1" x14ac:dyDescent="0.25">
      <c r="B266" s="123"/>
      <c r="C266" s="139">
        <v>15</v>
      </c>
      <c r="D266" s="154" t="s">
        <v>331</v>
      </c>
      <c r="E266" s="153"/>
      <c r="F266" s="153"/>
      <c r="G266" s="153"/>
      <c r="H266" s="153"/>
      <c r="I266" s="31"/>
      <c r="J266" s="6"/>
      <c r="K266" s="6"/>
      <c r="L266" s="32"/>
      <c r="M266" s="6"/>
      <c r="N266" s="66"/>
      <c r="O266" s="56"/>
    </row>
    <row r="267" spans="1:15" s="2" customFormat="1" ht="25.15" hidden="1" customHeight="1" x14ac:dyDescent="0.25">
      <c r="B267" s="123"/>
      <c r="C267" s="139">
        <v>16</v>
      </c>
      <c r="D267" s="154" t="s">
        <v>332</v>
      </c>
      <c r="E267" s="153"/>
      <c r="F267" s="153"/>
      <c r="G267" s="153"/>
      <c r="H267" s="153"/>
      <c r="I267" s="31"/>
      <c r="J267" s="6"/>
      <c r="K267" s="6"/>
      <c r="L267" s="32"/>
      <c r="M267" s="6"/>
      <c r="N267" s="66"/>
      <c r="O267" s="56"/>
    </row>
    <row r="268" spans="1:15" s="2" customFormat="1" ht="25.15" hidden="1" customHeight="1" x14ac:dyDescent="0.25">
      <c r="A268" s="19"/>
      <c r="B268" s="123"/>
      <c r="C268" s="64">
        <v>17</v>
      </c>
      <c r="D268" s="154" t="s">
        <v>333</v>
      </c>
      <c r="E268" s="153"/>
      <c r="F268" s="153"/>
      <c r="G268" s="153"/>
      <c r="H268" s="153"/>
      <c r="I268" s="31"/>
      <c r="J268" s="6"/>
      <c r="K268" s="6"/>
      <c r="L268" s="32"/>
      <c r="M268" s="6"/>
      <c r="N268" s="66"/>
      <c r="O268" s="57"/>
    </row>
    <row r="269" spans="1:15" s="2" customFormat="1" ht="25.15" hidden="1" customHeight="1" x14ac:dyDescent="0.25">
      <c r="B269" s="123"/>
      <c r="C269" s="139">
        <v>18</v>
      </c>
      <c r="D269" s="154" t="s">
        <v>334</v>
      </c>
      <c r="E269" s="153"/>
      <c r="F269" s="153"/>
      <c r="G269" s="153"/>
      <c r="H269" s="153"/>
      <c r="I269" s="31"/>
      <c r="J269" s="6"/>
      <c r="K269" s="6"/>
      <c r="L269" s="32"/>
      <c r="M269" s="6"/>
      <c r="N269" s="66"/>
      <c r="O269" s="56"/>
    </row>
    <row r="270" spans="1:15" s="2" customFormat="1" ht="25.15" hidden="1" customHeight="1" x14ac:dyDescent="0.25">
      <c r="B270" s="123"/>
      <c r="C270" s="139">
        <v>19</v>
      </c>
      <c r="D270" s="154" t="s">
        <v>335</v>
      </c>
      <c r="E270" s="153"/>
      <c r="F270" s="153"/>
      <c r="G270" s="153"/>
      <c r="H270" s="153"/>
      <c r="I270" s="31"/>
      <c r="J270" s="6"/>
      <c r="K270" s="6"/>
      <c r="L270" s="32"/>
      <c r="M270" s="6"/>
      <c r="N270" s="66"/>
      <c r="O270" s="56"/>
    </row>
    <row r="271" spans="1:15" s="2" customFormat="1" ht="37.9" hidden="1" customHeight="1" x14ac:dyDescent="0.25">
      <c r="B271" s="123"/>
      <c r="C271" s="64">
        <v>20</v>
      </c>
      <c r="D271" s="142" t="s">
        <v>9</v>
      </c>
      <c r="E271" s="155" t="s">
        <v>336</v>
      </c>
      <c r="F271" s="156"/>
      <c r="G271" s="156"/>
      <c r="H271" s="12"/>
      <c r="I271" s="31"/>
      <c r="J271" s="6"/>
      <c r="K271" s="6"/>
      <c r="L271" s="32"/>
      <c r="M271" s="6"/>
      <c r="N271" s="66"/>
      <c r="O271" s="56"/>
    </row>
    <row r="272" spans="1:15" s="2" customFormat="1" ht="37.9" hidden="1" customHeight="1" x14ac:dyDescent="0.25">
      <c r="A272" s="19"/>
      <c r="B272" s="123"/>
      <c r="C272" s="64">
        <v>21</v>
      </c>
      <c r="D272" s="87" t="s">
        <v>13</v>
      </c>
      <c r="E272" s="138"/>
      <c r="F272" s="138"/>
      <c r="G272" s="138"/>
      <c r="H272" s="14"/>
      <c r="I272" s="36">
        <f>SUM(I266:I271)</f>
        <v>0</v>
      </c>
      <c r="J272" s="37"/>
      <c r="K272" s="37"/>
      <c r="L272" s="36">
        <f>SUM(L266:L271)</f>
        <v>0</v>
      </c>
      <c r="M272" s="6"/>
      <c r="N272" s="66"/>
      <c r="O272" s="57"/>
    </row>
    <row r="273" spans="1:16" s="2" customFormat="1" ht="29.45" hidden="1" customHeight="1" x14ac:dyDescent="0.25">
      <c r="B273" s="123"/>
      <c r="C273" s="139">
        <v>22</v>
      </c>
      <c r="D273" s="118" t="s">
        <v>14</v>
      </c>
      <c r="E273" s="13"/>
      <c r="F273" s="13"/>
      <c r="G273" s="13"/>
      <c r="H273" s="14"/>
      <c r="I273" s="38" t="str">
        <f>IFERROR(I272/I265,"N/A")</f>
        <v>N/A</v>
      </c>
      <c r="J273" s="37"/>
      <c r="K273" s="37"/>
      <c r="L273" s="38" t="str">
        <f>IFERROR(L272/L265,"N/A")</f>
        <v>N/A</v>
      </c>
      <c r="M273" s="6"/>
      <c r="N273" s="66"/>
      <c r="O273" s="56"/>
    </row>
    <row r="274" spans="1:16" s="2" customFormat="1" ht="25.15" hidden="1" customHeight="1" x14ac:dyDescent="0.25">
      <c r="B274" s="123"/>
      <c r="C274" s="139">
        <v>23</v>
      </c>
      <c r="D274" s="15" t="s">
        <v>342</v>
      </c>
      <c r="E274" s="12"/>
      <c r="F274" s="12"/>
      <c r="G274" s="12"/>
      <c r="H274" s="23" t="s">
        <v>16</v>
      </c>
      <c r="I274" s="33"/>
      <c r="J274" s="24" t="s">
        <v>17</v>
      </c>
      <c r="K274" s="23" t="s">
        <v>16</v>
      </c>
      <c r="L274" s="33"/>
      <c r="M274" s="24" t="s">
        <v>17</v>
      </c>
      <c r="N274" s="66"/>
      <c r="O274" s="56"/>
    </row>
    <row r="275" spans="1:16" s="2" customFormat="1" ht="29.45" hidden="1" customHeight="1" x14ac:dyDescent="0.25">
      <c r="A275" s="19"/>
      <c r="B275" s="123"/>
      <c r="C275" s="64">
        <v>24</v>
      </c>
      <c r="D275" s="119" t="s">
        <v>15</v>
      </c>
      <c r="E275" s="86"/>
      <c r="F275" s="86"/>
      <c r="G275" s="86"/>
      <c r="H275" s="22"/>
      <c r="I275" s="69" t="str">
        <f>IFERROR(I273-I274,"N/A")</f>
        <v>N/A</v>
      </c>
      <c r="J275" s="6"/>
      <c r="K275" s="6"/>
      <c r="L275" s="69" t="str">
        <f>IFERROR(L273-L274,"N/A")</f>
        <v>N/A</v>
      </c>
      <c r="M275" s="6"/>
      <c r="N275" s="66"/>
      <c r="O275" s="57"/>
    </row>
    <row r="276" spans="1:16" s="2" customFormat="1" ht="29.45" hidden="1" customHeight="1" x14ac:dyDescent="0.25">
      <c r="B276" s="123"/>
      <c r="C276" s="139">
        <v>25</v>
      </c>
      <c r="D276" s="84" t="str">
        <f>"Average NET Monthly Rental Income (Loss) "&amp;IF(AND(ISNUMBER(I265),ISNUMBER(L265)),I265+L265,IF(ISNUMBER(I265),I265,IF(ISNUMBER(L265),L265,"____")))&amp;" months"</f>
        <v>Average NET Monthly Rental Income (Loss) ____ months</v>
      </c>
      <c r="E276" s="88"/>
      <c r="F276" s="88"/>
      <c r="G276" s="88"/>
      <c r="H276" s="89"/>
      <c r="I276" s="90"/>
      <c r="J276" s="151" t="str">
        <f>IF(AND(ISNUMBER(I265),ISNUMBER(L265),ISNUMBER(I275),ISNUMBER(L275)),((I265*I275)+(L265*L275))/(I265+L265),IF(AND(OR(NOT(ISNUMBER(L265)),NOT(ISNUMBER(L275))),ISNUMBER(I265),ISNUMBER(I275)),I275,IF(AND(OR(NOT(ISNUMBER(I265)),NOT(ISNUMBER(I275))),ISNUMBER(L265),ISNUMBER(L275)),L275,"N/A")))</f>
        <v>N/A</v>
      </c>
      <c r="K276" s="151"/>
      <c r="L276" s="90"/>
      <c r="M276" s="91"/>
      <c r="N276" s="92"/>
      <c r="O276" s="57"/>
    </row>
    <row r="277" spans="1:16" s="2" customFormat="1" ht="9.6" hidden="1" customHeight="1" thickBot="1" x14ac:dyDescent="0.3">
      <c r="B277" s="123"/>
      <c r="C277" s="67"/>
      <c r="D277" s="7"/>
      <c r="E277" s="7"/>
      <c r="F277" s="7"/>
      <c r="G277" s="7"/>
      <c r="H277" s="7"/>
      <c r="I277" s="7"/>
      <c r="J277" s="7"/>
      <c r="K277" s="7"/>
      <c r="L277" s="7"/>
      <c r="M277" s="7"/>
      <c r="N277" s="68"/>
      <c r="O277" s="56"/>
    </row>
    <row r="278" spans="1:16" s="2" customFormat="1" ht="10.9" customHeight="1" thickBot="1" x14ac:dyDescent="0.3">
      <c r="A278" s="56"/>
      <c r="B278" s="123"/>
      <c r="C278" s="77"/>
      <c r="D278" s="77"/>
      <c r="E278" s="77"/>
      <c r="F278" s="77"/>
      <c r="G278" s="77"/>
      <c r="H278" s="77"/>
      <c r="I278" s="77"/>
      <c r="J278" s="77"/>
      <c r="K278" s="77"/>
      <c r="L278" s="77"/>
      <c r="M278" s="77"/>
      <c r="N278" s="77"/>
      <c r="O278" s="56"/>
      <c r="P278" s="11"/>
    </row>
    <row r="279" spans="1:16" ht="28.15" customHeight="1" thickBot="1" x14ac:dyDescent="0.3">
      <c r="B279" s="123"/>
      <c r="C279" s="45"/>
      <c r="D279" s="175" t="s">
        <v>337</v>
      </c>
      <c r="E279" s="176"/>
      <c r="F279" s="176"/>
      <c r="G279" s="176"/>
      <c r="H279" s="176"/>
      <c r="I279" s="46"/>
      <c r="J279" s="46"/>
      <c r="K279" s="46"/>
      <c r="L279" s="46"/>
      <c r="M279" s="46"/>
      <c r="N279" s="48"/>
      <c r="O279" s="55"/>
    </row>
    <row r="280" spans="1:16" ht="6" hidden="1" customHeight="1" thickBot="1" x14ac:dyDescent="0.3">
      <c r="B280" s="51"/>
      <c r="C280" s="50"/>
      <c r="D280" s="4"/>
      <c r="E280" s="4"/>
      <c r="F280" s="4"/>
      <c r="G280" s="4"/>
      <c r="H280" s="4"/>
      <c r="I280" s="4"/>
      <c r="J280" s="4"/>
      <c r="K280" s="4"/>
      <c r="L280" s="4"/>
      <c r="M280" s="4"/>
      <c r="N280" s="58"/>
      <c r="O280" s="55"/>
    </row>
    <row r="281" spans="1:16" s="2" customFormat="1" ht="27" hidden="1" customHeight="1" thickBot="1" x14ac:dyDescent="0.3">
      <c r="B281" s="52"/>
      <c r="C281" s="98"/>
      <c r="D281" s="96" t="s">
        <v>10</v>
      </c>
      <c r="E281" s="157"/>
      <c r="F281" s="157"/>
      <c r="G281" s="157"/>
      <c r="H281" s="157"/>
      <c r="I281" s="157"/>
      <c r="J281" s="157"/>
      <c r="K281" s="157"/>
      <c r="L281" s="158"/>
      <c r="M281" s="29" t="s">
        <v>8</v>
      </c>
      <c r="N281" s="99"/>
      <c r="O281" s="56"/>
    </row>
    <row r="282" spans="1:16" s="2" customFormat="1" ht="28.15" hidden="1" customHeight="1" x14ac:dyDescent="0.25">
      <c r="B282" s="52"/>
      <c r="C282" s="116" t="s">
        <v>11</v>
      </c>
      <c r="D282" s="109"/>
      <c r="E282" s="110"/>
      <c r="F282" s="110"/>
      <c r="G282" s="111"/>
      <c r="H282" s="112"/>
      <c r="I282" s="113"/>
      <c r="J282" s="113"/>
      <c r="K282" s="113"/>
      <c r="L282" s="117"/>
      <c r="M282" s="114"/>
      <c r="N282" s="115"/>
      <c r="O282" s="56"/>
    </row>
    <row r="283" spans="1:16" s="19" customFormat="1" ht="4.5" hidden="1" customHeight="1" x14ac:dyDescent="0.25">
      <c r="B283" s="53"/>
      <c r="C283" s="152">
        <v>26</v>
      </c>
      <c r="D283" s="16"/>
      <c r="E283" s="16"/>
      <c r="F283" s="16"/>
      <c r="G283" s="16"/>
      <c r="H283" s="17"/>
      <c r="I283" s="20"/>
      <c r="J283" s="16"/>
      <c r="K283" s="17"/>
      <c r="L283" s="20"/>
      <c r="M283" s="18"/>
      <c r="N283" s="65"/>
      <c r="O283" s="57"/>
    </row>
    <row r="284" spans="1:16" s="2" customFormat="1" ht="25.15" hidden="1" customHeight="1" x14ac:dyDescent="0.25">
      <c r="B284" s="52"/>
      <c r="C284" s="152"/>
      <c r="D284" s="153" t="s">
        <v>338</v>
      </c>
      <c r="E284" s="153"/>
      <c r="F284" s="153"/>
      <c r="G284" s="153"/>
      <c r="H284" s="153"/>
      <c r="I284" s="74"/>
      <c r="J284" s="161"/>
      <c r="K284" s="162"/>
      <c r="L284" s="74"/>
      <c r="M284" s="6"/>
      <c r="N284" s="66"/>
      <c r="O284" s="56"/>
    </row>
    <row r="285" spans="1:16" s="2" customFormat="1" ht="25.15" hidden="1" customHeight="1" x14ac:dyDescent="0.25">
      <c r="B285" s="52"/>
      <c r="C285" s="63">
        <v>27</v>
      </c>
      <c r="D285" s="154" t="s">
        <v>339</v>
      </c>
      <c r="E285" s="153"/>
      <c r="F285" s="153"/>
      <c r="G285" s="153"/>
      <c r="H285" s="153"/>
      <c r="I285" s="75"/>
      <c r="J285" s="159">
        <f>-0.25*J284</f>
        <v>0</v>
      </c>
      <c r="K285" s="160"/>
      <c r="L285" s="76"/>
      <c r="M285" s="6"/>
      <c r="N285" s="66"/>
      <c r="O285" s="56"/>
    </row>
    <row r="286" spans="1:16" s="2" customFormat="1" ht="25.15" hidden="1" customHeight="1" x14ac:dyDescent="0.25">
      <c r="B286" s="52"/>
      <c r="C286" s="63">
        <v>28</v>
      </c>
      <c r="D286" s="154" t="s">
        <v>340</v>
      </c>
      <c r="E286" s="153"/>
      <c r="F286" s="153"/>
      <c r="G286" s="153"/>
      <c r="H286" s="153"/>
      <c r="I286" s="75"/>
      <c r="J286" s="159">
        <f>J284+J285</f>
        <v>0</v>
      </c>
      <c r="K286" s="160"/>
      <c r="L286" s="76"/>
      <c r="M286" s="6"/>
      <c r="N286" s="66"/>
      <c r="O286" s="56"/>
    </row>
    <row r="287" spans="1:16" s="2" customFormat="1" ht="25.15" hidden="1" customHeight="1" x14ac:dyDescent="0.25">
      <c r="B287" s="52"/>
      <c r="C287" s="63">
        <v>29</v>
      </c>
      <c r="D287" s="153" t="s">
        <v>342</v>
      </c>
      <c r="E287" s="153"/>
      <c r="F287" s="153"/>
      <c r="G287" s="153"/>
      <c r="H287" s="153"/>
      <c r="I287" s="135" t="s">
        <v>16</v>
      </c>
      <c r="J287" s="161"/>
      <c r="K287" s="162"/>
      <c r="L287" s="120" t="s">
        <v>17</v>
      </c>
      <c r="M287" s="6"/>
      <c r="N287" s="66"/>
      <c r="O287" s="56"/>
    </row>
    <row r="288" spans="1:16" s="2" customFormat="1" ht="25.15" hidden="1" customHeight="1" x14ac:dyDescent="0.25">
      <c r="B288" s="52"/>
      <c r="C288" s="63">
        <v>30</v>
      </c>
      <c r="D288" s="163" t="s">
        <v>15</v>
      </c>
      <c r="E288" s="164"/>
      <c r="F288" s="164"/>
      <c r="G288" s="164"/>
      <c r="H288" s="164"/>
      <c r="I288" s="136"/>
      <c r="J288" s="165">
        <f>J286-J287</f>
        <v>0</v>
      </c>
      <c r="K288" s="160"/>
      <c r="L288" s="76"/>
      <c r="M288" s="6"/>
      <c r="N288" s="66"/>
      <c r="O288" s="56"/>
    </row>
    <row r="289" spans="2:15" ht="6" hidden="1" customHeight="1" thickBot="1" x14ac:dyDescent="0.3">
      <c r="B289" s="51"/>
      <c r="C289" s="80"/>
      <c r="D289" s="4"/>
      <c r="E289" s="4"/>
      <c r="F289" s="4"/>
      <c r="G289" s="4"/>
      <c r="H289" s="4"/>
      <c r="I289" s="4"/>
      <c r="J289" s="4"/>
      <c r="K289" s="4"/>
      <c r="L289" s="4"/>
      <c r="M289" s="4"/>
      <c r="N289" s="81"/>
      <c r="O289" s="55"/>
    </row>
    <row r="290" spans="2:15" s="2" customFormat="1" ht="27" hidden="1" customHeight="1" thickBot="1" x14ac:dyDescent="0.3">
      <c r="B290" s="52"/>
      <c r="C290" s="98"/>
      <c r="D290" s="96" t="s">
        <v>10</v>
      </c>
      <c r="E290" s="157"/>
      <c r="F290" s="157"/>
      <c r="G290" s="157"/>
      <c r="H290" s="157"/>
      <c r="I290" s="157"/>
      <c r="J290" s="157"/>
      <c r="K290" s="157"/>
      <c r="L290" s="158"/>
      <c r="M290" s="29" t="s">
        <v>8</v>
      </c>
      <c r="N290" s="99"/>
      <c r="O290" s="56"/>
    </row>
    <row r="291" spans="2:15" s="2" customFormat="1" ht="28.15" hidden="1" customHeight="1" x14ac:dyDescent="0.25">
      <c r="B291" s="52"/>
      <c r="C291" s="116" t="s">
        <v>11</v>
      </c>
      <c r="D291" s="109"/>
      <c r="E291" s="110"/>
      <c r="F291" s="110"/>
      <c r="G291" s="111"/>
      <c r="H291" s="112"/>
      <c r="I291" s="113"/>
      <c r="J291" s="113"/>
      <c r="K291" s="113"/>
      <c r="L291" s="117"/>
      <c r="M291" s="114"/>
      <c r="N291" s="115"/>
      <c r="O291" s="56"/>
    </row>
    <row r="292" spans="2:15" s="19" customFormat="1" ht="4.5" hidden="1" customHeight="1" x14ac:dyDescent="0.25">
      <c r="B292" s="53"/>
      <c r="C292" s="152">
        <v>26</v>
      </c>
      <c r="D292" s="16"/>
      <c r="E292" s="16"/>
      <c r="F292" s="16"/>
      <c r="G292" s="16"/>
      <c r="H292" s="17"/>
      <c r="I292" s="20"/>
      <c r="J292" s="16"/>
      <c r="K292" s="17"/>
      <c r="L292" s="20"/>
      <c r="M292" s="18"/>
      <c r="N292" s="65"/>
      <c r="O292" s="57"/>
    </row>
    <row r="293" spans="2:15" s="2" customFormat="1" ht="25.15" hidden="1" customHeight="1" x14ac:dyDescent="0.25">
      <c r="B293" s="52"/>
      <c r="C293" s="152"/>
      <c r="D293" s="153" t="s">
        <v>338</v>
      </c>
      <c r="E293" s="153"/>
      <c r="F293" s="153"/>
      <c r="G293" s="153"/>
      <c r="H293" s="153"/>
      <c r="I293" s="74"/>
      <c r="J293" s="161"/>
      <c r="K293" s="162"/>
      <c r="L293" s="74"/>
      <c r="M293" s="6"/>
      <c r="N293" s="66"/>
      <c r="O293" s="56"/>
    </row>
    <row r="294" spans="2:15" s="2" customFormat="1" ht="25.15" hidden="1" customHeight="1" x14ac:dyDescent="0.25">
      <c r="B294" s="52"/>
      <c r="C294" s="63">
        <v>27</v>
      </c>
      <c r="D294" s="154" t="s">
        <v>339</v>
      </c>
      <c r="E294" s="153"/>
      <c r="F294" s="153"/>
      <c r="G294" s="153"/>
      <c r="H294" s="153"/>
      <c r="I294" s="75"/>
      <c r="J294" s="159">
        <f>-0.25*J293</f>
        <v>0</v>
      </c>
      <c r="K294" s="160"/>
      <c r="L294" s="76"/>
      <c r="M294" s="6"/>
      <c r="N294" s="66"/>
      <c r="O294" s="56"/>
    </row>
    <row r="295" spans="2:15" s="2" customFormat="1" ht="25.15" hidden="1" customHeight="1" x14ac:dyDescent="0.25">
      <c r="B295" s="52"/>
      <c r="C295" s="63">
        <v>28</v>
      </c>
      <c r="D295" s="154" t="s">
        <v>340</v>
      </c>
      <c r="E295" s="153"/>
      <c r="F295" s="153"/>
      <c r="G295" s="153"/>
      <c r="H295" s="153"/>
      <c r="I295" s="75"/>
      <c r="J295" s="159">
        <f>J293+J294</f>
        <v>0</v>
      </c>
      <c r="K295" s="160"/>
      <c r="L295" s="76"/>
      <c r="M295" s="6"/>
      <c r="N295" s="66"/>
      <c r="O295" s="56"/>
    </row>
    <row r="296" spans="2:15" s="2" customFormat="1" ht="25.15" hidden="1" customHeight="1" x14ac:dyDescent="0.25">
      <c r="B296" s="52"/>
      <c r="C296" s="63">
        <v>29</v>
      </c>
      <c r="D296" s="153" t="s">
        <v>342</v>
      </c>
      <c r="E296" s="153"/>
      <c r="F296" s="153"/>
      <c r="G296" s="153"/>
      <c r="H296" s="153"/>
      <c r="I296" s="135" t="s">
        <v>16</v>
      </c>
      <c r="J296" s="161"/>
      <c r="K296" s="162"/>
      <c r="L296" s="120" t="s">
        <v>17</v>
      </c>
      <c r="M296" s="6"/>
      <c r="N296" s="66"/>
      <c r="O296" s="56"/>
    </row>
    <row r="297" spans="2:15" s="2" customFormat="1" ht="25.15" hidden="1" customHeight="1" x14ac:dyDescent="0.25">
      <c r="B297" s="52"/>
      <c r="C297" s="63">
        <v>30</v>
      </c>
      <c r="D297" s="163" t="s">
        <v>15</v>
      </c>
      <c r="E297" s="164"/>
      <c r="F297" s="164"/>
      <c r="G297" s="164"/>
      <c r="H297" s="164"/>
      <c r="I297" s="136"/>
      <c r="J297" s="165">
        <f>J295-J296</f>
        <v>0</v>
      </c>
      <c r="K297" s="160"/>
      <c r="L297" s="76"/>
      <c r="M297" s="6"/>
      <c r="N297" s="66"/>
      <c r="O297" s="56"/>
    </row>
    <row r="298" spans="2:15" ht="6" hidden="1" customHeight="1" thickBot="1" x14ac:dyDescent="0.3">
      <c r="B298" s="51"/>
      <c r="C298" s="80"/>
      <c r="D298" s="4"/>
      <c r="E298" s="4"/>
      <c r="F298" s="4"/>
      <c r="G298" s="4"/>
      <c r="H298" s="4"/>
      <c r="I298" s="4"/>
      <c r="J298" s="4"/>
      <c r="K298" s="4"/>
      <c r="L298" s="4"/>
      <c r="M298" s="4"/>
      <c r="N298" s="81"/>
      <c r="O298" s="55"/>
    </row>
    <row r="299" spans="2:15" s="2" customFormat="1" ht="27" hidden="1" customHeight="1" thickBot="1" x14ac:dyDescent="0.3">
      <c r="B299" s="52"/>
      <c r="C299" s="98"/>
      <c r="D299" s="96" t="s">
        <v>10</v>
      </c>
      <c r="E299" s="157"/>
      <c r="F299" s="157"/>
      <c r="G299" s="157"/>
      <c r="H299" s="157"/>
      <c r="I299" s="157"/>
      <c r="J299" s="157"/>
      <c r="K299" s="157"/>
      <c r="L299" s="158"/>
      <c r="M299" s="29" t="s">
        <v>8</v>
      </c>
      <c r="N299" s="99"/>
      <c r="O299" s="56"/>
    </row>
    <row r="300" spans="2:15" s="2" customFormat="1" ht="28.15" hidden="1" customHeight="1" x14ac:dyDescent="0.25">
      <c r="B300" s="52"/>
      <c r="C300" s="116" t="s">
        <v>11</v>
      </c>
      <c r="D300" s="109"/>
      <c r="E300" s="110"/>
      <c r="F300" s="110"/>
      <c r="G300" s="111"/>
      <c r="H300" s="112"/>
      <c r="I300" s="113"/>
      <c r="J300" s="113"/>
      <c r="K300" s="113"/>
      <c r="L300" s="117"/>
      <c r="M300" s="114"/>
      <c r="N300" s="115"/>
      <c r="O300" s="56"/>
    </row>
    <row r="301" spans="2:15" s="19" customFormat="1" ht="4.5" hidden="1" customHeight="1" x14ac:dyDescent="0.25">
      <c r="B301" s="53"/>
      <c r="C301" s="152">
        <v>26</v>
      </c>
      <c r="D301" s="16"/>
      <c r="E301" s="16"/>
      <c r="F301" s="16"/>
      <c r="G301" s="16"/>
      <c r="H301" s="17"/>
      <c r="I301" s="20"/>
      <c r="J301" s="16"/>
      <c r="K301" s="17"/>
      <c r="L301" s="20"/>
      <c r="M301" s="18"/>
      <c r="N301" s="65"/>
      <c r="O301" s="57"/>
    </row>
    <row r="302" spans="2:15" s="2" customFormat="1" ht="25.15" hidden="1" customHeight="1" x14ac:dyDescent="0.25">
      <c r="B302" s="52"/>
      <c r="C302" s="152"/>
      <c r="D302" s="153" t="s">
        <v>338</v>
      </c>
      <c r="E302" s="153"/>
      <c r="F302" s="153"/>
      <c r="G302" s="153"/>
      <c r="H302" s="153"/>
      <c r="I302" s="74"/>
      <c r="J302" s="161"/>
      <c r="K302" s="162"/>
      <c r="L302" s="74"/>
      <c r="M302" s="6"/>
      <c r="N302" s="66"/>
      <c r="O302" s="56"/>
    </row>
    <row r="303" spans="2:15" s="2" customFormat="1" ht="25.15" hidden="1" customHeight="1" x14ac:dyDescent="0.25">
      <c r="B303" s="52"/>
      <c r="C303" s="63">
        <v>27</v>
      </c>
      <c r="D303" s="154" t="s">
        <v>339</v>
      </c>
      <c r="E303" s="153"/>
      <c r="F303" s="153"/>
      <c r="G303" s="153"/>
      <c r="H303" s="153"/>
      <c r="I303" s="75"/>
      <c r="J303" s="159">
        <f>-0.25*J302</f>
        <v>0</v>
      </c>
      <c r="K303" s="160"/>
      <c r="L303" s="76"/>
      <c r="M303" s="6"/>
      <c r="N303" s="66"/>
      <c r="O303" s="56"/>
    </row>
    <row r="304" spans="2:15" s="2" customFormat="1" ht="25.15" hidden="1" customHeight="1" x14ac:dyDescent="0.25">
      <c r="B304" s="52"/>
      <c r="C304" s="63">
        <v>28</v>
      </c>
      <c r="D304" s="154" t="s">
        <v>340</v>
      </c>
      <c r="E304" s="153"/>
      <c r="F304" s="153"/>
      <c r="G304" s="153"/>
      <c r="H304" s="153"/>
      <c r="I304" s="75"/>
      <c r="J304" s="159">
        <f>J302+J303</f>
        <v>0</v>
      </c>
      <c r="K304" s="160"/>
      <c r="L304" s="76"/>
      <c r="M304" s="6"/>
      <c r="N304" s="66"/>
      <c r="O304" s="56"/>
    </row>
    <row r="305" spans="2:15" s="2" customFormat="1" ht="25.15" hidden="1" customHeight="1" x14ac:dyDescent="0.25">
      <c r="B305" s="52"/>
      <c r="C305" s="63">
        <v>29</v>
      </c>
      <c r="D305" s="153" t="s">
        <v>342</v>
      </c>
      <c r="E305" s="153"/>
      <c r="F305" s="153"/>
      <c r="G305" s="153"/>
      <c r="H305" s="153"/>
      <c r="I305" s="135" t="s">
        <v>16</v>
      </c>
      <c r="J305" s="161"/>
      <c r="K305" s="162"/>
      <c r="L305" s="120" t="s">
        <v>17</v>
      </c>
      <c r="M305" s="6"/>
      <c r="N305" s="66"/>
      <c r="O305" s="56"/>
    </row>
    <row r="306" spans="2:15" s="2" customFormat="1" ht="25.15" hidden="1" customHeight="1" x14ac:dyDescent="0.25">
      <c r="B306" s="52"/>
      <c r="C306" s="63">
        <v>30</v>
      </c>
      <c r="D306" s="163" t="s">
        <v>15</v>
      </c>
      <c r="E306" s="164"/>
      <c r="F306" s="164"/>
      <c r="G306" s="164"/>
      <c r="H306" s="164"/>
      <c r="I306" s="136"/>
      <c r="J306" s="165">
        <f>J304-J305</f>
        <v>0</v>
      </c>
      <c r="K306" s="160"/>
      <c r="L306" s="76"/>
      <c r="M306" s="6"/>
      <c r="N306" s="66"/>
      <c r="O306" s="56"/>
    </row>
    <row r="307" spans="2:15" ht="6" hidden="1" customHeight="1" thickBot="1" x14ac:dyDescent="0.3">
      <c r="B307" s="51"/>
      <c r="C307" s="80"/>
      <c r="D307" s="4"/>
      <c r="E307" s="4"/>
      <c r="F307" s="4"/>
      <c r="G307" s="4"/>
      <c r="H307" s="4"/>
      <c r="I307" s="4"/>
      <c r="J307" s="4"/>
      <c r="K307" s="4"/>
      <c r="L307" s="4"/>
      <c r="M307" s="4"/>
      <c r="N307" s="81"/>
      <c r="O307" s="55"/>
    </row>
    <row r="308" spans="2:15" s="2" customFormat="1" ht="27" hidden="1" customHeight="1" thickBot="1" x14ac:dyDescent="0.3">
      <c r="B308" s="52"/>
      <c r="C308" s="98"/>
      <c r="D308" s="96" t="s">
        <v>10</v>
      </c>
      <c r="E308" s="157"/>
      <c r="F308" s="157"/>
      <c r="G308" s="157"/>
      <c r="H308" s="157"/>
      <c r="I308" s="157"/>
      <c r="J308" s="157"/>
      <c r="K308" s="157"/>
      <c r="L308" s="158"/>
      <c r="M308" s="29" t="s">
        <v>8</v>
      </c>
      <c r="N308" s="99"/>
      <c r="O308" s="56"/>
    </row>
    <row r="309" spans="2:15" s="2" customFormat="1" ht="28.15" hidden="1" customHeight="1" x14ac:dyDescent="0.25">
      <c r="B309" s="52"/>
      <c r="C309" s="116" t="s">
        <v>11</v>
      </c>
      <c r="D309" s="109"/>
      <c r="E309" s="110"/>
      <c r="F309" s="110"/>
      <c r="G309" s="111"/>
      <c r="H309" s="112"/>
      <c r="I309" s="113"/>
      <c r="J309" s="113"/>
      <c r="K309" s="113"/>
      <c r="L309" s="117"/>
      <c r="M309" s="114"/>
      <c r="N309" s="115"/>
      <c r="O309" s="56"/>
    </row>
    <row r="310" spans="2:15" s="19" customFormat="1" ht="4.5" hidden="1" customHeight="1" x14ac:dyDescent="0.25">
      <c r="B310" s="53"/>
      <c r="C310" s="152">
        <v>26</v>
      </c>
      <c r="D310" s="16"/>
      <c r="E310" s="16"/>
      <c r="F310" s="16"/>
      <c r="G310" s="16"/>
      <c r="H310" s="17"/>
      <c r="I310" s="20"/>
      <c r="J310" s="16"/>
      <c r="K310" s="17"/>
      <c r="L310" s="20"/>
      <c r="M310" s="18"/>
      <c r="N310" s="65"/>
      <c r="O310" s="57"/>
    </row>
    <row r="311" spans="2:15" s="2" customFormat="1" ht="25.15" hidden="1" customHeight="1" x14ac:dyDescent="0.25">
      <c r="B311" s="52"/>
      <c r="C311" s="152"/>
      <c r="D311" s="153" t="s">
        <v>338</v>
      </c>
      <c r="E311" s="153"/>
      <c r="F311" s="153"/>
      <c r="G311" s="153"/>
      <c r="H311" s="153"/>
      <c r="I311" s="74"/>
      <c r="J311" s="161"/>
      <c r="K311" s="162"/>
      <c r="L311" s="74"/>
      <c r="M311" s="6"/>
      <c r="N311" s="66"/>
      <c r="O311" s="56"/>
    </row>
    <row r="312" spans="2:15" s="2" customFormat="1" ht="25.15" hidden="1" customHeight="1" x14ac:dyDescent="0.25">
      <c r="B312" s="52"/>
      <c r="C312" s="63">
        <v>27</v>
      </c>
      <c r="D312" s="154" t="s">
        <v>339</v>
      </c>
      <c r="E312" s="153"/>
      <c r="F312" s="153"/>
      <c r="G312" s="153"/>
      <c r="H312" s="153"/>
      <c r="I312" s="75"/>
      <c r="J312" s="159">
        <f>-0.25*J311</f>
        <v>0</v>
      </c>
      <c r="K312" s="160"/>
      <c r="L312" s="76"/>
      <c r="M312" s="6"/>
      <c r="N312" s="66"/>
      <c r="O312" s="56"/>
    </row>
    <row r="313" spans="2:15" s="2" customFormat="1" ht="25.15" hidden="1" customHeight="1" x14ac:dyDescent="0.25">
      <c r="B313" s="52"/>
      <c r="C313" s="63">
        <v>28</v>
      </c>
      <c r="D313" s="154" t="s">
        <v>340</v>
      </c>
      <c r="E313" s="153"/>
      <c r="F313" s="153"/>
      <c r="G313" s="153"/>
      <c r="H313" s="153"/>
      <c r="I313" s="75"/>
      <c r="J313" s="159">
        <f>J311+J312</f>
        <v>0</v>
      </c>
      <c r="K313" s="160"/>
      <c r="L313" s="76"/>
      <c r="M313" s="6"/>
      <c r="N313" s="66"/>
      <c r="O313" s="56"/>
    </row>
    <row r="314" spans="2:15" s="2" customFormat="1" ht="25.15" hidden="1" customHeight="1" x14ac:dyDescent="0.25">
      <c r="B314" s="52"/>
      <c r="C314" s="63">
        <v>29</v>
      </c>
      <c r="D314" s="153" t="s">
        <v>342</v>
      </c>
      <c r="E314" s="153"/>
      <c r="F314" s="153"/>
      <c r="G314" s="153"/>
      <c r="H314" s="153"/>
      <c r="I314" s="135" t="s">
        <v>16</v>
      </c>
      <c r="J314" s="161"/>
      <c r="K314" s="162"/>
      <c r="L314" s="120" t="s">
        <v>17</v>
      </c>
      <c r="M314" s="6"/>
      <c r="N314" s="66"/>
      <c r="O314" s="56"/>
    </row>
    <row r="315" spans="2:15" s="2" customFormat="1" ht="25.15" hidden="1" customHeight="1" x14ac:dyDescent="0.25">
      <c r="B315" s="52"/>
      <c r="C315" s="63">
        <v>30</v>
      </c>
      <c r="D315" s="163" t="s">
        <v>15</v>
      </c>
      <c r="E315" s="164"/>
      <c r="F315" s="164"/>
      <c r="G315" s="164"/>
      <c r="H315" s="164"/>
      <c r="I315" s="136"/>
      <c r="J315" s="165">
        <f>J313-J314</f>
        <v>0</v>
      </c>
      <c r="K315" s="160"/>
      <c r="L315" s="76"/>
      <c r="M315" s="6"/>
      <c r="N315" s="66"/>
      <c r="O315" s="56"/>
    </row>
    <row r="316" spans="2:15" ht="6" hidden="1" customHeight="1" thickBot="1" x14ac:dyDescent="0.3">
      <c r="B316" s="51"/>
      <c r="C316" s="80"/>
      <c r="D316" s="4"/>
      <c r="E316" s="4"/>
      <c r="F316" s="4"/>
      <c r="G316" s="4"/>
      <c r="H316" s="4"/>
      <c r="I316" s="4"/>
      <c r="J316" s="4"/>
      <c r="K316" s="4"/>
      <c r="L316" s="4"/>
      <c r="M316" s="4"/>
      <c r="N316" s="81"/>
      <c r="O316" s="55"/>
    </row>
    <row r="317" spans="2:15" s="2" customFormat="1" ht="27" hidden="1" customHeight="1" thickBot="1" x14ac:dyDescent="0.3">
      <c r="B317" s="52"/>
      <c r="C317" s="98"/>
      <c r="D317" s="96" t="s">
        <v>10</v>
      </c>
      <c r="E317" s="157"/>
      <c r="F317" s="157"/>
      <c r="G317" s="157"/>
      <c r="H317" s="157"/>
      <c r="I317" s="157"/>
      <c r="J317" s="157"/>
      <c r="K317" s="157"/>
      <c r="L317" s="158"/>
      <c r="M317" s="29" t="s">
        <v>8</v>
      </c>
      <c r="N317" s="99"/>
      <c r="O317" s="56"/>
    </row>
    <row r="318" spans="2:15" s="2" customFormat="1" ht="28.15" hidden="1" customHeight="1" x14ac:dyDescent="0.25">
      <c r="B318" s="52"/>
      <c r="C318" s="116" t="s">
        <v>11</v>
      </c>
      <c r="D318" s="109"/>
      <c r="E318" s="110"/>
      <c r="F318" s="110"/>
      <c r="G318" s="111"/>
      <c r="H318" s="112"/>
      <c r="I318" s="113"/>
      <c r="J318" s="113"/>
      <c r="K318" s="113"/>
      <c r="L318" s="117"/>
      <c r="M318" s="114"/>
      <c r="N318" s="115"/>
      <c r="O318" s="56"/>
    </row>
    <row r="319" spans="2:15" s="19" customFormat="1" ht="4.5" hidden="1" customHeight="1" x14ac:dyDescent="0.25">
      <c r="B319" s="53"/>
      <c r="C319" s="152">
        <v>26</v>
      </c>
      <c r="D319" s="16"/>
      <c r="E319" s="16"/>
      <c r="F319" s="16"/>
      <c r="G319" s="16"/>
      <c r="H319" s="17"/>
      <c r="I319" s="20"/>
      <c r="J319" s="16"/>
      <c r="K319" s="17"/>
      <c r="L319" s="20"/>
      <c r="M319" s="18"/>
      <c r="N319" s="65"/>
      <c r="O319" s="57"/>
    </row>
    <row r="320" spans="2:15" s="2" customFormat="1" ht="25.15" hidden="1" customHeight="1" x14ac:dyDescent="0.25">
      <c r="B320" s="52"/>
      <c r="C320" s="152"/>
      <c r="D320" s="153" t="s">
        <v>338</v>
      </c>
      <c r="E320" s="153"/>
      <c r="F320" s="153"/>
      <c r="G320" s="153"/>
      <c r="H320" s="153"/>
      <c r="I320" s="74"/>
      <c r="J320" s="161"/>
      <c r="K320" s="162"/>
      <c r="L320" s="74"/>
      <c r="M320" s="6"/>
      <c r="N320" s="66"/>
      <c r="O320" s="56"/>
    </row>
    <row r="321" spans="2:15" s="2" customFormat="1" ht="25.15" hidden="1" customHeight="1" x14ac:dyDescent="0.25">
      <c r="B321" s="52"/>
      <c r="C321" s="63">
        <v>27</v>
      </c>
      <c r="D321" s="154" t="s">
        <v>339</v>
      </c>
      <c r="E321" s="153"/>
      <c r="F321" s="153"/>
      <c r="G321" s="153"/>
      <c r="H321" s="153"/>
      <c r="I321" s="75"/>
      <c r="J321" s="159">
        <f>-0.25*J320</f>
        <v>0</v>
      </c>
      <c r="K321" s="160"/>
      <c r="L321" s="76"/>
      <c r="M321" s="6"/>
      <c r="N321" s="66"/>
      <c r="O321" s="56"/>
    </row>
    <row r="322" spans="2:15" s="2" customFormat="1" ht="25.15" hidden="1" customHeight="1" x14ac:dyDescent="0.25">
      <c r="B322" s="52"/>
      <c r="C322" s="63">
        <v>28</v>
      </c>
      <c r="D322" s="154" t="s">
        <v>340</v>
      </c>
      <c r="E322" s="153"/>
      <c r="F322" s="153"/>
      <c r="G322" s="153"/>
      <c r="H322" s="153"/>
      <c r="I322" s="75"/>
      <c r="J322" s="159">
        <f>J320+J321</f>
        <v>0</v>
      </c>
      <c r="K322" s="160"/>
      <c r="L322" s="76"/>
      <c r="M322" s="6"/>
      <c r="N322" s="66"/>
      <c r="O322" s="56"/>
    </row>
    <row r="323" spans="2:15" s="2" customFormat="1" ht="25.15" hidden="1" customHeight="1" x14ac:dyDescent="0.25">
      <c r="B323" s="52"/>
      <c r="C323" s="63">
        <v>29</v>
      </c>
      <c r="D323" s="153" t="s">
        <v>342</v>
      </c>
      <c r="E323" s="153"/>
      <c r="F323" s="153"/>
      <c r="G323" s="153"/>
      <c r="H323" s="153"/>
      <c r="I323" s="135" t="s">
        <v>16</v>
      </c>
      <c r="J323" s="161"/>
      <c r="K323" s="162"/>
      <c r="L323" s="120" t="s">
        <v>17</v>
      </c>
      <c r="M323" s="6"/>
      <c r="N323" s="66"/>
      <c r="O323" s="56"/>
    </row>
    <row r="324" spans="2:15" s="2" customFormat="1" ht="25.15" hidden="1" customHeight="1" x14ac:dyDescent="0.25">
      <c r="B324" s="52"/>
      <c r="C324" s="63">
        <v>30</v>
      </c>
      <c r="D324" s="163" t="s">
        <v>15</v>
      </c>
      <c r="E324" s="164"/>
      <c r="F324" s="164"/>
      <c r="G324" s="164"/>
      <c r="H324" s="164"/>
      <c r="I324" s="136"/>
      <c r="J324" s="165">
        <f>J322-J323</f>
        <v>0</v>
      </c>
      <c r="K324" s="160"/>
      <c r="L324" s="76"/>
      <c r="M324" s="6"/>
      <c r="N324" s="66"/>
      <c r="O324" s="56"/>
    </row>
    <row r="325" spans="2:15" ht="6" hidden="1" customHeight="1" thickBot="1" x14ac:dyDescent="0.3">
      <c r="B325" s="51"/>
      <c r="C325" s="80"/>
      <c r="D325" s="4"/>
      <c r="E325" s="4"/>
      <c r="F325" s="4"/>
      <c r="G325" s="4"/>
      <c r="H325" s="4"/>
      <c r="I325" s="4"/>
      <c r="J325" s="4"/>
      <c r="K325" s="4"/>
      <c r="L325" s="4"/>
      <c r="M325" s="4"/>
      <c r="N325" s="81"/>
      <c r="O325" s="55"/>
    </row>
    <row r="326" spans="2:15" s="2" customFormat="1" ht="27" hidden="1" customHeight="1" thickBot="1" x14ac:dyDescent="0.3">
      <c r="B326" s="52"/>
      <c r="C326" s="98"/>
      <c r="D326" s="96" t="s">
        <v>10</v>
      </c>
      <c r="E326" s="157"/>
      <c r="F326" s="157"/>
      <c r="G326" s="157"/>
      <c r="H326" s="157"/>
      <c r="I326" s="157"/>
      <c r="J326" s="157"/>
      <c r="K326" s="157"/>
      <c r="L326" s="158"/>
      <c r="M326" s="29" t="s">
        <v>8</v>
      </c>
      <c r="N326" s="99"/>
      <c r="O326" s="56"/>
    </row>
    <row r="327" spans="2:15" s="2" customFormat="1" ht="28.15" hidden="1" customHeight="1" x14ac:dyDescent="0.25">
      <c r="B327" s="52"/>
      <c r="C327" s="116" t="s">
        <v>11</v>
      </c>
      <c r="D327" s="109"/>
      <c r="E327" s="110"/>
      <c r="F327" s="110"/>
      <c r="G327" s="111"/>
      <c r="H327" s="112"/>
      <c r="I327" s="113"/>
      <c r="J327" s="113"/>
      <c r="K327" s="113"/>
      <c r="L327" s="117"/>
      <c r="M327" s="114"/>
      <c r="N327" s="115"/>
      <c r="O327" s="56"/>
    </row>
    <row r="328" spans="2:15" s="19" customFormat="1" ht="4.5" hidden="1" customHeight="1" x14ac:dyDescent="0.25">
      <c r="B328" s="53"/>
      <c r="C328" s="152">
        <v>26</v>
      </c>
      <c r="D328" s="16"/>
      <c r="E328" s="16"/>
      <c r="F328" s="16"/>
      <c r="G328" s="16"/>
      <c r="H328" s="17"/>
      <c r="I328" s="20"/>
      <c r="J328" s="16"/>
      <c r="K328" s="17"/>
      <c r="L328" s="20"/>
      <c r="M328" s="18"/>
      <c r="N328" s="65"/>
      <c r="O328" s="57"/>
    </row>
    <row r="329" spans="2:15" s="2" customFormat="1" ht="25.15" hidden="1" customHeight="1" x14ac:dyDescent="0.25">
      <c r="B329" s="52"/>
      <c r="C329" s="152"/>
      <c r="D329" s="153" t="s">
        <v>338</v>
      </c>
      <c r="E329" s="153"/>
      <c r="F329" s="153"/>
      <c r="G329" s="153"/>
      <c r="H329" s="153"/>
      <c r="I329" s="74"/>
      <c r="J329" s="161"/>
      <c r="K329" s="162"/>
      <c r="L329" s="74"/>
      <c r="M329" s="6"/>
      <c r="N329" s="66"/>
      <c r="O329" s="56"/>
    </row>
    <row r="330" spans="2:15" s="2" customFormat="1" ht="25.15" hidden="1" customHeight="1" x14ac:dyDescent="0.25">
      <c r="B330" s="52"/>
      <c r="C330" s="63">
        <v>27</v>
      </c>
      <c r="D330" s="154" t="s">
        <v>339</v>
      </c>
      <c r="E330" s="153"/>
      <c r="F330" s="153"/>
      <c r="G330" s="153"/>
      <c r="H330" s="153"/>
      <c r="I330" s="75"/>
      <c r="J330" s="159">
        <f>-0.25*J329</f>
        <v>0</v>
      </c>
      <c r="K330" s="160"/>
      <c r="L330" s="76"/>
      <c r="M330" s="6"/>
      <c r="N330" s="66"/>
      <c r="O330" s="56"/>
    </row>
    <row r="331" spans="2:15" s="2" customFormat="1" ht="25.15" hidden="1" customHeight="1" x14ac:dyDescent="0.25">
      <c r="B331" s="52"/>
      <c r="C331" s="63">
        <v>28</v>
      </c>
      <c r="D331" s="154" t="s">
        <v>340</v>
      </c>
      <c r="E331" s="153"/>
      <c r="F331" s="153"/>
      <c r="G331" s="153"/>
      <c r="H331" s="153"/>
      <c r="I331" s="75"/>
      <c r="J331" s="159">
        <f>J329+J330</f>
        <v>0</v>
      </c>
      <c r="K331" s="160"/>
      <c r="L331" s="76"/>
      <c r="M331" s="6"/>
      <c r="N331" s="66"/>
      <c r="O331" s="56"/>
    </row>
    <row r="332" spans="2:15" s="2" customFormat="1" ht="25.15" hidden="1" customHeight="1" x14ac:dyDescent="0.25">
      <c r="B332" s="52"/>
      <c r="C332" s="63">
        <v>29</v>
      </c>
      <c r="D332" s="153" t="s">
        <v>342</v>
      </c>
      <c r="E332" s="153"/>
      <c r="F332" s="153"/>
      <c r="G332" s="153"/>
      <c r="H332" s="153"/>
      <c r="I332" s="135" t="s">
        <v>16</v>
      </c>
      <c r="J332" s="161"/>
      <c r="K332" s="162"/>
      <c r="L332" s="120" t="s">
        <v>17</v>
      </c>
      <c r="M332" s="6"/>
      <c r="N332" s="66"/>
      <c r="O332" s="56"/>
    </row>
    <row r="333" spans="2:15" s="2" customFormat="1" ht="25.15" hidden="1" customHeight="1" x14ac:dyDescent="0.25">
      <c r="B333" s="52"/>
      <c r="C333" s="63">
        <v>30</v>
      </c>
      <c r="D333" s="163" t="s">
        <v>15</v>
      </c>
      <c r="E333" s="164"/>
      <c r="F333" s="164"/>
      <c r="G333" s="164"/>
      <c r="H333" s="164"/>
      <c r="I333" s="136"/>
      <c r="J333" s="165">
        <f>J331-J332</f>
        <v>0</v>
      </c>
      <c r="K333" s="160"/>
      <c r="L333" s="76"/>
      <c r="M333" s="6"/>
      <c r="N333" s="66"/>
      <c r="O333" s="56"/>
    </row>
    <row r="334" spans="2:15" ht="6" hidden="1" customHeight="1" thickBot="1" x14ac:dyDescent="0.3">
      <c r="B334" s="51"/>
      <c r="C334" s="80"/>
      <c r="D334" s="4"/>
      <c r="E334" s="4"/>
      <c r="F334" s="4"/>
      <c r="G334" s="4"/>
      <c r="H334" s="4"/>
      <c r="I334" s="4"/>
      <c r="J334" s="4"/>
      <c r="K334" s="4"/>
      <c r="L334" s="4"/>
      <c r="M334" s="4"/>
      <c r="N334" s="81"/>
      <c r="O334" s="55"/>
    </row>
    <row r="335" spans="2:15" s="2" customFormat="1" ht="27" hidden="1" customHeight="1" thickBot="1" x14ac:dyDescent="0.3">
      <c r="B335" s="52"/>
      <c r="C335" s="98"/>
      <c r="D335" s="96" t="s">
        <v>10</v>
      </c>
      <c r="E335" s="157"/>
      <c r="F335" s="157"/>
      <c r="G335" s="157"/>
      <c r="H335" s="157"/>
      <c r="I335" s="157"/>
      <c r="J335" s="157"/>
      <c r="K335" s="157"/>
      <c r="L335" s="158"/>
      <c r="M335" s="29" t="s">
        <v>8</v>
      </c>
      <c r="N335" s="99"/>
      <c r="O335" s="56"/>
    </row>
    <row r="336" spans="2:15" s="2" customFormat="1" ht="28.15" hidden="1" customHeight="1" x14ac:dyDescent="0.25">
      <c r="B336" s="52"/>
      <c r="C336" s="116" t="s">
        <v>11</v>
      </c>
      <c r="D336" s="109"/>
      <c r="E336" s="110"/>
      <c r="F336" s="110"/>
      <c r="G336" s="111"/>
      <c r="H336" s="112"/>
      <c r="I336" s="113"/>
      <c r="J336" s="113"/>
      <c r="K336" s="113"/>
      <c r="L336" s="117"/>
      <c r="M336" s="114"/>
      <c r="N336" s="115"/>
      <c r="O336" s="56"/>
    </row>
    <row r="337" spans="2:15" s="19" customFormat="1" ht="4.5" hidden="1" customHeight="1" x14ac:dyDescent="0.25">
      <c r="B337" s="53"/>
      <c r="C337" s="152">
        <v>26</v>
      </c>
      <c r="D337" s="16"/>
      <c r="E337" s="16"/>
      <c r="F337" s="16"/>
      <c r="G337" s="16"/>
      <c r="H337" s="17"/>
      <c r="I337" s="20"/>
      <c r="J337" s="16"/>
      <c r="K337" s="17"/>
      <c r="L337" s="20"/>
      <c r="M337" s="18"/>
      <c r="N337" s="65"/>
      <c r="O337" s="57"/>
    </row>
    <row r="338" spans="2:15" s="2" customFormat="1" ht="25.15" hidden="1" customHeight="1" x14ac:dyDescent="0.25">
      <c r="B338" s="52"/>
      <c r="C338" s="152"/>
      <c r="D338" s="153" t="s">
        <v>338</v>
      </c>
      <c r="E338" s="153"/>
      <c r="F338" s="153"/>
      <c r="G338" s="153"/>
      <c r="H338" s="153"/>
      <c r="I338" s="74"/>
      <c r="J338" s="161"/>
      <c r="K338" s="162"/>
      <c r="L338" s="74"/>
      <c r="M338" s="6"/>
      <c r="N338" s="66"/>
      <c r="O338" s="56"/>
    </row>
    <row r="339" spans="2:15" s="2" customFormat="1" ht="25.15" hidden="1" customHeight="1" x14ac:dyDescent="0.25">
      <c r="B339" s="52"/>
      <c r="C339" s="63">
        <v>27</v>
      </c>
      <c r="D339" s="154" t="s">
        <v>339</v>
      </c>
      <c r="E339" s="153"/>
      <c r="F339" s="153"/>
      <c r="G339" s="153"/>
      <c r="H339" s="153"/>
      <c r="I339" s="75"/>
      <c r="J339" s="159">
        <f>-0.25*J338</f>
        <v>0</v>
      </c>
      <c r="K339" s="160"/>
      <c r="L339" s="76"/>
      <c r="M339" s="6"/>
      <c r="N339" s="66"/>
      <c r="O339" s="56"/>
    </row>
    <row r="340" spans="2:15" s="2" customFormat="1" ht="25.15" hidden="1" customHeight="1" x14ac:dyDescent="0.25">
      <c r="B340" s="52"/>
      <c r="C340" s="63">
        <v>28</v>
      </c>
      <c r="D340" s="154" t="s">
        <v>340</v>
      </c>
      <c r="E340" s="153"/>
      <c r="F340" s="153"/>
      <c r="G340" s="153"/>
      <c r="H340" s="153"/>
      <c r="I340" s="75"/>
      <c r="J340" s="159">
        <f>J338+J339</f>
        <v>0</v>
      </c>
      <c r="K340" s="160"/>
      <c r="L340" s="76"/>
      <c r="M340" s="6"/>
      <c r="N340" s="66"/>
      <c r="O340" s="56"/>
    </row>
    <row r="341" spans="2:15" s="2" customFormat="1" ht="25.15" hidden="1" customHeight="1" x14ac:dyDescent="0.25">
      <c r="B341" s="52"/>
      <c r="C341" s="63">
        <v>29</v>
      </c>
      <c r="D341" s="153" t="s">
        <v>342</v>
      </c>
      <c r="E341" s="153"/>
      <c r="F341" s="153"/>
      <c r="G341" s="153"/>
      <c r="H341" s="153"/>
      <c r="I341" s="135" t="s">
        <v>16</v>
      </c>
      <c r="J341" s="161"/>
      <c r="K341" s="162"/>
      <c r="L341" s="120" t="s">
        <v>17</v>
      </c>
      <c r="M341" s="6"/>
      <c r="N341" s="66"/>
      <c r="O341" s="56"/>
    </row>
    <row r="342" spans="2:15" s="2" customFormat="1" ht="25.15" hidden="1" customHeight="1" x14ac:dyDescent="0.25">
      <c r="B342" s="52"/>
      <c r="C342" s="63">
        <v>30</v>
      </c>
      <c r="D342" s="163" t="s">
        <v>15</v>
      </c>
      <c r="E342" s="164"/>
      <c r="F342" s="164"/>
      <c r="G342" s="164"/>
      <c r="H342" s="164"/>
      <c r="I342" s="136"/>
      <c r="J342" s="165">
        <f>J340-J341</f>
        <v>0</v>
      </c>
      <c r="K342" s="160"/>
      <c r="L342" s="76"/>
      <c r="M342" s="6"/>
      <c r="N342" s="66"/>
      <c r="O342" s="56"/>
    </row>
    <row r="343" spans="2:15" ht="6" hidden="1" customHeight="1" thickBot="1" x14ac:dyDescent="0.3">
      <c r="B343" s="51"/>
      <c r="C343" s="80"/>
      <c r="D343" s="4"/>
      <c r="E343" s="4"/>
      <c r="F343" s="4"/>
      <c r="G343" s="4"/>
      <c r="H343" s="4"/>
      <c r="I343" s="4"/>
      <c r="J343" s="4"/>
      <c r="K343" s="4"/>
      <c r="L343" s="4"/>
      <c r="M343" s="4"/>
      <c r="N343" s="81"/>
      <c r="O343" s="55"/>
    </row>
    <row r="344" spans="2:15" s="2" customFormat="1" ht="27" hidden="1" customHeight="1" thickBot="1" x14ac:dyDescent="0.3">
      <c r="B344" s="52"/>
      <c r="C344" s="98"/>
      <c r="D344" s="96" t="s">
        <v>10</v>
      </c>
      <c r="E344" s="157"/>
      <c r="F344" s="157"/>
      <c r="G344" s="157"/>
      <c r="H344" s="157"/>
      <c r="I344" s="157"/>
      <c r="J344" s="157"/>
      <c r="K344" s="157"/>
      <c r="L344" s="158"/>
      <c r="M344" s="29" t="s">
        <v>8</v>
      </c>
      <c r="N344" s="99"/>
      <c r="O344" s="56"/>
    </row>
    <row r="345" spans="2:15" s="2" customFormat="1" ht="28.15" hidden="1" customHeight="1" x14ac:dyDescent="0.25">
      <c r="B345" s="52"/>
      <c r="C345" s="116" t="s">
        <v>11</v>
      </c>
      <c r="D345" s="109"/>
      <c r="E345" s="110"/>
      <c r="F345" s="110"/>
      <c r="G345" s="111"/>
      <c r="H345" s="112"/>
      <c r="I345" s="113"/>
      <c r="J345" s="113"/>
      <c r="K345" s="113"/>
      <c r="L345" s="117"/>
      <c r="M345" s="114"/>
      <c r="N345" s="115"/>
      <c r="O345" s="56"/>
    </row>
    <row r="346" spans="2:15" s="19" customFormat="1" ht="4.5" hidden="1" customHeight="1" x14ac:dyDescent="0.25">
      <c r="B346" s="53"/>
      <c r="C346" s="152">
        <v>26</v>
      </c>
      <c r="D346" s="16"/>
      <c r="E346" s="16"/>
      <c r="F346" s="16"/>
      <c r="G346" s="16"/>
      <c r="H346" s="17"/>
      <c r="I346" s="20"/>
      <c r="J346" s="16"/>
      <c r="K346" s="17"/>
      <c r="L346" s="20"/>
      <c r="M346" s="18"/>
      <c r="N346" s="65"/>
      <c r="O346" s="57"/>
    </row>
    <row r="347" spans="2:15" s="2" customFormat="1" ht="25.15" hidden="1" customHeight="1" x14ac:dyDescent="0.25">
      <c r="B347" s="52"/>
      <c r="C347" s="152"/>
      <c r="D347" s="153" t="s">
        <v>338</v>
      </c>
      <c r="E347" s="153"/>
      <c r="F347" s="153"/>
      <c r="G347" s="153"/>
      <c r="H347" s="153"/>
      <c r="I347" s="74"/>
      <c r="J347" s="161"/>
      <c r="K347" s="162"/>
      <c r="L347" s="74"/>
      <c r="M347" s="6"/>
      <c r="N347" s="66"/>
      <c r="O347" s="56"/>
    </row>
    <row r="348" spans="2:15" s="2" customFormat="1" ht="25.15" hidden="1" customHeight="1" x14ac:dyDescent="0.25">
      <c r="B348" s="52"/>
      <c r="C348" s="63">
        <v>27</v>
      </c>
      <c r="D348" s="154" t="s">
        <v>339</v>
      </c>
      <c r="E348" s="153"/>
      <c r="F348" s="153"/>
      <c r="G348" s="153"/>
      <c r="H348" s="153"/>
      <c r="I348" s="75"/>
      <c r="J348" s="159">
        <f>-0.25*J347</f>
        <v>0</v>
      </c>
      <c r="K348" s="160"/>
      <c r="L348" s="76"/>
      <c r="M348" s="6"/>
      <c r="N348" s="66"/>
      <c r="O348" s="56"/>
    </row>
    <row r="349" spans="2:15" s="2" customFormat="1" ht="25.15" hidden="1" customHeight="1" x14ac:dyDescent="0.25">
      <c r="B349" s="52"/>
      <c r="C349" s="63">
        <v>28</v>
      </c>
      <c r="D349" s="154" t="s">
        <v>340</v>
      </c>
      <c r="E349" s="153"/>
      <c r="F349" s="153"/>
      <c r="G349" s="153"/>
      <c r="H349" s="153"/>
      <c r="I349" s="75"/>
      <c r="J349" s="159">
        <f>J347+J348</f>
        <v>0</v>
      </c>
      <c r="K349" s="160"/>
      <c r="L349" s="76"/>
      <c r="M349" s="6"/>
      <c r="N349" s="66"/>
      <c r="O349" s="56"/>
    </row>
    <row r="350" spans="2:15" s="2" customFormat="1" ht="25.15" hidden="1" customHeight="1" x14ac:dyDescent="0.25">
      <c r="B350" s="52"/>
      <c r="C350" s="63">
        <v>29</v>
      </c>
      <c r="D350" s="153" t="s">
        <v>342</v>
      </c>
      <c r="E350" s="153"/>
      <c r="F350" s="153"/>
      <c r="G350" s="153"/>
      <c r="H350" s="153"/>
      <c r="I350" s="135" t="s">
        <v>16</v>
      </c>
      <c r="J350" s="161"/>
      <c r="K350" s="162"/>
      <c r="L350" s="120" t="s">
        <v>17</v>
      </c>
      <c r="M350" s="6"/>
      <c r="N350" s="66"/>
      <c r="O350" s="56"/>
    </row>
    <row r="351" spans="2:15" s="2" customFormat="1" ht="25.15" hidden="1" customHeight="1" x14ac:dyDescent="0.25">
      <c r="B351" s="52"/>
      <c r="C351" s="63">
        <v>30</v>
      </c>
      <c r="D351" s="163" t="s">
        <v>15</v>
      </c>
      <c r="E351" s="164"/>
      <c r="F351" s="164"/>
      <c r="G351" s="164"/>
      <c r="H351" s="164"/>
      <c r="I351" s="136"/>
      <c r="J351" s="165">
        <f>J349-J350</f>
        <v>0</v>
      </c>
      <c r="K351" s="160"/>
      <c r="L351" s="76"/>
      <c r="M351" s="6"/>
      <c r="N351" s="66"/>
      <c r="O351" s="56"/>
    </row>
    <row r="352" spans="2:15" ht="6" hidden="1" customHeight="1" thickBot="1" x14ac:dyDescent="0.3">
      <c r="B352" s="51"/>
      <c r="C352" s="80"/>
      <c r="D352" s="4"/>
      <c r="E352" s="4"/>
      <c r="F352" s="4"/>
      <c r="G352" s="4"/>
      <c r="H352" s="4"/>
      <c r="I352" s="4"/>
      <c r="J352" s="4"/>
      <c r="K352" s="4"/>
      <c r="L352" s="4"/>
      <c r="M352" s="4"/>
      <c r="N352" s="81"/>
      <c r="O352" s="55"/>
    </row>
    <row r="353" spans="2:15" s="2" customFormat="1" ht="27" hidden="1" customHeight="1" thickBot="1" x14ac:dyDescent="0.3">
      <c r="B353" s="52"/>
      <c r="C353" s="98"/>
      <c r="D353" s="96" t="s">
        <v>10</v>
      </c>
      <c r="E353" s="157"/>
      <c r="F353" s="157"/>
      <c r="G353" s="157"/>
      <c r="H353" s="157"/>
      <c r="I353" s="157"/>
      <c r="J353" s="157"/>
      <c r="K353" s="157"/>
      <c r="L353" s="158"/>
      <c r="M353" s="29" t="s">
        <v>8</v>
      </c>
      <c r="N353" s="99"/>
      <c r="O353" s="56"/>
    </row>
    <row r="354" spans="2:15" s="2" customFormat="1" ht="28.15" hidden="1" customHeight="1" x14ac:dyDescent="0.25">
      <c r="B354" s="52"/>
      <c r="C354" s="116" t="s">
        <v>11</v>
      </c>
      <c r="D354" s="109"/>
      <c r="E354" s="110"/>
      <c r="F354" s="110"/>
      <c r="G354" s="111"/>
      <c r="H354" s="112"/>
      <c r="I354" s="113"/>
      <c r="J354" s="113"/>
      <c r="K354" s="113"/>
      <c r="L354" s="117"/>
      <c r="M354" s="114"/>
      <c r="N354" s="115"/>
      <c r="O354" s="56"/>
    </row>
    <row r="355" spans="2:15" s="19" customFormat="1" ht="4.5" hidden="1" customHeight="1" x14ac:dyDescent="0.25">
      <c r="B355" s="53"/>
      <c r="C355" s="152">
        <v>26</v>
      </c>
      <c r="D355" s="16"/>
      <c r="E355" s="16"/>
      <c r="F355" s="16"/>
      <c r="G355" s="16"/>
      <c r="H355" s="17"/>
      <c r="I355" s="20"/>
      <c r="J355" s="16"/>
      <c r="K355" s="17"/>
      <c r="L355" s="20"/>
      <c r="M355" s="18"/>
      <c r="N355" s="65"/>
      <c r="O355" s="57"/>
    </row>
    <row r="356" spans="2:15" s="2" customFormat="1" ht="25.15" hidden="1" customHeight="1" x14ac:dyDescent="0.25">
      <c r="B356" s="52"/>
      <c r="C356" s="152"/>
      <c r="D356" s="153" t="s">
        <v>338</v>
      </c>
      <c r="E356" s="153"/>
      <c r="F356" s="153"/>
      <c r="G356" s="153"/>
      <c r="H356" s="153"/>
      <c r="I356" s="74"/>
      <c r="J356" s="161"/>
      <c r="K356" s="162"/>
      <c r="L356" s="74"/>
      <c r="M356" s="6"/>
      <c r="N356" s="66"/>
      <c r="O356" s="56"/>
    </row>
    <row r="357" spans="2:15" s="2" customFormat="1" ht="25.15" hidden="1" customHeight="1" x14ac:dyDescent="0.25">
      <c r="B357" s="52"/>
      <c r="C357" s="63">
        <v>27</v>
      </c>
      <c r="D357" s="154" t="s">
        <v>339</v>
      </c>
      <c r="E357" s="153"/>
      <c r="F357" s="153"/>
      <c r="G357" s="153"/>
      <c r="H357" s="153"/>
      <c r="I357" s="75"/>
      <c r="J357" s="159">
        <f>-0.25*J356</f>
        <v>0</v>
      </c>
      <c r="K357" s="160"/>
      <c r="L357" s="76"/>
      <c r="M357" s="6"/>
      <c r="N357" s="66"/>
      <c r="O357" s="56"/>
    </row>
    <row r="358" spans="2:15" s="2" customFormat="1" ht="25.15" hidden="1" customHeight="1" x14ac:dyDescent="0.25">
      <c r="B358" s="52"/>
      <c r="C358" s="63">
        <v>28</v>
      </c>
      <c r="D358" s="154" t="s">
        <v>340</v>
      </c>
      <c r="E358" s="153"/>
      <c r="F358" s="153"/>
      <c r="G358" s="153"/>
      <c r="H358" s="153"/>
      <c r="I358" s="75"/>
      <c r="J358" s="159">
        <f>J356+J357</f>
        <v>0</v>
      </c>
      <c r="K358" s="160"/>
      <c r="L358" s="76"/>
      <c r="M358" s="6"/>
      <c r="N358" s="66"/>
      <c r="O358" s="56"/>
    </row>
    <row r="359" spans="2:15" s="2" customFormat="1" ht="25.15" hidden="1" customHeight="1" x14ac:dyDescent="0.25">
      <c r="B359" s="52"/>
      <c r="C359" s="63">
        <v>29</v>
      </c>
      <c r="D359" s="153" t="s">
        <v>342</v>
      </c>
      <c r="E359" s="153"/>
      <c r="F359" s="153"/>
      <c r="G359" s="153"/>
      <c r="H359" s="153"/>
      <c r="I359" s="135" t="s">
        <v>16</v>
      </c>
      <c r="J359" s="161"/>
      <c r="K359" s="162"/>
      <c r="L359" s="120" t="s">
        <v>17</v>
      </c>
      <c r="M359" s="6"/>
      <c r="N359" s="66"/>
      <c r="O359" s="56"/>
    </row>
    <row r="360" spans="2:15" s="2" customFormat="1" ht="25.15" hidden="1" customHeight="1" x14ac:dyDescent="0.25">
      <c r="B360" s="52"/>
      <c r="C360" s="63">
        <v>30</v>
      </c>
      <c r="D360" s="163" t="s">
        <v>15</v>
      </c>
      <c r="E360" s="164"/>
      <c r="F360" s="164"/>
      <c r="G360" s="164"/>
      <c r="H360" s="164"/>
      <c r="I360" s="136"/>
      <c r="J360" s="165">
        <f>J358-J359</f>
        <v>0</v>
      </c>
      <c r="K360" s="160"/>
      <c r="L360" s="76"/>
      <c r="M360" s="6"/>
      <c r="N360" s="66"/>
      <c r="O360" s="56"/>
    </row>
    <row r="361" spans="2:15" ht="6" hidden="1" customHeight="1" thickBot="1" x14ac:dyDescent="0.3">
      <c r="B361" s="51"/>
      <c r="C361" s="80"/>
      <c r="D361" s="4"/>
      <c r="E361" s="4"/>
      <c r="F361" s="4"/>
      <c r="G361" s="4"/>
      <c r="H361" s="4"/>
      <c r="I361" s="4"/>
      <c r="J361" s="4"/>
      <c r="K361" s="4"/>
      <c r="L361" s="4"/>
      <c r="M361" s="4"/>
      <c r="N361" s="81"/>
      <c r="O361" s="55"/>
    </row>
    <row r="362" spans="2:15" s="2" customFormat="1" ht="27" hidden="1" customHeight="1" thickBot="1" x14ac:dyDescent="0.3">
      <c r="B362" s="52"/>
      <c r="C362" s="98"/>
      <c r="D362" s="96" t="s">
        <v>10</v>
      </c>
      <c r="E362" s="157"/>
      <c r="F362" s="157"/>
      <c r="G362" s="157"/>
      <c r="H362" s="157"/>
      <c r="I362" s="157"/>
      <c r="J362" s="157"/>
      <c r="K362" s="157"/>
      <c r="L362" s="158"/>
      <c r="M362" s="29" t="s">
        <v>8</v>
      </c>
      <c r="N362" s="99"/>
      <c r="O362" s="56"/>
    </row>
    <row r="363" spans="2:15" s="2" customFormat="1" ht="28.15" hidden="1" customHeight="1" x14ac:dyDescent="0.25">
      <c r="B363" s="52"/>
      <c r="C363" s="116" t="s">
        <v>11</v>
      </c>
      <c r="D363" s="109"/>
      <c r="E363" s="110"/>
      <c r="F363" s="110"/>
      <c r="G363" s="111"/>
      <c r="H363" s="112"/>
      <c r="I363" s="113"/>
      <c r="J363" s="113"/>
      <c r="K363" s="113"/>
      <c r="L363" s="117"/>
      <c r="M363" s="114"/>
      <c r="N363" s="115"/>
      <c r="O363" s="56"/>
    </row>
    <row r="364" spans="2:15" s="19" customFormat="1" ht="4.5" hidden="1" customHeight="1" x14ac:dyDescent="0.25">
      <c r="B364" s="53"/>
      <c r="C364" s="152">
        <v>26</v>
      </c>
      <c r="D364" s="16"/>
      <c r="E364" s="16"/>
      <c r="F364" s="16"/>
      <c r="G364" s="16"/>
      <c r="H364" s="17"/>
      <c r="I364" s="20"/>
      <c r="J364" s="16"/>
      <c r="K364" s="17"/>
      <c r="L364" s="20"/>
      <c r="M364" s="18"/>
      <c r="N364" s="65"/>
      <c r="O364" s="57"/>
    </row>
    <row r="365" spans="2:15" s="2" customFormat="1" ht="25.15" hidden="1" customHeight="1" x14ac:dyDescent="0.25">
      <c r="B365" s="52"/>
      <c r="C365" s="152"/>
      <c r="D365" s="153" t="s">
        <v>338</v>
      </c>
      <c r="E365" s="153"/>
      <c r="F365" s="153"/>
      <c r="G365" s="153"/>
      <c r="H365" s="153"/>
      <c r="I365" s="74"/>
      <c r="J365" s="161"/>
      <c r="K365" s="162"/>
      <c r="L365" s="74"/>
      <c r="M365" s="6"/>
      <c r="N365" s="66"/>
      <c r="O365" s="56"/>
    </row>
    <row r="366" spans="2:15" s="2" customFormat="1" ht="25.15" hidden="1" customHeight="1" x14ac:dyDescent="0.25">
      <c r="B366" s="52"/>
      <c r="C366" s="63">
        <v>27</v>
      </c>
      <c r="D366" s="154" t="s">
        <v>339</v>
      </c>
      <c r="E366" s="153"/>
      <c r="F366" s="153"/>
      <c r="G366" s="153"/>
      <c r="H366" s="153"/>
      <c r="I366" s="75"/>
      <c r="J366" s="159">
        <f>-0.25*J365</f>
        <v>0</v>
      </c>
      <c r="K366" s="160"/>
      <c r="L366" s="76"/>
      <c r="M366" s="6"/>
      <c r="N366" s="66"/>
      <c r="O366" s="56"/>
    </row>
    <row r="367" spans="2:15" s="2" customFormat="1" ht="25.15" hidden="1" customHeight="1" x14ac:dyDescent="0.25">
      <c r="B367" s="52"/>
      <c r="C367" s="63">
        <v>28</v>
      </c>
      <c r="D367" s="154" t="s">
        <v>340</v>
      </c>
      <c r="E367" s="153"/>
      <c r="F367" s="153"/>
      <c r="G367" s="153"/>
      <c r="H367" s="153"/>
      <c r="I367" s="75"/>
      <c r="J367" s="159">
        <f>J365+J366</f>
        <v>0</v>
      </c>
      <c r="K367" s="160"/>
      <c r="L367" s="76"/>
      <c r="M367" s="6"/>
      <c r="N367" s="66"/>
      <c r="O367" s="56"/>
    </row>
    <row r="368" spans="2:15" s="2" customFormat="1" ht="25.15" hidden="1" customHeight="1" x14ac:dyDescent="0.25">
      <c r="B368" s="52"/>
      <c r="C368" s="63">
        <v>29</v>
      </c>
      <c r="D368" s="153" t="s">
        <v>342</v>
      </c>
      <c r="E368" s="153"/>
      <c r="F368" s="153"/>
      <c r="G368" s="153"/>
      <c r="H368" s="153"/>
      <c r="I368" s="135" t="s">
        <v>16</v>
      </c>
      <c r="J368" s="161"/>
      <c r="K368" s="162"/>
      <c r="L368" s="120" t="s">
        <v>17</v>
      </c>
      <c r="M368" s="6"/>
      <c r="N368" s="66"/>
      <c r="O368" s="56"/>
    </row>
    <row r="369" spans="2:15" s="2" customFormat="1" ht="25.15" hidden="1" customHeight="1" x14ac:dyDescent="0.25">
      <c r="B369" s="52"/>
      <c r="C369" s="63">
        <v>30</v>
      </c>
      <c r="D369" s="163" t="s">
        <v>15</v>
      </c>
      <c r="E369" s="164"/>
      <c r="F369" s="164"/>
      <c r="G369" s="164"/>
      <c r="H369" s="164"/>
      <c r="I369" s="136"/>
      <c r="J369" s="165">
        <f>J367-J368</f>
        <v>0</v>
      </c>
      <c r="K369" s="160"/>
      <c r="L369" s="76"/>
      <c r="M369" s="6"/>
      <c r="N369" s="66"/>
      <c r="O369" s="56"/>
    </row>
    <row r="370" spans="2:15" ht="6" hidden="1" customHeight="1" thickBot="1" x14ac:dyDescent="0.3">
      <c r="B370" s="51"/>
      <c r="C370" s="80"/>
      <c r="D370" s="4"/>
      <c r="E370" s="4"/>
      <c r="F370" s="4"/>
      <c r="G370" s="4"/>
      <c r="H370" s="4"/>
      <c r="I370" s="4"/>
      <c r="J370" s="4"/>
      <c r="K370" s="4"/>
      <c r="L370" s="4"/>
      <c r="M370" s="4"/>
      <c r="N370" s="81"/>
      <c r="O370" s="55"/>
    </row>
    <row r="371" spans="2:15" s="2" customFormat="1" ht="27" hidden="1" customHeight="1" thickBot="1" x14ac:dyDescent="0.3">
      <c r="B371" s="52"/>
      <c r="C371" s="98"/>
      <c r="D371" s="96" t="s">
        <v>10</v>
      </c>
      <c r="E371" s="157"/>
      <c r="F371" s="157"/>
      <c r="G371" s="157"/>
      <c r="H371" s="157"/>
      <c r="I371" s="157"/>
      <c r="J371" s="157"/>
      <c r="K371" s="157"/>
      <c r="L371" s="158"/>
      <c r="M371" s="29" t="s">
        <v>8</v>
      </c>
      <c r="N371" s="99"/>
      <c r="O371" s="56"/>
    </row>
    <row r="372" spans="2:15" s="2" customFormat="1" ht="28.15" hidden="1" customHeight="1" x14ac:dyDescent="0.25">
      <c r="B372" s="52"/>
      <c r="C372" s="116" t="s">
        <v>11</v>
      </c>
      <c r="D372" s="109"/>
      <c r="E372" s="110"/>
      <c r="F372" s="110"/>
      <c r="G372" s="111"/>
      <c r="H372" s="112"/>
      <c r="I372" s="113"/>
      <c r="J372" s="113"/>
      <c r="K372" s="113"/>
      <c r="L372" s="117"/>
      <c r="M372" s="114"/>
      <c r="N372" s="115"/>
      <c r="O372" s="56"/>
    </row>
    <row r="373" spans="2:15" s="19" customFormat="1" ht="4.5" hidden="1" customHeight="1" x14ac:dyDescent="0.25">
      <c r="B373" s="53"/>
      <c r="C373" s="152">
        <v>26</v>
      </c>
      <c r="D373" s="16"/>
      <c r="E373" s="16"/>
      <c r="F373" s="16"/>
      <c r="G373" s="16"/>
      <c r="H373" s="17"/>
      <c r="I373" s="20"/>
      <c r="J373" s="16"/>
      <c r="K373" s="17"/>
      <c r="L373" s="20"/>
      <c r="M373" s="18"/>
      <c r="N373" s="65"/>
      <c r="O373" s="57"/>
    </row>
    <row r="374" spans="2:15" s="2" customFormat="1" ht="25.15" hidden="1" customHeight="1" x14ac:dyDescent="0.25">
      <c r="B374" s="52"/>
      <c r="C374" s="152"/>
      <c r="D374" s="153" t="s">
        <v>338</v>
      </c>
      <c r="E374" s="153"/>
      <c r="F374" s="153"/>
      <c r="G374" s="153"/>
      <c r="H374" s="153"/>
      <c r="I374" s="74"/>
      <c r="J374" s="161"/>
      <c r="K374" s="162"/>
      <c r="L374" s="74"/>
      <c r="M374" s="6"/>
      <c r="N374" s="66"/>
      <c r="O374" s="56"/>
    </row>
    <row r="375" spans="2:15" s="2" customFormat="1" ht="25.15" hidden="1" customHeight="1" x14ac:dyDescent="0.25">
      <c r="B375" s="52"/>
      <c r="C375" s="63">
        <v>27</v>
      </c>
      <c r="D375" s="154" t="s">
        <v>339</v>
      </c>
      <c r="E375" s="153"/>
      <c r="F375" s="153"/>
      <c r="G375" s="153"/>
      <c r="H375" s="153"/>
      <c r="I375" s="75"/>
      <c r="J375" s="159">
        <f>-0.25*J374</f>
        <v>0</v>
      </c>
      <c r="K375" s="160"/>
      <c r="L375" s="76"/>
      <c r="M375" s="6"/>
      <c r="N375" s="66"/>
      <c r="O375" s="56"/>
    </row>
    <row r="376" spans="2:15" s="2" customFormat="1" ht="25.15" hidden="1" customHeight="1" x14ac:dyDescent="0.25">
      <c r="B376" s="52"/>
      <c r="C376" s="63">
        <v>28</v>
      </c>
      <c r="D376" s="154" t="s">
        <v>340</v>
      </c>
      <c r="E376" s="153"/>
      <c r="F376" s="153"/>
      <c r="G376" s="153"/>
      <c r="H376" s="153"/>
      <c r="I376" s="75"/>
      <c r="J376" s="159">
        <f>J374+J375</f>
        <v>0</v>
      </c>
      <c r="K376" s="160"/>
      <c r="L376" s="76"/>
      <c r="M376" s="6"/>
      <c r="N376" s="66"/>
      <c r="O376" s="56"/>
    </row>
    <row r="377" spans="2:15" s="2" customFormat="1" ht="25.15" hidden="1" customHeight="1" x14ac:dyDescent="0.25">
      <c r="B377" s="52"/>
      <c r="C377" s="63">
        <v>29</v>
      </c>
      <c r="D377" s="153" t="s">
        <v>342</v>
      </c>
      <c r="E377" s="153"/>
      <c r="F377" s="153"/>
      <c r="G377" s="153"/>
      <c r="H377" s="153"/>
      <c r="I377" s="135" t="s">
        <v>16</v>
      </c>
      <c r="J377" s="161"/>
      <c r="K377" s="162"/>
      <c r="L377" s="120" t="s">
        <v>17</v>
      </c>
      <c r="M377" s="6"/>
      <c r="N377" s="66"/>
      <c r="O377" s="56"/>
    </row>
    <row r="378" spans="2:15" s="2" customFormat="1" ht="25.15" hidden="1" customHeight="1" x14ac:dyDescent="0.25">
      <c r="B378" s="52"/>
      <c r="C378" s="63">
        <v>30</v>
      </c>
      <c r="D378" s="163" t="s">
        <v>15</v>
      </c>
      <c r="E378" s="164"/>
      <c r="F378" s="164"/>
      <c r="G378" s="164"/>
      <c r="H378" s="164"/>
      <c r="I378" s="136"/>
      <c r="J378" s="165">
        <f>J376-J377</f>
        <v>0</v>
      </c>
      <c r="K378" s="160"/>
      <c r="L378" s="76"/>
      <c r="M378" s="6"/>
      <c r="N378" s="66"/>
      <c r="O378" s="56"/>
    </row>
    <row r="379" spans="2:15" ht="6" hidden="1" customHeight="1" thickBot="1" x14ac:dyDescent="0.3">
      <c r="B379" s="51"/>
      <c r="C379" s="80"/>
      <c r="D379" s="4"/>
      <c r="E379" s="4"/>
      <c r="F379" s="4"/>
      <c r="G379" s="4"/>
      <c r="H379" s="4"/>
      <c r="I379" s="4"/>
      <c r="J379" s="4"/>
      <c r="K379" s="4"/>
      <c r="L379" s="4"/>
      <c r="M379" s="4"/>
      <c r="N379" s="81"/>
      <c r="O379" s="55"/>
    </row>
    <row r="380" spans="2:15" s="2" customFormat="1" ht="27" hidden="1" customHeight="1" thickBot="1" x14ac:dyDescent="0.3">
      <c r="B380" s="52"/>
      <c r="C380" s="98"/>
      <c r="D380" s="96" t="s">
        <v>10</v>
      </c>
      <c r="E380" s="157"/>
      <c r="F380" s="157"/>
      <c r="G380" s="157"/>
      <c r="H380" s="157"/>
      <c r="I380" s="157"/>
      <c r="J380" s="157"/>
      <c r="K380" s="157"/>
      <c r="L380" s="158"/>
      <c r="M380" s="29" t="s">
        <v>8</v>
      </c>
      <c r="N380" s="99"/>
      <c r="O380" s="56"/>
    </row>
    <row r="381" spans="2:15" s="2" customFormat="1" ht="28.15" hidden="1" customHeight="1" x14ac:dyDescent="0.25">
      <c r="B381" s="52"/>
      <c r="C381" s="116" t="s">
        <v>11</v>
      </c>
      <c r="D381" s="109"/>
      <c r="E381" s="110"/>
      <c r="F381" s="110"/>
      <c r="G381" s="111"/>
      <c r="H381" s="112"/>
      <c r="I381" s="113"/>
      <c r="J381" s="113"/>
      <c r="K381" s="113"/>
      <c r="L381" s="117"/>
      <c r="M381" s="114"/>
      <c r="N381" s="115"/>
      <c r="O381" s="56"/>
    </row>
    <row r="382" spans="2:15" s="19" customFormat="1" ht="4.5" hidden="1" customHeight="1" x14ac:dyDescent="0.25">
      <c r="B382" s="53"/>
      <c r="C382" s="152">
        <v>26</v>
      </c>
      <c r="D382" s="16"/>
      <c r="E382" s="16"/>
      <c r="F382" s="16"/>
      <c r="G382" s="16"/>
      <c r="H382" s="17"/>
      <c r="I382" s="20"/>
      <c r="J382" s="16"/>
      <c r="K382" s="17"/>
      <c r="L382" s="20"/>
      <c r="M382" s="18"/>
      <c r="N382" s="65"/>
      <c r="O382" s="57"/>
    </row>
    <row r="383" spans="2:15" s="2" customFormat="1" ht="25.15" hidden="1" customHeight="1" x14ac:dyDescent="0.25">
      <c r="B383" s="52"/>
      <c r="C383" s="152"/>
      <c r="D383" s="153" t="s">
        <v>338</v>
      </c>
      <c r="E383" s="153"/>
      <c r="F383" s="153"/>
      <c r="G383" s="153"/>
      <c r="H383" s="153"/>
      <c r="I383" s="74"/>
      <c r="J383" s="161"/>
      <c r="K383" s="162"/>
      <c r="L383" s="74"/>
      <c r="M383" s="6"/>
      <c r="N383" s="66"/>
      <c r="O383" s="56"/>
    </row>
    <row r="384" spans="2:15" s="2" customFormat="1" ht="25.15" hidden="1" customHeight="1" x14ac:dyDescent="0.25">
      <c r="B384" s="52"/>
      <c r="C384" s="63">
        <v>27</v>
      </c>
      <c r="D384" s="154" t="s">
        <v>339</v>
      </c>
      <c r="E384" s="153"/>
      <c r="F384" s="153"/>
      <c r="G384" s="153"/>
      <c r="H384" s="153"/>
      <c r="I384" s="75"/>
      <c r="J384" s="159">
        <f>-0.25*J383</f>
        <v>0</v>
      </c>
      <c r="K384" s="160"/>
      <c r="L384" s="76"/>
      <c r="M384" s="6"/>
      <c r="N384" s="66"/>
      <c r="O384" s="56"/>
    </row>
    <row r="385" spans="1:16" s="2" customFormat="1" ht="25.15" hidden="1" customHeight="1" x14ac:dyDescent="0.25">
      <c r="B385" s="52"/>
      <c r="C385" s="63">
        <v>28</v>
      </c>
      <c r="D385" s="154" t="s">
        <v>340</v>
      </c>
      <c r="E385" s="153"/>
      <c r="F385" s="153"/>
      <c r="G385" s="153"/>
      <c r="H385" s="153"/>
      <c r="I385" s="75"/>
      <c r="J385" s="159">
        <f>J383+J384</f>
        <v>0</v>
      </c>
      <c r="K385" s="160"/>
      <c r="L385" s="76"/>
      <c r="M385" s="6"/>
      <c r="N385" s="66"/>
      <c r="O385" s="56"/>
    </row>
    <row r="386" spans="1:16" s="2" customFormat="1" ht="25.15" hidden="1" customHeight="1" x14ac:dyDescent="0.25">
      <c r="B386" s="52"/>
      <c r="C386" s="63">
        <v>29</v>
      </c>
      <c r="D386" s="153" t="s">
        <v>342</v>
      </c>
      <c r="E386" s="153"/>
      <c r="F386" s="153"/>
      <c r="G386" s="153"/>
      <c r="H386" s="153"/>
      <c r="I386" s="135" t="s">
        <v>16</v>
      </c>
      <c r="J386" s="161"/>
      <c r="K386" s="162"/>
      <c r="L386" s="120" t="s">
        <v>17</v>
      </c>
      <c r="M386" s="6"/>
      <c r="N386" s="66"/>
      <c r="O386" s="56"/>
    </row>
    <row r="387" spans="1:16" s="2" customFormat="1" ht="25.15" hidden="1" customHeight="1" x14ac:dyDescent="0.25">
      <c r="B387" s="52"/>
      <c r="C387" s="63">
        <v>30</v>
      </c>
      <c r="D387" s="163" t="s">
        <v>15</v>
      </c>
      <c r="E387" s="164"/>
      <c r="F387" s="164"/>
      <c r="G387" s="164"/>
      <c r="H387" s="164"/>
      <c r="I387" s="136"/>
      <c r="J387" s="165">
        <f>J385-J386</f>
        <v>0</v>
      </c>
      <c r="K387" s="160"/>
      <c r="L387" s="76"/>
      <c r="M387" s="6"/>
      <c r="N387" s="66"/>
      <c r="O387" s="56"/>
    </row>
    <row r="388" spans="1:16" ht="6" hidden="1" customHeight="1" thickBot="1" x14ac:dyDescent="0.3">
      <c r="B388" s="51"/>
      <c r="C388" s="80"/>
      <c r="D388" s="4"/>
      <c r="E388" s="4"/>
      <c r="F388" s="4"/>
      <c r="G388" s="4"/>
      <c r="H388" s="4"/>
      <c r="I388" s="4"/>
      <c r="J388" s="4"/>
      <c r="K388" s="4"/>
      <c r="L388" s="4"/>
      <c r="M388" s="4"/>
      <c r="N388" s="81"/>
      <c r="O388" s="55"/>
    </row>
    <row r="389" spans="1:16" s="2" customFormat="1" ht="12" customHeight="1" thickBot="1" x14ac:dyDescent="0.3">
      <c r="A389" s="56"/>
      <c r="B389" s="125"/>
      <c r="C389" s="77"/>
      <c r="D389" s="77"/>
      <c r="E389" s="77"/>
      <c r="F389" s="77"/>
      <c r="G389" s="77"/>
      <c r="H389" s="77"/>
      <c r="I389" s="77"/>
      <c r="J389" s="77"/>
      <c r="K389" s="77"/>
      <c r="L389" s="77"/>
      <c r="M389" s="77"/>
      <c r="N389" s="77"/>
      <c r="O389" s="56"/>
      <c r="P389" s="11"/>
    </row>
    <row r="390" spans="1:16" s="2" customFormat="1" ht="15.6" customHeight="1" thickBot="1" x14ac:dyDescent="0.3">
      <c r="A390" s="11"/>
      <c r="B390" s="82"/>
      <c r="C390" s="77"/>
      <c r="D390" s="77"/>
      <c r="E390" s="77"/>
      <c r="F390" s="77"/>
      <c r="G390" s="77"/>
      <c r="H390" s="77"/>
      <c r="I390" s="77"/>
      <c r="J390" s="77"/>
      <c r="K390" s="77"/>
      <c r="L390" s="77"/>
      <c r="M390" s="77"/>
      <c r="N390" s="77"/>
      <c r="O390" s="83"/>
      <c r="P390" s="11"/>
    </row>
    <row r="391" spans="1:16" ht="28.15" customHeight="1" thickBot="1" x14ac:dyDescent="0.3">
      <c r="B391" s="175" t="s">
        <v>349</v>
      </c>
      <c r="C391" s="176"/>
      <c r="D391" s="176"/>
      <c r="E391" s="176"/>
      <c r="F391" s="176"/>
      <c r="G391" s="176"/>
      <c r="H391" s="176"/>
      <c r="I391" s="176"/>
      <c r="J391" s="46"/>
      <c r="K391" s="46"/>
      <c r="L391" s="46"/>
      <c r="M391" s="46"/>
      <c r="N391" s="46"/>
      <c r="O391" s="47"/>
    </row>
    <row r="392" spans="1:16" ht="9" customHeight="1" thickBot="1" x14ac:dyDescent="0.3">
      <c r="B392" s="50"/>
      <c r="C392" s="4"/>
      <c r="D392" s="4"/>
      <c r="E392" s="4"/>
      <c r="F392" s="4"/>
      <c r="G392" s="4"/>
      <c r="H392" s="4"/>
      <c r="I392" s="4"/>
      <c r="J392" s="4"/>
      <c r="K392" s="4"/>
      <c r="L392" s="4"/>
      <c r="M392" s="4"/>
      <c r="N392" s="4"/>
      <c r="O392" s="54"/>
    </row>
    <row r="393" spans="1:16" ht="28.15" customHeight="1" thickBot="1" x14ac:dyDescent="0.3">
      <c r="B393" s="122"/>
      <c r="C393" s="45"/>
      <c r="D393" s="175" t="s">
        <v>350</v>
      </c>
      <c r="E393" s="176"/>
      <c r="F393" s="176"/>
      <c r="G393" s="176"/>
      <c r="H393" s="176"/>
      <c r="I393" s="46"/>
      <c r="J393" s="46"/>
      <c r="K393" s="46"/>
      <c r="L393" s="46"/>
      <c r="M393" s="46"/>
      <c r="N393" s="48"/>
      <c r="O393" s="55"/>
    </row>
    <row r="394" spans="1:16" ht="6" hidden="1" customHeight="1" thickBot="1" x14ac:dyDescent="0.3">
      <c r="B394" s="122"/>
      <c r="C394" s="50"/>
      <c r="D394" s="4"/>
      <c r="E394" s="4"/>
      <c r="F394" s="4"/>
      <c r="G394" s="4"/>
      <c r="H394" s="4"/>
      <c r="I394" s="4"/>
      <c r="J394" s="4"/>
      <c r="K394" s="4"/>
      <c r="L394" s="4"/>
      <c r="M394" s="4"/>
      <c r="N394" s="58"/>
      <c r="O394" s="55"/>
    </row>
    <row r="395" spans="1:16" s="2" customFormat="1" ht="27" hidden="1" customHeight="1" thickBot="1" x14ac:dyDescent="0.3">
      <c r="B395" s="123"/>
      <c r="C395" s="98"/>
      <c r="D395" s="96" t="s">
        <v>10</v>
      </c>
      <c r="E395" s="157"/>
      <c r="F395" s="157"/>
      <c r="G395" s="157"/>
      <c r="H395" s="157"/>
      <c r="I395" s="157"/>
      <c r="J395" s="157"/>
      <c r="K395" s="157"/>
      <c r="L395" s="158"/>
      <c r="M395" s="29" t="s">
        <v>8</v>
      </c>
      <c r="N395" s="99"/>
      <c r="O395" s="56"/>
    </row>
    <row r="396" spans="1:16" s="2" customFormat="1" ht="28.15" hidden="1" customHeight="1" x14ac:dyDescent="0.25">
      <c r="B396" s="123"/>
      <c r="C396" s="97" t="s">
        <v>11</v>
      </c>
      <c r="D396" s="109"/>
      <c r="E396" s="110"/>
      <c r="F396" s="110"/>
      <c r="G396" s="111"/>
      <c r="H396" s="112"/>
      <c r="I396" s="113" t="str">
        <f>IF(ISNUMBER($I$8),$I$8,"")</f>
        <v/>
      </c>
      <c r="J396" s="110"/>
      <c r="K396" s="112"/>
      <c r="L396" s="113" t="str">
        <f>IF(ISNUMBER($L$8),$L$8,"")</f>
        <v/>
      </c>
      <c r="M396" s="114"/>
      <c r="N396" s="115"/>
      <c r="O396" s="56"/>
    </row>
    <row r="397" spans="1:16" s="19" customFormat="1" ht="4.5" hidden="1" customHeight="1" x14ac:dyDescent="0.25">
      <c r="B397" s="122"/>
      <c r="C397" s="152">
        <v>31</v>
      </c>
      <c r="D397" s="16"/>
      <c r="E397" s="16"/>
      <c r="F397" s="16"/>
      <c r="G397" s="16"/>
      <c r="H397" s="17"/>
      <c r="I397" s="20"/>
      <c r="J397" s="16"/>
      <c r="K397" s="17"/>
      <c r="L397" s="20"/>
      <c r="M397" s="18"/>
      <c r="N397" s="65"/>
      <c r="O397" s="57"/>
    </row>
    <row r="398" spans="1:16" s="2" customFormat="1" ht="25.15" hidden="1" customHeight="1" x14ac:dyDescent="0.25">
      <c r="B398" s="122"/>
      <c r="C398" s="152"/>
      <c r="D398" s="153" t="s">
        <v>12</v>
      </c>
      <c r="E398" s="153"/>
      <c r="F398" s="153"/>
      <c r="G398" s="153"/>
      <c r="H398" s="153"/>
      <c r="I398" s="30"/>
      <c r="J398" s="6"/>
      <c r="K398" s="6"/>
      <c r="L398" s="30"/>
      <c r="M398" s="6"/>
      <c r="N398" s="66"/>
      <c r="O398" s="56"/>
    </row>
    <row r="399" spans="1:16" s="2" customFormat="1" ht="25.15" hidden="1" customHeight="1" x14ac:dyDescent="0.25">
      <c r="B399" s="123"/>
      <c r="C399" s="93">
        <v>32</v>
      </c>
      <c r="D399" s="154" t="s">
        <v>351</v>
      </c>
      <c r="E399" s="153"/>
      <c r="F399" s="153"/>
      <c r="G399" s="153"/>
      <c r="H399" s="153"/>
      <c r="I399" s="31"/>
      <c r="J399" s="6"/>
      <c r="K399" s="6"/>
      <c r="L399" s="32"/>
      <c r="M399" s="6"/>
      <c r="N399" s="66"/>
      <c r="O399" s="56"/>
    </row>
    <row r="400" spans="1:16" s="2" customFormat="1" ht="25.15" hidden="1" customHeight="1" x14ac:dyDescent="0.25">
      <c r="B400" s="123"/>
      <c r="C400" s="93">
        <v>33</v>
      </c>
      <c r="D400" s="154" t="s">
        <v>352</v>
      </c>
      <c r="E400" s="153"/>
      <c r="F400" s="153"/>
      <c r="G400" s="153"/>
      <c r="H400" s="153"/>
      <c r="I400" s="31"/>
      <c r="J400" s="6"/>
      <c r="K400" s="6"/>
      <c r="L400" s="32"/>
      <c r="M400" s="6"/>
      <c r="N400" s="66"/>
      <c r="O400" s="56"/>
    </row>
    <row r="401" spans="1:15" s="2" customFormat="1" ht="25.15" hidden="1" customHeight="1" x14ac:dyDescent="0.25">
      <c r="A401" s="19"/>
      <c r="B401" s="122"/>
      <c r="C401" s="64">
        <v>34</v>
      </c>
      <c r="D401" s="154" t="s">
        <v>353</v>
      </c>
      <c r="E401" s="153"/>
      <c r="F401" s="153"/>
      <c r="G401" s="153"/>
      <c r="H401" s="153"/>
      <c r="I401" s="31"/>
      <c r="J401" s="6"/>
      <c r="K401" s="6"/>
      <c r="L401" s="32"/>
      <c r="M401" s="6"/>
      <c r="N401" s="66"/>
      <c r="O401" s="57"/>
    </row>
    <row r="402" spans="1:15" s="2" customFormat="1" ht="25.15" hidden="1" customHeight="1" x14ac:dyDescent="0.25">
      <c r="B402" s="122"/>
      <c r="C402" s="93">
        <v>35</v>
      </c>
      <c r="D402" s="154" t="s">
        <v>354</v>
      </c>
      <c r="E402" s="153"/>
      <c r="F402" s="153"/>
      <c r="G402" s="153"/>
      <c r="H402" s="153"/>
      <c r="I402" s="31"/>
      <c r="J402" s="6"/>
      <c r="K402" s="6"/>
      <c r="L402" s="32"/>
      <c r="M402" s="6"/>
      <c r="N402" s="66"/>
      <c r="O402" s="56"/>
    </row>
    <row r="403" spans="1:15" s="2" customFormat="1" ht="25.15" hidden="1" customHeight="1" x14ac:dyDescent="0.25">
      <c r="B403" s="123"/>
      <c r="C403" s="93">
        <v>36</v>
      </c>
      <c r="D403" s="154" t="s">
        <v>355</v>
      </c>
      <c r="E403" s="153"/>
      <c r="F403" s="153"/>
      <c r="G403" s="153"/>
      <c r="H403" s="153"/>
      <c r="I403" s="31"/>
      <c r="J403" s="6"/>
      <c r="K403" s="6"/>
      <c r="L403" s="32"/>
      <c r="M403" s="6"/>
      <c r="N403" s="66"/>
      <c r="O403" s="56"/>
    </row>
    <row r="404" spans="1:15" s="2" customFormat="1" ht="37.9" hidden="1" customHeight="1" x14ac:dyDescent="0.25">
      <c r="B404" s="123"/>
      <c r="C404" s="64">
        <v>37</v>
      </c>
      <c r="D404" s="142" t="s">
        <v>9</v>
      </c>
      <c r="E404" s="155" t="s">
        <v>356</v>
      </c>
      <c r="F404" s="156"/>
      <c r="G404" s="156"/>
      <c r="H404" s="12"/>
      <c r="I404" s="31"/>
      <c r="J404" s="6"/>
      <c r="K404" s="6"/>
      <c r="L404" s="32"/>
      <c r="M404" s="6"/>
      <c r="N404" s="66"/>
      <c r="O404" s="56"/>
    </row>
    <row r="405" spans="1:15" s="2" customFormat="1" ht="37.9" hidden="1" customHeight="1" x14ac:dyDescent="0.25">
      <c r="A405" s="19"/>
      <c r="B405" s="122"/>
      <c r="C405" s="64">
        <v>38</v>
      </c>
      <c r="D405" s="87" t="s">
        <v>13</v>
      </c>
      <c r="E405" s="94"/>
      <c r="F405" s="94"/>
      <c r="G405" s="94"/>
      <c r="H405" s="14"/>
      <c r="I405" s="36">
        <f>SUM(I399:I404)</f>
        <v>0</v>
      </c>
      <c r="J405" s="37"/>
      <c r="K405" s="37"/>
      <c r="L405" s="36">
        <f>SUM(L399:L404)</f>
        <v>0</v>
      </c>
      <c r="M405" s="6"/>
      <c r="N405" s="66"/>
      <c r="O405" s="57"/>
    </row>
    <row r="406" spans="1:15" s="2" customFormat="1" ht="29.45" hidden="1" customHeight="1" x14ac:dyDescent="0.25">
      <c r="B406" s="122"/>
      <c r="C406" s="93">
        <v>39</v>
      </c>
      <c r="D406" s="118" t="s">
        <v>14</v>
      </c>
      <c r="E406" s="13"/>
      <c r="F406" s="13"/>
      <c r="G406" s="13"/>
      <c r="H406" s="14"/>
      <c r="I406" s="38" t="str">
        <f>IFERROR(I405/I398,"N/A")</f>
        <v>N/A</v>
      </c>
      <c r="J406" s="37"/>
      <c r="K406" s="37"/>
      <c r="L406" s="38" t="str">
        <f>IFERROR(L405/L398,"N/A")</f>
        <v>N/A</v>
      </c>
      <c r="M406" s="6"/>
      <c r="N406" s="66"/>
      <c r="O406" s="56"/>
    </row>
    <row r="407" spans="1:15" s="2" customFormat="1" ht="25.15" hidden="1" customHeight="1" x14ac:dyDescent="0.25">
      <c r="B407" s="123"/>
      <c r="C407" s="93">
        <v>40</v>
      </c>
      <c r="D407" s="15" t="s">
        <v>342</v>
      </c>
      <c r="E407" s="12"/>
      <c r="F407" s="12"/>
      <c r="G407" s="12"/>
      <c r="H407" s="23" t="s">
        <v>16</v>
      </c>
      <c r="I407" s="33"/>
      <c r="J407" s="24" t="s">
        <v>17</v>
      </c>
      <c r="K407" s="23" t="s">
        <v>16</v>
      </c>
      <c r="L407" s="33"/>
      <c r="M407" s="24" t="s">
        <v>17</v>
      </c>
      <c r="N407" s="66"/>
      <c r="O407" s="56"/>
    </row>
    <row r="408" spans="1:15" s="2" customFormat="1" ht="29.45" hidden="1" customHeight="1" x14ac:dyDescent="0.25">
      <c r="A408" s="19"/>
      <c r="B408" s="123"/>
      <c r="C408" s="64">
        <v>41</v>
      </c>
      <c r="D408" s="119" t="s">
        <v>15</v>
      </c>
      <c r="E408" s="86"/>
      <c r="F408" s="86"/>
      <c r="G408" s="86"/>
      <c r="H408" s="22"/>
      <c r="I408" s="69" t="str">
        <f>IFERROR(I406-I407,"N/A")</f>
        <v>N/A</v>
      </c>
      <c r="J408" s="6"/>
      <c r="K408" s="6"/>
      <c r="L408" s="69" t="str">
        <f>IFERROR(L406-L407,"N/A")</f>
        <v>N/A</v>
      </c>
      <c r="M408" s="6"/>
      <c r="N408" s="66"/>
      <c r="O408" s="57"/>
    </row>
    <row r="409" spans="1:15" s="2" customFormat="1" ht="29.45" hidden="1" customHeight="1" x14ac:dyDescent="0.25">
      <c r="B409" s="122"/>
      <c r="C409" s="93">
        <v>42</v>
      </c>
      <c r="D409" s="84" t="str">
        <f>"Average NET Monthly Rental Income (Loss) "&amp;IF(AND(ISNUMBER(I398),ISNUMBER(L398)),I398+L398,IF(ISNUMBER(I398),I398,IF(ISNUMBER(L398),L398,"____")))&amp;" months"</f>
        <v>Average NET Monthly Rental Income (Loss) ____ months</v>
      </c>
      <c r="E409" s="88"/>
      <c r="F409" s="88"/>
      <c r="G409" s="88"/>
      <c r="H409" s="89"/>
      <c r="I409" s="90"/>
      <c r="J409" s="151" t="str">
        <f>IF(AND(ISNUMBER(I398),ISNUMBER(L398),ISNUMBER(I408),ISNUMBER(L408)),((I398*I408)+(L398*L408))/(I398+L398),IF(AND(OR(NOT(ISNUMBER(L398)),NOT(ISNUMBER(L408))),ISNUMBER(I398),ISNUMBER(I408)),I408,IF(AND(OR(NOT(ISNUMBER(I398)),NOT(ISNUMBER(I408))),ISNUMBER(L398),ISNUMBER(L408)),L408,"N/A")))</f>
        <v>N/A</v>
      </c>
      <c r="K409" s="151"/>
      <c r="L409" s="90"/>
      <c r="M409" s="91"/>
      <c r="N409" s="92"/>
      <c r="O409" s="57"/>
    </row>
    <row r="410" spans="1:15" s="2" customFormat="1" ht="9.6" hidden="1" customHeight="1" thickBot="1" x14ac:dyDescent="0.3">
      <c r="B410" s="122"/>
      <c r="C410" s="67"/>
      <c r="D410" s="7"/>
      <c r="E410" s="7"/>
      <c r="F410" s="7"/>
      <c r="G410" s="7"/>
      <c r="H410" s="7"/>
      <c r="I410" s="7"/>
      <c r="J410" s="7"/>
      <c r="K410" s="7"/>
      <c r="L410" s="7"/>
      <c r="M410" s="7"/>
      <c r="N410" s="68"/>
      <c r="O410" s="56"/>
    </row>
    <row r="411" spans="1:15" s="2" customFormat="1" ht="27" hidden="1" customHeight="1" thickBot="1" x14ac:dyDescent="0.3">
      <c r="B411" s="123"/>
      <c r="C411" s="98"/>
      <c r="D411" s="96" t="s">
        <v>10</v>
      </c>
      <c r="E411" s="157"/>
      <c r="F411" s="157"/>
      <c r="G411" s="157"/>
      <c r="H411" s="157"/>
      <c r="I411" s="157"/>
      <c r="J411" s="157"/>
      <c r="K411" s="157"/>
      <c r="L411" s="158"/>
      <c r="M411" s="29" t="s">
        <v>8</v>
      </c>
      <c r="N411" s="99"/>
      <c r="O411" s="56"/>
    </row>
    <row r="412" spans="1:15" s="2" customFormat="1" ht="28.15" hidden="1" customHeight="1" x14ac:dyDescent="0.25">
      <c r="B412" s="123"/>
      <c r="C412" s="97" t="s">
        <v>11</v>
      </c>
      <c r="D412" s="109"/>
      <c r="E412" s="110"/>
      <c r="F412" s="110"/>
      <c r="G412" s="111"/>
      <c r="H412" s="112"/>
      <c r="I412" s="113" t="str">
        <f>IF(ISNUMBER($I$8),$I$8,"")</f>
        <v/>
      </c>
      <c r="J412" s="110"/>
      <c r="K412" s="112"/>
      <c r="L412" s="113" t="str">
        <f>IF(ISNUMBER($L$8),$L$8,"")</f>
        <v/>
      </c>
      <c r="M412" s="114"/>
      <c r="N412" s="115"/>
      <c r="O412" s="56"/>
    </row>
    <row r="413" spans="1:15" s="19" customFormat="1" ht="4.5" hidden="1" customHeight="1" x14ac:dyDescent="0.25">
      <c r="B413" s="122"/>
      <c r="C413" s="152">
        <v>31</v>
      </c>
      <c r="D413" s="16"/>
      <c r="E413" s="16"/>
      <c r="F413" s="16"/>
      <c r="G413" s="16"/>
      <c r="H413" s="17"/>
      <c r="I413" s="20"/>
      <c r="J413" s="16"/>
      <c r="K413" s="17"/>
      <c r="L413" s="20"/>
      <c r="M413" s="18"/>
      <c r="N413" s="65"/>
      <c r="O413" s="57"/>
    </row>
    <row r="414" spans="1:15" s="2" customFormat="1" ht="25.15" hidden="1" customHeight="1" x14ac:dyDescent="0.25">
      <c r="B414" s="122"/>
      <c r="C414" s="152"/>
      <c r="D414" s="153" t="s">
        <v>12</v>
      </c>
      <c r="E414" s="153"/>
      <c r="F414" s="153"/>
      <c r="G414" s="153"/>
      <c r="H414" s="153"/>
      <c r="I414" s="30"/>
      <c r="J414" s="6"/>
      <c r="K414" s="6"/>
      <c r="L414" s="30"/>
      <c r="M414" s="6"/>
      <c r="N414" s="66"/>
      <c r="O414" s="56"/>
    </row>
    <row r="415" spans="1:15" s="2" customFormat="1" ht="25.15" hidden="1" customHeight="1" x14ac:dyDescent="0.25">
      <c r="B415" s="123"/>
      <c r="C415" s="140">
        <v>32</v>
      </c>
      <c r="D415" s="154" t="s">
        <v>351</v>
      </c>
      <c r="E415" s="153"/>
      <c r="F415" s="153"/>
      <c r="G415" s="153"/>
      <c r="H415" s="153"/>
      <c r="I415" s="31"/>
      <c r="J415" s="6"/>
      <c r="K415" s="6"/>
      <c r="L415" s="32"/>
      <c r="M415" s="6"/>
      <c r="N415" s="66"/>
      <c r="O415" s="56"/>
    </row>
    <row r="416" spans="1:15" s="2" customFormat="1" ht="25.15" hidden="1" customHeight="1" x14ac:dyDescent="0.25">
      <c r="B416" s="123"/>
      <c r="C416" s="140">
        <v>33</v>
      </c>
      <c r="D416" s="154" t="s">
        <v>352</v>
      </c>
      <c r="E416" s="153"/>
      <c r="F416" s="153"/>
      <c r="G416" s="153"/>
      <c r="H416" s="153"/>
      <c r="I416" s="31"/>
      <c r="J416" s="6"/>
      <c r="K416" s="6"/>
      <c r="L416" s="32"/>
      <c r="M416" s="6"/>
      <c r="N416" s="66"/>
      <c r="O416" s="56"/>
    </row>
    <row r="417" spans="1:15" s="2" customFormat="1" ht="25.15" hidden="1" customHeight="1" x14ac:dyDescent="0.25">
      <c r="A417" s="19"/>
      <c r="B417" s="122"/>
      <c r="C417" s="64">
        <v>34</v>
      </c>
      <c r="D417" s="154" t="s">
        <v>353</v>
      </c>
      <c r="E417" s="153"/>
      <c r="F417" s="153"/>
      <c r="G417" s="153"/>
      <c r="H417" s="153"/>
      <c r="I417" s="31"/>
      <c r="J417" s="6"/>
      <c r="K417" s="6"/>
      <c r="L417" s="32"/>
      <c r="M417" s="6"/>
      <c r="N417" s="66"/>
      <c r="O417" s="57"/>
    </row>
    <row r="418" spans="1:15" s="2" customFormat="1" ht="25.15" hidden="1" customHeight="1" x14ac:dyDescent="0.25">
      <c r="B418" s="122"/>
      <c r="C418" s="140">
        <v>35</v>
      </c>
      <c r="D418" s="154" t="s">
        <v>354</v>
      </c>
      <c r="E418" s="153"/>
      <c r="F418" s="153"/>
      <c r="G418" s="153"/>
      <c r="H418" s="153"/>
      <c r="I418" s="31"/>
      <c r="J418" s="6"/>
      <c r="K418" s="6"/>
      <c r="L418" s="32"/>
      <c r="M418" s="6"/>
      <c r="N418" s="66"/>
      <c r="O418" s="56"/>
    </row>
    <row r="419" spans="1:15" s="2" customFormat="1" ht="25.15" hidden="1" customHeight="1" x14ac:dyDescent="0.25">
      <c r="B419" s="123"/>
      <c r="C419" s="140">
        <v>36</v>
      </c>
      <c r="D419" s="154" t="s">
        <v>355</v>
      </c>
      <c r="E419" s="153"/>
      <c r="F419" s="153"/>
      <c r="G419" s="153"/>
      <c r="H419" s="153"/>
      <c r="I419" s="31"/>
      <c r="J419" s="6"/>
      <c r="K419" s="6"/>
      <c r="L419" s="32"/>
      <c r="M419" s="6"/>
      <c r="N419" s="66"/>
      <c r="O419" s="56"/>
    </row>
    <row r="420" spans="1:15" s="2" customFormat="1" ht="37.9" hidden="1" customHeight="1" x14ac:dyDescent="0.25">
      <c r="B420" s="123"/>
      <c r="C420" s="64">
        <v>37</v>
      </c>
      <c r="D420" s="142" t="s">
        <v>9</v>
      </c>
      <c r="E420" s="155" t="s">
        <v>356</v>
      </c>
      <c r="F420" s="156"/>
      <c r="G420" s="156"/>
      <c r="H420" s="12"/>
      <c r="I420" s="31"/>
      <c r="J420" s="6"/>
      <c r="K420" s="6"/>
      <c r="L420" s="32"/>
      <c r="M420" s="6"/>
      <c r="N420" s="66"/>
      <c r="O420" s="56"/>
    </row>
    <row r="421" spans="1:15" s="2" customFormat="1" ht="37.9" hidden="1" customHeight="1" x14ac:dyDescent="0.25">
      <c r="A421" s="19"/>
      <c r="B421" s="122"/>
      <c r="C421" s="64">
        <v>38</v>
      </c>
      <c r="D421" s="87" t="s">
        <v>13</v>
      </c>
      <c r="E421" s="141"/>
      <c r="F421" s="141"/>
      <c r="G421" s="141"/>
      <c r="H421" s="14"/>
      <c r="I421" s="36">
        <f>SUM(I415:I420)</f>
        <v>0</v>
      </c>
      <c r="J421" s="37"/>
      <c r="K421" s="37"/>
      <c r="L421" s="36">
        <f>SUM(L415:L420)</f>
        <v>0</v>
      </c>
      <c r="M421" s="6"/>
      <c r="N421" s="66"/>
      <c r="O421" s="57"/>
    </row>
    <row r="422" spans="1:15" s="2" customFormat="1" ht="29.45" hidden="1" customHeight="1" x14ac:dyDescent="0.25">
      <c r="B422" s="122"/>
      <c r="C422" s="140">
        <v>39</v>
      </c>
      <c r="D422" s="118" t="s">
        <v>14</v>
      </c>
      <c r="E422" s="13"/>
      <c r="F422" s="13"/>
      <c r="G422" s="13"/>
      <c r="H422" s="14"/>
      <c r="I422" s="38" t="str">
        <f>IFERROR(I421/I414,"N/A")</f>
        <v>N/A</v>
      </c>
      <c r="J422" s="37"/>
      <c r="K422" s="37"/>
      <c r="L422" s="38" t="str">
        <f>IFERROR(L421/L414,"N/A")</f>
        <v>N/A</v>
      </c>
      <c r="M422" s="6"/>
      <c r="N422" s="66"/>
      <c r="O422" s="56"/>
    </row>
    <row r="423" spans="1:15" s="2" customFormat="1" ht="25.15" hidden="1" customHeight="1" x14ac:dyDescent="0.25">
      <c r="B423" s="123"/>
      <c r="C423" s="140">
        <v>40</v>
      </c>
      <c r="D423" s="15" t="s">
        <v>342</v>
      </c>
      <c r="E423" s="12"/>
      <c r="F423" s="12"/>
      <c r="G423" s="12"/>
      <c r="H423" s="23" t="s">
        <v>16</v>
      </c>
      <c r="I423" s="33"/>
      <c r="J423" s="24" t="s">
        <v>17</v>
      </c>
      <c r="K423" s="23" t="s">
        <v>16</v>
      </c>
      <c r="L423" s="33"/>
      <c r="M423" s="24" t="s">
        <v>17</v>
      </c>
      <c r="N423" s="66"/>
      <c r="O423" s="56"/>
    </row>
    <row r="424" spans="1:15" s="2" customFormat="1" ht="29.45" hidden="1" customHeight="1" x14ac:dyDescent="0.25">
      <c r="A424" s="19"/>
      <c r="B424" s="123"/>
      <c r="C424" s="64">
        <v>41</v>
      </c>
      <c r="D424" s="119" t="s">
        <v>15</v>
      </c>
      <c r="E424" s="86"/>
      <c r="F424" s="86"/>
      <c r="G424" s="86"/>
      <c r="H424" s="22"/>
      <c r="I424" s="69" t="str">
        <f>IFERROR(I422-I423,"N/A")</f>
        <v>N/A</v>
      </c>
      <c r="J424" s="6"/>
      <c r="K424" s="6"/>
      <c r="L424" s="69" t="str">
        <f>IFERROR(L422-L423,"N/A")</f>
        <v>N/A</v>
      </c>
      <c r="M424" s="6"/>
      <c r="N424" s="66"/>
      <c r="O424" s="57"/>
    </row>
    <row r="425" spans="1:15" s="2" customFormat="1" ht="29.45" hidden="1" customHeight="1" x14ac:dyDescent="0.25">
      <c r="B425" s="122"/>
      <c r="C425" s="140">
        <v>42</v>
      </c>
      <c r="D425" s="84" t="str">
        <f>"Average NET Monthly Rental Income (Loss) "&amp;IF(AND(ISNUMBER(I414),ISNUMBER(L414)),I414+L414,IF(ISNUMBER(I414),I414,IF(ISNUMBER(L414),L414,"____")))&amp;" months"</f>
        <v>Average NET Monthly Rental Income (Loss) ____ months</v>
      </c>
      <c r="E425" s="88"/>
      <c r="F425" s="88"/>
      <c r="G425" s="88"/>
      <c r="H425" s="89"/>
      <c r="I425" s="90"/>
      <c r="J425" s="151" t="str">
        <f>IF(AND(ISNUMBER(I414),ISNUMBER(L414),ISNUMBER(I424),ISNUMBER(L424)),((I414*I424)+(L414*L424))/(I414+L414),IF(AND(OR(NOT(ISNUMBER(L414)),NOT(ISNUMBER(L424))),ISNUMBER(I414),ISNUMBER(I424)),I424,IF(AND(OR(NOT(ISNUMBER(I414)),NOT(ISNUMBER(I424))),ISNUMBER(L414),ISNUMBER(L424)),L424,"N/A")))</f>
        <v>N/A</v>
      </c>
      <c r="K425" s="151"/>
      <c r="L425" s="90"/>
      <c r="M425" s="91"/>
      <c r="N425" s="92"/>
      <c r="O425" s="57"/>
    </row>
    <row r="426" spans="1:15" s="2" customFormat="1" ht="9.6" hidden="1" customHeight="1" thickBot="1" x14ac:dyDescent="0.3">
      <c r="B426" s="122"/>
      <c r="C426" s="67"/>
      <c r="D426" s="7"/>
      <c r="E426" s="7"/>
      <c r="F426" s="7"/>
      <c r="G426" s="7"/>
      <c r="H426" s="7"/>
      <c r="I426" s="7"/>
      <c r="J426" s="7"/>
      <c r="K426" s="7"/>
      <c r="L426" s="7"/>
      <c r="M426" s="7"/>
      <c r="N426" s="68"/>
      <c r="O426" s="56"/>
    </row>
    <row r="427" spans="1:15" s="2" customFormat="1" ht="27" hidden="1" customHeight="1" thickBot="1" x14ac:dyDescent="0.3">
      <c r="B427" s="123"/>
      <c r="C427" s="98"/>
      <c r="D427" s="96" t="s">
        <v>10</v>
      </c>
      <c r="E427" s="157"/>
      <c r="F427" s="157"/>
      <c r="G427" s="157"/>
      <c r="H427" s="157"/>
      <c r="I427" s="157"/>
      <c r="J427" s="157"/>
      <c r="K427" s="157"/>
      <c r="L427" s="158"/>
      <c r="M427" s="29" t="s">
        <v>8</v>
      </c>
      <c r="N427" s="99"/>
      <c r="O427" s="56"/>
    </row>
    <row r="428" spans="1:15" s="2" customFormat="1" ht="28.15" hidden="1" customHeight="1" x14ac:dyDescent="0.25">
      <c r="B428" s="123"/>
      <c r="C428" s="97" t="s">
        <v>11</v>
      </c>
      <c r="D428" s="109"/>
      <c r="E428" s="110"/>
      <c r="F428" s="110"/>
      <c r="G428" s="111"/>
      <c r="H428" s="112"/>
      <c r="I428" s="113" t="str">
        <f>IF(ISNUMBER($I$8),$I$8,"")</f>
        <v/>
      </c>
      <c r="J428" s="110"/>
      <c r="K428" s="112"/>
      <c r="L428" s="113" t="str">
        <f>IF(ISNUMBER($L$8),$L$8,"")</f>
        <v/>
      </c>
      <c r="M428" s="114"/>
      <c r="N428" s="115"/>
      <c r="O428" s="56"/>
    </row>
    <row r="429" spans="1:15" s="19" customFormat="1" ht="4.5" hidden="1" customHeight="1" x14ac:dyDescent="0.25">
      <c r="B429" s="122"/>
      <c r="C429" s="152">
        <v>31</v>
      </c>
      <c r="D429" s="16"/>
      <c r="E429" s="16"/>
      <c r="F429" s="16"/>
      <c r="G429" s="16"/>
      <c r="H429" s="17"/>
      <c r="I429" s="20"/>
      <c r="J429" s="16"/>
      <c r="K429" s="17"/>
      <c r="L429" s="20"/>
      <c r="M429" s="18"/>
      <c r="N429" s="65"/>
      <c r="O429" s="57"/>
    </row>
    <row r="430" spans="1:15" s="2" customFormat="1" ht="25.15" hidden="1" customHeight="1" x14ac:dyDescent="0.25">
      <c r="B430" s="122"/>
      <c r="C430" s="152"/>
      <c r="D430" s="153" t="s">
        <v>12</v>
      </c>
      <c r="E430" s="153"/>
      <c r="F430" s="153"/>
      <c r="G430" s="153"/>
      <c r="H430" s="153"/>
      <c r="I430" s="30"/>
      <c r="J430" s="6"/>
      <c r="K430" s="6"/>
      <c r="L430" s="30"/>
      <c r="M430" s="6"/>
      <c r="N430" s="66"/>
      <c r="O430" s="56"/>
    </row>
    <row r="431" spans="1:15" s="2" customFormat="1" ht="25.15" hidden="1" customHeight="1" x14ac:dyDescent="0.25">
      <c r="B431" s="123"/>
      <c r="C431" s="140">
        <v>32</v>
      </c>
      <c r="D431" s="154" t="s">
        <v>351</v>
      </c>
      <c r="E431" s="153"/>
      <c r="F431" s="153"/>
      <c r="G431" s="153"/>
      <c r="H431" s="153"/>
      <c r="I431" s="31"/>
      <c r="J431" s="6"/>
      <c r="K431" s="6"/>
      <c r="L431" s="32"/>
      <c r="M431" s="6"/>
      <c r="N431" s="66"/>
      <c r="O431" s="56"/>
    </row>
    <row r="432" spans="1:15" s="2" customFormat="1" ht="25.15" hidden="1" customHeight="1" x14ac:dyDescent="0.25">
      <c r="B432" s="123"/>
      <c r="C432" s="140">
        <v>33</v>
      </c>
      <c r="D432" s="154" t="s">
        <v>352</v>
      </c>
      <c r="E432" s="153"/>
      <c r="F432" s="153"/>
      <c r="G432" s="153"/>
      <c r="H432" s="153"/>
      <c r="I432" s="31"/>
      <c r="J432" s="6"/>
      <c r="K432" s="6"/>
      <c r="L432" s="32"/>
      <c r="M432" s="6"/>
      <c r="N432" s="66"/>
      <c r="O432" s="56"/>
    </row>
    <row r="433" spans="1:15" s="2" customFormat="1" ht="25.15" hidden="1" customHeight="1" x14ac:dyDescent="0.25">
      <c r="A433" s="19"/>
      <c r="B433" s="122"/>
      <c r="C433" s="64">
        <v>34</v>
      </c>
      <c r="D433" s="154" t="s">
        <v>353</v>
      </c>
      <c r="E433" s="153"/>
      <c r="F433" s="153"/>
      <c r="G433" s="153"/>
      <c r="H433" s="153"/>
      <c r="I433" s="31"/>
      <c r="J433" s="6"/>
      <c r="K433" s="6"/>
      <c r="L433" s="32"/>
      <c r="M433" s="6"/>
      <c r="N433" s="66"/>
      <c r="O433" s="57"/>
    </row>
    <row r="434" spans="1:15" s="2" customFormat="1" ht="25.15" hidden="1" customHeight="1" x14ac:dyDescent="0.25">
      <c r="B434" s="122"/>
      <c r="C434" s="140">
        <v>35</v>
      </c>
      <c r="D434" s="154" t="s">
        <v>354</v>
      </c>
      <c r="E434" s="153"/>
      <c r="F434" s="153"/>
      <c r="G434" s="153"/>
      <c r="H434" s="153"/>
      <c r="I434" s="31"/>
      <c r="J434" s="6"/>
      <c r="K434" s="6"/>
      <c r="L434" s="32"/>
      <c r="M434" s="6"/>
      <c r="N434" s="66"/>
      <c r="O434" s="56"/>
    </row>
    <row r="435" spans="1:15" s="2" customFormat="1" ht="25.15" hidden="1" customHeight="1" x14ac:dyDescent="0.25">
      <c r="B435" s="123"/>
      <c r="C435" s="140">
        <v>36</v>
      </c>
      <c r="D435" s="154" t="s">
        <v>355</v>
      </c>
      <c r="E435" s="153"/>
      <c r="F435" s="153"/>
      <c r="G435" s="153"/>
      <c r="H435" s="153"/>
      <c r="I435" s="31"/>
      <c r="J435" s="6"/>
      <c r="K435" s="6"/>
      <c r="L435" s="32"/>
      <c r="M435" s="6"/>
      <c r="N435" s="66"/>
      <c r="O435" s="56"/>
    </row>
    <row r="436" spans="1:15" s="2" customFormat="1" ht="37.9" hidden="1" customHeight="1" x14ac:dyDescent="0.25">
      <c r="B436" s="123"/>
      <c r="C436" s="64">
        <v>37</v>
      </c>
      <c r="D436" s="142" t="s">
        <v>9</v>
      </c>
      <c r="E436" s="155" t="s">
        <v>356</v>
      </c>
      <c r="F436" s="156"/>
      <c r="G436" s="156"/>
      <c r="H436" s="12"/>
      <c r="I436" s="31"/>
      <c r="J436" s="6"/>
      <c r="K436" s="6"/>
      <c r="L436" s="32"/>
      <c r="M436" s="6"/>
      <c r="N436" s="66"/>
      <c r="O436" s="56"/>
    </row>
    <row r="437" spans="1:15" s="2" customFormat="1" ht="37.9" hidden="1" customHeight="1" x14ac:dyDescent="0.25">
      <c r="A437" s="19"/>
      <c r="B437" s="122"/>
      <c r="C437" s="64">
        <v>38</v>
      </c>
      <c r="D437" s="87" t="s">
        <v>13</v>
      </c>
      <c r="E437" s="141"/>
      <c r="F437" s="141"/>
      <c r="G437" s="141"/>
      <c r="H437" s="14"/>
      <c r="I437" s="36">
        <f>SUM(I431:I436)</f>
        <v>0</v>
      </c>
      <c r="J437" s="37"/>
      <c r="K437" s="37"/>
      <c r="L437" s="36">
        <f>SUM(L431:L436)</f>
        <v>0</v>
      </c>
      <c r="M437" s="6"/>
      <c r="N437" s="66"/>
      <c r="O437" s="57"/>
    </row>
    <row r="438" spans="1:15" s="2" customFormat="1" ht="29.45" hidden="1" customHeight="1" x14ac:dyDescent="0.25">
      <c r="B438" s="122"/>
      <c r="C438" s="140">
        <v>39</v>
      </c>
      <c r="D438" s="118" t="s">
        <v>14</v>
      </c>
      <c r="E438" s="13"/>
      <c r="F438" s="13"/>
      <c r="G438" s="13"/>
      <c r="H438" s="14"/>
      <c r="I438" s="38" t="str">
        <f>IFERROR(I437/I430,"N/A")</f>
        <v>N/A</v>
      </c>
      <c r="J438" s="37"/>
      <c r="K438" s="37"/>
      <c r="L438" s="38" t="str">
        <f>IFERROR(L437/L430,"N/A")</f>
        <v>N/A</v>
      </c>
      <c r="M438" s="6"/>
      <c r="N438" s="66"/>
      <c r="O438" s="56"/>
    </row>
    <row r="439" spans="1:15" s="2" customFormat="1" ht="25.15" hidden="1" customHeight="1" x14ac:dyDescent="0.25">
      <c r="B439" s="123"/>
      <c r="C439" s="140">
        <v>40</v>
      </c>
      <c r="D439" s="15" t="s">
        <v>342</v>
      </c>
      <c r="E439" s="12"/>
      <c r="F439" s="12"/>
      <c r="G439" s="12"/>
      <c r="H439" s="23" t="s">
        <v>16</v>
      </c>
      <c r="I439" s="33"/>
      <c r="J439" s="24" t="s">
        <v>17</v>
      </c>
      <c r="K439" s="23" t="s">
        <v>16</v>
      </c>
      <c r="L439" s="33"/>
      <c r="M439" s="24" t="s">
        <v>17</v>
      </c>
      <c r="N439" s="66"/>
      <c r="O439" s="56"/>
    </row>
    <row r="440" spans="1:15" s="2" customFormat="1" ht="29.45" hidden="1" customHeight="1" x14ac:dyDescent="0.25">
      <c r="A440" s="19"/>
      <c r="B440" s="123"/>
      <c r="C440" s="64">
        <v>41</v>
      </c>
      <c r="D440" s="119" t="s">
        <v>15</v>
      </c>
      <c r="E440" s="86"/>
      <c r="F440" s="86"/>
      <c r="G440" s="86"/>
      <c r="H440" s="22"/>
      <c r="I440" s="69" t="str">
        <f>IFERROR(I438-I439,"N/A")</f>
        <v>N/A</v>
      </c>
      <c r="J440" s="6"/>
      <c r="K440" s="6"/>
      <c r="L440" s="69" t="str">
        <f>IFERROR(L438-L439,"N/A")</f>
        <v>N/A</v>
      </c>
      <c r="M440" s="6"/>
      <c r="N440" s="66"/>
      <c r="O440" s="57"/>
    </row>
    <row r="441" spans="1:15" s="2" customFormat="1" ht="29.45" hidden="1" customHeight="1" x14ac:dyDescent="0.25">
      <c r="B441" s="122"/>
      <c r="C441" s="140">
        <v>42</v>
      </c>
      <c r="D441" s="84" t="str">
        <f>"Average NET Monthly Rental Income (Loss) "&amp;IF(AND(ISNUMBER(I430),ISNUMBER(L430)),I430+L430,IF(ISNUMBER(I430),I430,IF(ISNUMBER(L430),L430,"____")))&amp;" months"</f>
        <v>Average NET Monthly Rental Income (Loss) ____ months</v>
      </c>
      <c r="E441" s="88"/>
      <c r="F441" s="88"/>
      <c r="G441" s="88"/>
      <c r="H441" s="89"/>
      <c r="I441" s="90"/>
      <c r="J441" s="151" t="str">
        <f>IF(AND(ISNUMBER(I430),ISNUMBER(L430),ISNUMBER(I440),ISNUMBER(L440)),((I430*I440)+(L430*L440))/(I430+L430),IF(AND(OR(NOT(ISNUMBER(L430)),NOT(ISNUMBER(L440))),ISNUMBER(I430),ISNUMBER(I440)),I440,IF(AND(OR(NOT(ISNUMBER(I430)),NOT(ISNUMBER(I440))),ISNUMBER(L430),ISNUMBER(L440)),L440,"N/A")))</f>
        <v>N/A</v>
      </c>
      <c r="K441" s="151"/>
      <c r="L441" s="90"/>
      <c r="M441" s="91"/>
      <c r="N441" s="92"/>
      <c r="O441" s="57"/>
    </row>
    <row r="442" spans="1:15" s="2" customFormat="1" ht="9.6" hidden="1" customHeight="1" thickBot="1" x14ac:dyDescent="0.3">
      <c r="B442" s="122"/>
      <c r="C442" s="67"/>
      <c r="D442" s="7"/>
      <c r="E442" s="7"/>
      <c r="F442" s="7"/>
      <c r="G442" s="7"/>
      <c r="H442" s="7"/>
      <c r="I442" s="7"/>
      <c r="J442" s="7"/>
      <c r="K442" s="7"/>
      <c r="L442" s="7"/>
      <c r="M442" s="7"/>
      <c r="N442" s="68"/>
      <c r="O442" s="56"/>
    </row>
    <row r="443" spans="1:15" s="2" customFormat="1" ht="27" hidden="1" customHeight="1" thickBot="1" x14ac:dyDescent="0.3">
      <c r="B443" s="123"/>
      <c r="C443" s="98"/>
      <c r="D443" s="96" t="s">
        <v>10</v>
      </c>
      <c r="E443" s="157"/>
      <c r="F443" s="157"/>
      <c r="G443" s="157"/>
      <c r="H443" s="157"/>
      <c r="I443" s="157"/>
      <c r="J443" s="157"/>
      <c r="K443" s="157"/>
      <c r="L443" s="158"/>
      <c r="M443" s="29" t="s">
        <v>8</v>
      </c>
      <c r="N443" s="99"/>
      <c r="O443" s="56"/>
    </row>
    <row r="444" spans="1:15" s="2" customFormat="1" ht="28.15" hidden="1" customHeight="1" x14ac:dyDescent="0.25">
      <c r="B444" s="123"/>
      <c r="C444" s="97" t="s">
        <v>11</v>
      </c>
      <c r="D444" s="109"/>
      <c r="E444" s="110"/>
      <c r="F444" s="110"/>
      <c r="G444" s="111"/>
      <c r="H444" s="112"/>
      <c r="I444" s="113" t="str">
        <f>IF(ISNUMBER($I$8),$I$8,"")</f>
        <v/>
      </c>
      <c r="J444" s="110"/>
      <c r="K444" s="112"/>
      <c r="L444" s="113" t="str">
        <f>IF(ISNUMBER($L$8),$L$8,"")</f>
        <v/>
      </c>
      <c r="M444" s="114"/>
      <c r="N444" s="115"/>
      <c r="O444" s="56"/>
    </row>
    <row r="445" spans="1:15" s="19" customFormat="1" ht="4.5" hidden="1" customHeight="1" x14ac:dyDescent="0.25">
      <c r="B445" s="122"/>
      <c r="C445" s="152">
        <v>31</v>
      </c>
      <c r="D445" s="16"/>
      <c r="E445" s="16"/>
      <c r="F445" s="16"/>
      <c r="G445" s="16"/>
      <c r="H445" s="17"/>
      <c r="I445" s="20"/>
      <c r="J445" s="16"/>
      <c r="K445" s="17"/>
      <c r="L445" s="20"/>
      <c r="M445" s="18"/>
      <c r="N445" s="65"/>
      <c r="O445" s="57"/>
    </row>
    <row r="446" spans="1:15" s="2" customFormat="1" ht="25.15" hidden="1" customHeight="1" x14ac:dyDescent="0.25">
      <c r="B446" s="122"/>
      <c r="C446" s="152"/>
      <c r="D446" s="153" t="s">
        <v>12</v>
      </c>
      <c r="E446" s="153"/>
      <c r="F446" s="153"/>
      <c r="G446" s="153"/>
      <c r="H446" s="153"/>
      <c r="I446" s="30"/>
      <c r="J446" s="6"/>
      <c r="K446" s="6"/>
      <c r="L446" s="30"/>
      <c r="M446" s="6"/>
      <c r="N446" s="66"/>
      <c r="O446" s="56"/>
    </row>
    <row r="447" spans="1:15" s="2" customFormat="1" ht="25.15" hidden="1" customHeight="1" x14ac:dyDescent="0.25">
      <c r="B447" s="123"/>
      <c r="C447" s="140">
        <v>32</v>
      </c>
      <c r="D447" s="154" t="s">
        <v>351</v>
      </c>
      <c r="E447" s="153"/>
      <c r="F447" s="153"/>
      <c r="G447" s="153"/>
      <c r="H447" s="153"/>
      <c r="I447" s="31"/>
      <c r="J447" s="6"/>
      <c r="K447" s="6"/>
      <c r="L447" s="32"/>
      <c r="M447" s="6"/>
      <c r="N447" s="66"/>
      <c r="O447" s="56"/>
    </row>
    <row r="448" spans="1:15" s="2" customFormat="1" ht="25.15" hidden="1" customHeight="1" x14ac:dyDescent="0.25">
      <c r="B448" s="123"/>
      <c r="C448" s="140">
        <v>33</v>
      </c>
      <c r="D448" s="154" t="s">
        <v>352</v>
      </c>
      <c r="E448" s="153"/>
      <c r="F448" s="153"/>
      <c r="G448" s="153"/>
      <c r="H448" s="153"/>
      <c r="I448" s="31"/>
      <c r="J448" s="6"/>
      <c r="K448" s="6"/>
      <c r="L448" s="32"/>
      <c r="M448" s="6"/>
      <c r="N448" s="66"/>
      <c r="O448" s="56"/>
    </row>
    <row r="449" spans="1:15" s="2" customFormat="1" ht="25.15" hidden="1" customHeight="1" x14ac:dyDescent="0.25">
      <c r="A449" s="19"/>
      <c r="B449" s="122"/>
      <c r="C449" s="64">
        <v>34</v>
      </c>
      <c r="D449" s="154" t="s">
        <v>353</v>
      </c>
      <c r="E449" s="153"/>
      <c r="F449" s="153"/>
      <c r="G449" s="153"/>
      <c r="H449" s="153"/>
      <c r="I449" s="31"/>
      <c r="J449" s="6"/>
      <c r="K449" s="6"/>
      <c r="L449" s="32"/>
      <c r="M449" s="6"/>
      <c r="N449" s="66"/>
      <c r="O449" s="57"/>
    </row>
    <row r="450" spans="1:15" s="2" customFormat="1" ht="25.15" hidden="1" customHeight="1" x14ac:dyDescent="0.25">
      <c r="B450" s="122"/>
      <c r="C450" s="140">
        <v>35</v>
      </c>
      <c r="D450" s="154" t="s">
        <v>354</v>
      </c>
      <c r="E450" s="153"/>
      <c r="F450" s="153"/>
      <c r="G450" s="153"/>
      <c r="H450" s="153"/>
      <c r="I450" s="31"/>
      <c r="J450" s="6"/>
      <c r="K450" s="6"/>
      <c r="L450" s="32"/>
      <c r="M450" s="6"/>
      <c r="N450" s="66"/>
      <c r="O450" s="56"/>
    </row>
    <row r="451" spans="1:15" s="2" customFormat="1" ht="25.15" hidden="1" customHeight="1" x14ac:dyDescent="0.25">
      <c r="B451" s="123"/>
      <c r="C451" s="140">
        <v>36</v>
      </c>
      <c r="D451" s="154" t="s">
        <v>355</v>
      </c>
      <c r="E451" s="153"/>
      <c r="F451" s="153"/>
      <c r="G451" s="153"/>
      <c r="H451" s="153"/>
      <c r="I451" s="31"/>
      <c r="J451" s="6"/>
      <c r="K451" s="6"/>
      <c r="L451" s="32"/>
      <c r="M451" s="6"/>
      <c r="N451" s="66"/>
      <c r="O451" s="56"/>
    </row>
    <row r="452" spans="1:15" s="2" customFormat="1" ht="37.9" hidden="1" customHeight="1" x14ac:dyDescent="0.25">
      <c r="B452" s="123"/>
      <c r="C452" s="64">
        <v>37</v>
      </c>
      <c r="D452" s="142" t="s">
        <v>9</v>
      </c>
      <c r="E452" s="155" t="s">
        <v>356</v>
      </c>
      <c r="F452" s="156"/>
      <c r="G452" s="156"/>
      <c r="H452" s="12"/>
      <c r="I452" s="31"/>
      <c r="J452" s="6"/>
      <c r="K452" s="6"/>
      <c r="L452" s="32"/>
      <c r="M452" s="6"/>
      <c r="N452" s="66"/>
      <c r="O452" s="56"/>
    </row>
    <row r="453" spans="1:15" s="2" customFormat="1" ht="37.9" hidden="1" customHeight="1" x14ac:dyDescent="0.25">
      <c r="A453" s="19"/>
      <c r="B453" s="122"/>
      <c r="C453" s="64">
        <v>38</v>
      </c>
      <c r="D453" s="87" t="s">
        <v>13</v>
      </c>
      <c r="E453" s="141"/>
      <c r="F453" s="141"/>
      <c r="G453" s="141"/>
      <c r="H453" s="14"/>
      <c r="I453" s="36">
        <f>SUM(I447:I452)</f>
        <v>0</v>
      </c>
      <c r="J453" s="37"/>
      <c r="K453" s="37"/>
      <c r="L453" s="36">
        <f>SUM(L447:L452)</f>
        <v>0</v>
      </c>
      <c r="M453" s="6"/>
      <c r="N453" s="66"/>
      <c r="O453" s="57"/>
    </row>
    <row r="454" spans="1:15" s="2" customFormat="1" ht="29.45" hidden="1" customHeight="1" x14ac:dyDescent="0.25">
      <c r="B454" s="122"/>
      <c r="C454" s="140">
        <v>39</v>
      </c>
      <c r="D454" s="118" t="s">
        <v>14</v>
      </c>
      <c r="E454" s="13"/>
      <c r="F454" s="13"/>
      <c r="G454" s="13"/>
      <c r="H454" s="14"/>
      <c r="I454" s="38" t="str">
        <f>IFERROR(I453/I446,"N/A")</f>
        <v>N/A</v>
      </c>
      <c r="J454" s="37"/>
      <c r="K454" s="37"/>
      <c r="L454" s="38" t="str">
        <f>IFERROR(L453/L446,"N/A")</f>
        <v>N/A</v>
      </c>
      <c r="M454" s="6"/>
      <c r="N454" s="66"/>
      <c r="O454" s="56"/>
    </row>
    <row r="455" spans="1:15" s="2" customFormat="1" ht="25.15" hidden="1" customHeight="1" x14ac:dyDescent="0.25">
      <c r="B455" s="123"/>
      <c r="C455" s="140">
        <v>40</v>
      </c>
      <c r="D455" s="15" t="s">
        <v>342</v>
      </c>
      <c r="E455" s="12"/>
      <c r="F455" s="12"/>
      <c r="G455" s="12"/>
      <c r="H455" s="23" t="s">
        <v>16</v>
      </c>
      <c r="I455" s="33"/>
      <c r="J455" s="24" t="s">
        <v>17</v>
      </c>
      <c r="K455" s="23" t="s">
        <v>16</v>
      </c>
      <c r="L455" s="33"/>
      <c r="M455" s="24" t="s">
        <v>17</v>
      </c>
      <c r="N455" s="66"/>
      <c r="O455" s="56"/>
    </row>
    <row r="456" spans="1:15" s="2" customFormat="1" ht="29.45" hidden="1" customHeight="1" x14ac:dyDescent="0.25">
      <c r="A456" s="19"/>
      <c r="B456" s="123"/>
      <c r="C456" s="64">
        <v>41</v>
      </c>
      <c r="D456" s="119" t="s">
        <v>15</v>
      </c>
      <c r="E456" s="86"/>
      <c r="F456" s="86"/>
      <c r="G456" s="86"/>
      <c r="H456" s="22"/>
      <c r="I456" s="69" t="str">
        <f>IFERROR(I454-I455,"N/A")</f>
        <v>N/A</v>
      </c>
      <c r="J456" s="6"/>
      <c r="K456" s="6"/>
      <c r="L456" s="69" t="str">
        <f>IFERROR(L454-L455,"N/A")</f>
        <v>N/A</v>
      </c>
      <c r="M456" s="6"/>
      <c r="N456" s="66"/>
      <c r="O456" s="57"/>
    </row>
    <row r="457" spans="1:15" s="2" customFormat="1" ht="29.45" hidden="1" customHeight="1" x14ac:dyDescent="0.25">
      <c r="B457" s="122"/>
      <c r="C457" s="140">
        <v>42</v>
      </c>
      <c r="D457" s="84" t="str">
        <f>"Average NET Monthly Rental Income (Loss) "&amp;IF(AND(ISNUMBER(I446),ISNUMBER(L446)),I446+L446,IF(ISNUMBER(I446),I446,IF(ISNUMBER(L446),L446,"____")))&amp;" months"</f>
        <v>Average NET Monthly Rental Income (Loss) ____ months</v>
      </c>
      <c r="E457" s="88"/>
      <c r="F457" s="88"/>
      <c r="G457" s="88"/>
      <c r="H457" s="89"/>
      <c r="I457" s="90"/>
      <c r="J457" s="151" t="str">
        <f>IF(AND(ISNUMBER(I446),ISNUMBER(L446),ISNUMBER(I456),ISNUMBER(L456)),((I446*I456)+(L446*L456))/(I446+L446),IF(AND(OR(NOT(ISNUMBER(L446)),NOT(ISNUMBER(L456))),ISNUMBER(I446),ISNUMBER(I456)),I456,IF(AND(OR(NOT(ISNUMBER(I446)),NOT(ISNUMBER(I456))),ISNUMBER(L446),ISNUMBER(L456)),L456,"N/A")))</f>
        <v>N/A</v>
      </c>
      <c r="K457" s="151"/>
      <c r="L457" s="90"/>
      <c r="M457" s="91"/>
      <c r="N457" s="92"/>
      <c r="O457" s="57"/>
    </row>
    <row r="458" spans="1:15" s="2" customFormat="1" ht="9.6" hidden="1" customHeight="1" thickBot="1" x14ac:dyDescent="0.3">
      <c r="B458" s="122"/>
      <c r="C458" s="67"/>
      <c r="D458" s="7"/>
      <c r="E458" s="7"/>
      <c r="F458" s="7"/>
      <c r="G458" s="7"/>
      <c r="H458" s="7"/>
      <c r="I458" s="7"/>
      <c r="J458" s="7"/>
      <c r="K458" s="7"/>
      <c r="L458" s="7"/>
      <c r="M458" s="7"/>
      <c r="N458" s="68"/>
      <c r="O458" s="56"/>
    </row>
    <row r="459" spans="1:15" s="2" customFormat="1" ht="27" hidden="1" customHeight="1" thickBot="1" x14ac:dyDescent="0.3">
      <c r="B459" s="123"/>
      <c r="C459" s="98"/>
      <c r="D459" s="96" t="s">
        <v>10</v>
      </c>
      <c r="E459" s="157"/>
      <c r="F459" s="157"/>
      <c r="G459" s="157"/>
      <c r="H459" s="157"/>
      <c r="I459" s="157"/>
      <c r="J459" s="157"/>
      <c r="K459" s="157"/>
      <c r="L459" s="158"/>
      <c r="M459" s="29" t="s">
        <v>8</v>
      </c>
      <c r="N459" s="99"/>
      <c r="O459" s="56"/>
    </row>
    <row r="460" spans="1:15" s="2" customFormat="1" ht="28.15" hidden="1" customHeight="1" x14ac:dyDescent="0.25">
      <c r="B460" s="123"/>
      <c r="C460" s="97" t="s">
        <v>11</v>
      </c>
      <c r="D460" s="109"/>
      <c r="E460" s="110"/>
      <c r="F460" s="110"/>
      <c r="G460" s="111"/>
      <c r="H460" s="112"/>
      <c r="I460" s="113" t="str">
        <f>IF(ISNUMBER($I$8),$I$8,"")</f>
        <v/>
      </c>
      <c r="J460" s="110"/>
      <c r="K460" s="112"/>
      <c r="L460" s="113" t="str">
        <f>IF(ISNUMBER($L$8),$L$8,"")</f>
        <v/>
      </c>
      <c r="M460" s="114"/>
      <c r="N460" s="115"/>
      <c r="O460" s="56"/>
    </row>
    <row r="461" spans="1:15" s="19" customFormat="1" ht="4.5" hidden="1" customHeight="1" x14ac:dyDescent="0.25">
      <c r="B461" s="122"/>
      <c r="C461" s="152">
        <v>31</v>
      </c>
      <c r="D461" s="16"/>
      <c r="E461" s="16"/>
      <c r="F461" s="16"/>
      <c r="G461" s="16"/>
      <c r="H461" s="17"/>
      <c r="I461" s="20"/>
      <c r="J461" s="16"/>
      <c r="K461" s="17"/>
      <c r="L461" s="20"/>
      <c r="M461" s="18"/>
      <c r="N461" s="65"/>
      <c r="O461" s="57"/>
    </row>
    <row r="462" spans="1:15" s="2" customFormat="1" ht="25.15" hidden="1" customHeight="1" x14ac:dyDescent="0.25">
      <c r="B462" s="122"/>
      <c r="C462" s="152"/>
      <c r="D462" s="153" t="s">
        <v>12</v>
      </c>
      <c r="E462" s="153"/>
      <c r="F462" s="153"/>
      <c r="G462" s="153"/>
      <c r="H462" s="153"/>
      <c r="I462" s="30"/>
      <c r="J462" s="6"/>
      <c r="K462" s="6"/>
      <c r="L462" s="30"/>
      <c r="M462" s="6"/>
      <c r="N462" s="66"/>
      <c r="O462" s="56"/>
    </row>
    <row r="463" spans="1:15" s="2" customFormat="1" ht="25.15" hidden="1" customHeight="1" x14ac:dyDescent="0.25">
      <c r="B463" s="123"/>
      <c r="C463" s="140">
        <v>32</v>
      </c>
      <c r="D463" s="154" t="s">
        <v>351</v>
      </c>
      <c r="E463" s="153"/>
      <c r="F463" s="153"/>
      <c r="G463" s="153"/>
      <c r="H463" s="153"/>
      <c r="I463" s="31"/>
      <c r="J463" s="6"/>
      <c r="K463" s="6"/>
      <c r="L463" s="32"/>
      <c r="M463" s="6"/>
      <c r="N463" s="66"/>
      <c r="O463" s="56"/>
    </row>
    <row r="464" spans="1:15" s="2" customFormat="1" ht="25.15" hidden="1" customHeight="1" x14ac:dyDescent="0.25">
      <c r="B464" s="123"/>
      <c r="C464" s="140">
        <v>33</v>
      </c>
      <c r="D464" s="154" t="s">
        <v>352</v>
      </c>
      <c r="E464" s="153"/>
      <c r="F464" s="153"/>
      <c r="G464" s="153"/>
      <c r="H464" s="153"/>
      <c r="I464" s="31"/>
      <c r="J464" s="6"/>
      <c r="K464" s="6"/>
      <c r="L464" s="32"/>
      <c r="M464" s="6"/>
      <c r="N464" s="66"/>
      <c r="O464" s="56"/>
    </row>
    <row r="465" spans="1:15" s="2" customFormat="1" ht="25.15" hidden="1" customHeight="1" x14ac:dyDescent="0.25">
      <c r="A465" s="19"/>
      <c r="B465" s="122"/>
      <c r="C465" s="64">
        <v>34</v>
      </c>
      <c r="D465" s="154" t="s">
        <v>353</v>
      </c>
      <c r="E465" s="153"/>
      <c r="F465" s="153"/>
      <c r="G465" s="153"/>
      <c r="H465" s="153"/>
      <c r="I465" s="31"/>
      <c r="J465" s="6"/>
      <c r="K465" s="6"/>
      <c r="L465" s="32"/>
      <c r="M465" s="6"/>
      <c r="N465" s="66"/>
      <c r="O465" s="57"/>
    </row>
    <row r="466" spans="1:15" s="2" customFormat="1" ht="25.15" hidden="1" customHeight="1" x14ac:dyDescent="0.25">
      <c r="B466" s="122"/>
      <c r="C466" s="140">
        <v>35</v>
      </c>
      <c r="D466" s="154" t="s">
        <v>354</v>
      </c>
      <c r="E466" s="153"/>
      <c r="F466" s="153"/>
      <c r="G466" s="153"/>
      <c r="H466" s="153"/>
      <c r="I466" s="31"/>
      <c r="J466" s="6"/>
      <c r="K466" s="6"/>
      <c r="L466" s="32"/>
      <c r="M466" s="6"/>
      <c r="N466" s="66"/>
      <c r="O466" s="56"/>
    </row>
    <row r="467" spans="1:15" s="2" customFormat="1" ht="25.15" hidden="1" customHeight="1" x14ac:dyDescent="0.25">
      <c r="B467" s="123"/>
      <c r="C467" s="140">
        <v>36</v>
      </c>
      <c r="D467" s="154" t="s">
        <v>355</v>
      </c>
      <c r="E467" s="153"/>
      <c r="F467" s="153"/>
      <c r="G467" s="153"/>
      <c r="H467" s="153"/>
      <c r="I467" s="31"/>
      <c r="J467" s="6"/>
      <c r="K467" s="6"/>
      <c r="L467" s="32"/>
      <c r="M467" s="6"/>
      <c r="N467" s="66"/>
      <c r="O467" s="56"/>
    </row>
    <row r="468" spans="1:15" s="2" customFormat="1" ht="37.9" hidden="1" customHeight="1" x14ac:dyDescent="0.25">
      <c r="B468" s="123"/>
      <c r="C468" s="64">
        <v>37</v>
      </c>
      <c r="D468" s="142" t="s">
        <v>9</v>
      </c>
      <c r="E468" s="155" t="s">
        <v>356</v>
      </c>
      <c r="F468" s="156"/>
      <c r="G468" s="156"/>
      <c r="H468" s="12"/>
      <c r="I468" s="31"/>
      <c r="J468" s="6"/>
      <c r="K468" s="6"/>
      <c r="L468" s="32"/>
      <c r="M468" s="6"/>
      <c r="N468" s="66"/>
      <c r="O468" s="56"/>
    </row>
    <row r="469" spans="1:15" s="2" customFormat="1" ht="37.9" hidden="1" customHeight="1" x14ac:dyDescent="0.25">
      <c r="A469" s="19"/>
      <c r="B469" s="122"/>
      <c r="C469" s="64">
        <v>38</v>
      </c>
      <c r="D469" s="87" t="s">
        <v>13</v>
      </c>
      <c r="E469" s="141"/>
      <c r="F469" s="141"/>
      <c r="G469" s="141"/>
      <c r="H469" s="14"/>
      <c r="I469" s="36">
        <f>SUM(I463:I468)</f>
        <v>0</v>
      </c>
      <c r="J469" s="37"/>
      <c r="K469" s="37"/>
      <c r="L469" s="36">
        <f>SUM(L463:L468)</f>
        <v>0</v>
      </c>
      <c r="M469" s="6"/>
      <c r="N469" s="66"/>
      <c r="O469" s="57"/>
    </row>
    <row r="470" spans="1:15" s="2" customFormat="1" ht="29.45" hidden="1" customHeight="1" x14ac:dyDescent="0.25">
      <c r="B470" s="122"/>
      <c r="C470" s="140">
        <v>39</v>
      </c>
      <c r="D470" s="118" t="s">
        <v>14</v>
      </c>
      <c r="E470" s="13"/>
      <c r="F470" s="13"/>
      <c r="G470" s="13"/>
      <c r="H470" s="14"/>
      <c r="I470" s="38" t="str">
        <f>IFERROR(I469/I462,"N/A")</f>
        <v>N/A</v>
      </c>
      <c r="J470" s="37"/>
      <c r="K470" s="37"/>
      <c r="L470" s="38" t="str">
        <f>IFERROR(L469/L462,"N/A")</f>
        <v>N/A</v>
      </c>
      <c r="M470" s="6"/>
      <c r="N470" s="66"/>
      <c r="O470" s="56"/>
    </row>
    <row r="471" spans="1:15" s="2" customFormat="1" ht="25.15" hidden="1" customHeight="1" x14ac:dyDescent="0.25">
      <c r="B471" s="123"/>
      <c r="C471" s="140">
        <v>40</v>
      </c>
      <c r="D471" s="15" t="s">
        <v>342</v>
      </c>
      <c r="E471" s="12"/>
      <c r="F471" s="12"/>
      <c r="G471" s="12"/>
      <c r="H471" s="23" t="s">
        <v>16</v>
      </c>
      <c r="I471" s="33"/>
      <c r="J471" s="24" t="s">
        <v>17</v>
      </c>
      <c r="K471" s="23" t="s">
        <v>16</v>
      </c>
      <c r="L471" s="33"/>
      <c r="M471" s="24" t="s">
        <v>17</v>
      </c>
      <c r="N471" s="66"/>
      <c r="O471" s="56"/>
    </row>
    <row r="472" spans="1:15" s="2" customFormat="1" ht="29.45" hidden="1" customHeight="1" x14ac:dyDescent="0.25">
      <c r="A472" s="19"/>
      <c r="B472" s="123"/>
      <c r="C472" s="64">
        <v>41</v>
      </c>
      <c r="D472" s="119" t="s">
        <v>15</v>
      </c>
      <c r="E472" s="86"/>
      <c r="F472" s="86"/>
      <c r="G472" s="86"/>
      <c r="H472" s="22"/>
      <c r="I472" s="69" t="str">
        <f>IFERROR(I470-I471,"N/A")</f>
        <v>N/A</v>
      </c>
      <c r="J472" s="6"/>
      <c r="K472" s="6"/>
      <c r="L472" s="69" t="str">
        <f>IFERROR(L470-L471,"N/A")</f>
        <v>N/A</v>
      </c>
      <c r="M472" s="6"/>
      <c r="N472" s="66"/>
      <c r="O472" s="57"/>
    </row>
    <row r="473" spans="1:15" s="2" customFormat="1" ht="29.45" hidden="1" customHeight="1" x14ac:dyDescent="0.25">
      <c r="B473" s="122"/>
      <c r="C473" s="140">
        <v>42</v>
      </c>
      <c r="D473" s="84" t="str">
        <f>"Average NET Monthly Rental Income (Loss) "&amp;IF(AND(ISNUMBER(I462),ISNUMBER(L462)),I462+L462,IF(ISNUMBER(I462),I462,IF(ISNUMBER(L462),L462,"____")))&amp;" months"</f>
        <v>Average NET Monthly Rental Income (Loss) ____ months</v>
      </c>
      <c r="E473" s="88"/>
      <c r="F473" s="88"/>
      <c r="G473" s="88"/>
      <c r="H473" s="89"/>
      <c r="I473" s="90"/>
      <c r="J473" s="151" t="str">
        <f>IF(AND(ISNUMBER(I462),ISNUMBER(L462),ISNUMBER(I472),ISNUMBER(L472)),((I462*I472)+(L462*L472))/(I462+L462),IF(AND(OR(NOT(ISNUMBER(L462)),NOT(ISNUMBER(L472))),ISNUMBER(I462),ISNUMBER(I472)),I472,IF(AND(OR(NOT(ISNUMBER(I462)),NOT(ISNUMBER(I472))),ISNUMBER(L462),ISNUMBER(L472)),L472,"N/A")))</f>
        <v>N/A</v>
      </c>
      <c r="K473" s="151"/>
      <c r="L473" s="90"/>
      <c r="M473" s="91"/>
      <c r="N473" s="92"/>
      <c r="O473" s="57"/>
    </row>
    <row r="474" spans="1:15" s="2" customFormat="1" ht="9.6" hidden="1" customHeight="1" thickBot="1" x14ac:dyDescent="0.3">
      <c r="B474" s="122"/>
      <c r="C474" s="67"/>
      <c r="D474" s="7"/>
      <c r="E474" s="7"/>
      <c r="F474" s="7"/>
      <c r="G474" s="7"/>
      <c r="H474" s="7"/>
      <c r="I474" s="7"/>
      <c r="J474" s="7"/>
      <c r="K474" s="7"/>
      <c r="L474" s="7"/>
      <c r="M474" s="7"/>
      <c r="N474" s="68"/>
      <c r="O474" s="56"/>
    </row>
    <row r="475" spans="1:15" s="2" customFormat="1" ht="27" hidden="1" customHeight="1" thickBot="1" x14ac:dyDescent="0.3">
      <c r="B475" s="123"/>
      <c r="C475" s="98"/>
      <c r="D475" s="96" t="s">
        <v>10</v>
      </c>
      <c r="E475" s="157"/>
      <c r="F475" s="157"/>
      <c r="G475" s="157"/>
      <c r="H475" s="157"/>
      <c r="I475" s="157"/>
      <c r="J475" s="157"/>
      <c r="K475" s="157"/>
      <c r="L475" s="158"/>
      <c r="M475" s="29" t="s">
        <v>8</v>
      </c>
      <c r="N475" s="99"/>
      <c r="O475" s="56"/>
    </row>
    <row r="476" spans="1:15" s="2" customFormat="1" ht="28.15" hidden="1" customHeight="1" x14ac:dyDescent="0.25">
      <c r="B476" s="123"/>
      <c r="C476" s="97" t="s">
        <v>11</v>
      </c>
      <c r="D476" s="109"/>
      <c r="E476" s="110"/>
      <c r="F476" s="110"/>
      <c r="G476" s="111"/>
      <c r="H476" s="112"/>
      <c r="I476" s="113" t="str">
        <f>IF(ISNUMBER($I$8),$I$8,"")</f>
        <v/>
      </c>
      <c r="J476" s="110"/>
      <c r="K476" s="112"/>
      <c r="L476" s="113" t="str">
        <f>IF(ISNUMBER($L$8),$L$8,"")</f>
        <v/>
      </c>
      <c r="M476" s="114"/>
      <c r="N476" s="115"/>
      <c r="O476" s="56"/>
    </row>
    <row r="477" spans="1:15" s="19" customFormat="1" ht="4.5" hidden="1" customHeight="1" x14ac:dyDescent="0.25">
      <c r="B477" s="122"/>
      <c r="C477" s="152">
        <v>31</v>
      </c>
      <c r="D477" s="16"/>
      <c r="E477" s="16"/>
      <c r="F477" s="16"/>
      <c r="G477" s="16"/>
      <c r="H477" s="17"/>
      <c r="I477" s="20"/>
      <c r="J477" s="16"/>
      <c r="K477" s="17"/>
      <c r="L477" s="20"/>
      <c r="M477" s="18"/>
      <c r="N477" s="65"/>
      <c r="O477" s="57"/>
    </row>
    <row r="478" spans="1:15" s="2" customFormat="1" ht="25.15" hidden="1" customHeight="1" x14ac:dyDescent="0.25">
      <c r="B478" s="122"/>
      <c r="C478" s="152"/>
      <c r="D478" s="153" t="s">
        <v>12</v>
      </c>
      <c r="E478" s="153"/>
      <c r="F478" s="153"/>
      <c r="G478" s="153"/>
      <c r="H478" s="153"/>
      <c r="I478" s="30"/>
      <c r="J478" s="6"/>
      <c r="K478" s="6"/>
      <c r="L478" s="30"/>
      <c r="M478" s="6"/>
      <c r="N478" s="66"/>
      <c r="O478" s="56"/>
    </row>
    <row r="479" spans="1:15" s="2" customFormat="1" ht="25.15" hidden="1" customHeight="1" x14ac:dyDescent="0.25">
      <c r="B479" s="123"/>
      <c r="C479" s="140">
        <v>32</v>
      </c>
      <c r="D479" s="154" t="s">
        <v>351</v>
      </c>
      <c r="E479" s="153"/>
      <c r="F479" s="153"/>
      <c r="G479" s="153"/>
      <c r="H479" s="153"/>
      <c r="I479" s="31"/>
      <c r="J479" s="6"/>
      <c r="K479" s="6"/>
      <c r="L479" s="32"/>
      <c r="M479" s="6"/>
      <c r="N479" s="66"/>
      <c r="O479" s="56"/>
    </row>
    <row r="480" spans="1:15" s="2" customFormat="1" ht="25.15" hidden="1" customHeight="1" x14ac:dyDescent="0.25">
      <c r="B480" s="123"/>
      <c r="C480" s="140">
        <v>33</v>
      </c>
      <c r="D480" s="154" t="s">
        <v>352</v>
      </c>
      <c r="E480" s="153"/>
      <c r="F480" s="153"/>
      <c r="G480" s="153"/>
      <c r="H480" s="153"/>
      <c r="I480" s="31"/>
      <c r="J480" s="6"/>
      <c r="K480" s="6"/>
      <c r="L480" s="32"/>
      <c r="M480" s="6"/>
      <c r="N480" s="66"/>
      <c r="O480" s="56"/>
    </row>
    <row r="481" spans="1:15" s="2" customFormat="1" ht="25.15" hidden="1" customHeight="1" x14ac:dyDescent="0.25">
      <c r="A481" s="19"/>
      <c r="B481" s="122"/>
      <c r="C481" s="64">
        <v>34</v>
      </c>
      <c r="D481" s="154" t="s">
        <v>353</v>
      </c>
      <c r="E481" s="153"/>
      <c r="F481" s="153"/>
      <c r="G481" s="153"/>
      <c r="H481" s="153"/>
      <c r="I481" s="31"/>
      <c r="J481" s="6"/>
      <c r="K481" s="6"/>
      <c r="L481" s="32"/>
      <c r="M481" s="6"/>
      <c r="N481" s="66"/>
      <c r="O481" s="57"/>
    </row>
    <row r="482" spans="1:15" s="2" customFormat="1" ht="25.15" hidden="1" customHeight="1" x14ac:dyDescent="0.25">
      <c r="B482" s="122"/>
      <c r="C482" s="140">
        <v>35</v>
      </c>
      <c r="D482" s="154" t="s">
        <v>354</v>
      </c>
      <c r="E482" s="153"/>
      <c r="F482" s="153"/>
      <c r="G482" s="153"/>
      <c r="H482" s="153"/>
      <c r="I482" s="31"/>
      <c r="J482" s="6"/>
      <c r="K482" s="6"/>
      <c r="L482" s="32"/>
      <c r="M482" s="6"/>
      <c r="N482" s="66"/>
      <c r="O482" s="56"/>
    </row>
    <row r="483" spans="1:15" s="2" customFormat="1" ht="25.15" hidden="1" customHeight="1" x14ac:dyDescent="0.25">
      <c r="B483" s="123"/>
      <c r="C483" s="140">
        <v>36</v>
      </c>
      <c r="D483" s="154" t="s">
        <v>355</v>
      </c>
      <c r="E483" s="153"/>
      <c r="F483" s="153"/>
      <c r="G483" s="153"/>
      <c r="H483" s="153"/>
      <c r="I483" s="31"/>
      <c r="J483" s="6"/>
      <c r="K483" s="6"/>
      <c r="L483" s="32"/>
      <c r="M483" s="6"/>
      <c r="N483" s="66"/>
      <c r="O483" s="56"/>
    </row>
    <row r="484" spans="1:15" s="2" customFormat="1" ht="37.9" hidden="1" customHeight="1" x14ac:dyDescent="0.25">
      <c r="B484" s="123"/>
      <c r="C484" s="64">
        <v>37</v>
      </c>
      <c r="D484" s="142" t="s">
        <v>9</v>
      </c>
      <c r="E484" s="155" t="s">
        <v>356</v>
      </c>
      <c r="F484" s="156"/>
      <c r="G484" s="156"/>
      <c r="H484" s="12"/>
      <c r="I484" s="31"/>
      <c r="J484" s="6"/>
      <c r="K484" s="6"/>
      <c r="L484" s="32"/>
      <c r="M484" s="6"/>
      <c r="N484" s="66"/>
      <c r="O484" s="56"/>
    </row>
    <row r="485" spans="1:15" s="2" customFormat="1" ht="37.9" hidden="1" customHeight="1" x14ac:dyDescent="0.25">
      <c r="A485" s="19"/>
      <c r="B485" s="122"/>
      <c r="C485" s="64">
        <v>38</v>
      </c>
      <c r="D485" s="87" t="s">
        <v>13</v>
      </c>
      <c r="E485" s="141"/>
      <c r="F485" s="141"/>
      <c r="G485" s="141"/>
      <c r="H485" s="14"/>
      <c r="I485" s="36">
        <f>SUM(I479:I484)</f>
        <v>0</v>
      </c>
      <c r="J485" s="37"/>
      <c r="K485" s="37"/>
      <c r="L485" s="36">
        <f>SUM(L479:L484)</f>
        <v>0</v>
      </c>
      <c r="M485" s="6"/>
      <c r="N485" s="66"/>
      <c r="O485" s="57"/>
    </row>
    <row r="486" spans="1:15" s="2" customFormat="1" ht="29.45" hidden="1" customHeight="1" x14ac:dyDescent="0.25">
      <c r="B486" s="122"/>
      <c r="C486" s="140">
        <v>39</v>
      </c>
      <c r="D486" s="118" t="s">
        <v>14</v>
      </c>
      <c r="E486" s="13"/>
      <c r="F486" s="13"/>
      <c r="G486" s="13"/>
      <c r="H486" s="14"/>
      <c r="I486" s="38" t="str">
        <f>IFERROR(I485/I478,"N/A")</f>
        <v>N/A</v>
      </c>
      <c r="J486" s="37"/>
      <c r="K486" s="37"/>
      <c r="L486" s="38" t="str">
        <f>IFERROR(L485/L478,"N/A")</f>
        <v>N/A</v>
      </c>
      <c r="M486" s="6"/>
      <c r="N486" s="66"/>
      <c r="O486" s="56"/>
    </row>
    <row r="487" spans="1:15" s="2" customFormat="1" ht="25.15" hidden="1" customHeight="1" x14ac:dyDescent="0.25">
      <c r="B487" s="123"/>
      <c r="C487" s="140">
        <v>40</v>
      </c>
      <c r="D487" s="15" t="s">
        <v>342</v>
      </c>
      <c r="E487" s="12"/>
      <c r="F487" s="12"/>
      <c r="G487" s="12"/>
      <c r="H487" s="23" t="s">
        <v>16</v>
      </c>
      <c r="I487" s="33"/>
      <c r="J487" s="24" t="s">
        <v>17</v>
      </c>
      <c r="K487" s="23" t="s">
        <v>16</v>
      </c>
      <c r="L487" s="33"/>
      <c r="M487" s="24" t="s">
        <v>17</v>
      </c>
      <c r="N487" s="66"/>
      <c r="O487" s="56"/>
    </row>
    <row r="488" spans="1:15" s="2" customFormat="1" ht="29.45" hidden="1" customHeight="1" x14ac:dyDescent="0.25">
      <c r="A488" s="19"/>
      <c r="B488" s="123"/>
      <c r="C488" s="64">
        <v>41</v>
      </c>
      <c r="D488" s="119" t="s">
        <v>15</v>
      </c>
      <c r="E488" s="86"/>
      <c r="F488" s="86"/>
      <c r="G488" s="86"/>
      <c r="H488" s="22"/>
      <c r="I488" s="69" t="str">
        <f>IFERROR(I486-I487,"N/A")</f>
        <v>N/A</v>
      </c>
      <c r="J488" s="6"/>
      <c r="K488" s="6"/>
      <c r="L488" s="69" t="str">
        <f>IFERROR(L486-L487,"N/A")</f>
        <v>N/A</v>
      </c>
      <c r="M488" s="6"/>
      <c r="N488" s="66"/>
      <c r="O488" s="57"/>
    </row>
    <row r="489" spans="1:15" s="2" customFormat="1" ht="29.45" hidden="1" customHeight="1" x14ac:dyDescent="0.25">
      <c r="B489" s="122"/>
      <c r="C489" s="140">
        <v>42</v>
      </c>
      <c r="D489" s="84" t="str">
        <f>"Average NET Monthly Rental Income (Loss) "&amp;IF(AND(ISNUMBER(I478),ISNUMBER(L478)),I478+L478,IF(ISNUMBER(I478),I478,IF(ISNUMBER(L478),L478,"____")))&amp;" months"</f>
        <v>Average NET Monthly Rental Income (Loss) ____ months</v>
      </c>
      <c r="E489" s="88"/>
      <c r="F489" s="88"/>
      <c r="G489" s="88"/>
      <c r="H489" s="89"/>
      <c r="I489" s="90"/>
      <c r="J489" s="151" t="str">
        <f>IF(AND(ISNUMBER(I478),ISNUMBER(L478),ISNUMBER(I488),ISNUMBER(L488)),((I478*I488)+(L478*L488))/(I478+L478),IF(AND(OR(NOT(ISNUMBER(L478)),NOT(ISNUMBER(L488))),ISNUMBER(I478),ISNUMBER(I488)),I488,IF(AND(OR(NOT(ISNUMBER(I478)),NOT(ISNUMBER(I488))),ISNUMBER(L478),ISNUMBER(L488)),L488,"N/A")))</f>
        <v>N/A</v>
      </c>
      <c r="K489" s="151"/>
      <c r="L489" s="90"/>
      <c r="M489" s="91"/>
      <c r="N489" s="92"/>
      <c r="O489" s="57"/>
    </row>
    <row r="490" spans="1:15" s="2" customFormat="1" ht="9.6" hidden="1" customHeight="1" thickBot="1" x14ac:dyDescent="0.3">
      <c r="B490" s="122"/>
      <c r="C490" s="67"/>
      <c r="D490" s="7"/>
      <c r="E490" s="7"/>
      <c r="F490" s="7"/>
      <c r="G490" s="7"/>
      <c r="H490" s="7"/>
      <c r="I490" s="7"/>
      <c r="J490" s="7"/>
      <c r="K490" s="7"/>
      <c r="L490" s="7"/>
      <c r="M490" s="7"/>
      <c r="N490" s="68"/>
      <c r="O490" s="56"/>
    </row>
    <row r="491" spans="1:15" s="2" customFormat="1" ht="27" hidden="1" customHeight="1" thickBot="1" x14ac:dyDescent="0.3">
      <c r="B491" s="123"/>
      <c r="C491" s="98"/>
      <c r="D491" s="96" t="s">
        <v>10</v>
      </c>
      <c r="E491" s="157"/>
      <c r="F491" s="157"/>
      <c r="G491" s="157"/>
      <c r="H491" s="157"/>
      <c r="I491" s="157"/>
      <c r="J491" s="157"/>
      <c r="K491" s="157"/>
      <c r="L491" s="158"/>
      <c r="M491" s="29" t="s">
        <v>8</v>
      </c>
      <c r="N491" s="99"/>
      <c r="O491" s="56"/>
    </row>
    <row r="492" spans="1:15" s="2" customFormat="1" ht="28.15" hidden="1" customHeight="1" x14ac:dyDescent="0.25">
      <c r="B492" s="123"/>
      <c r="C492" s="97" t="s">
        <v>11</v>
      </c>
      <c r="D492" s="109"/>
      <c r="E492" s="110"/>
      <c r="F492" s="110"/>
      <c r="G492" s="111"/>
      <c r="H492" s="112"/>
      <c r="I492" s="113" t="str">
        <f>IF(ISNUMBER($I$8),$I$8,"")</f>
        <v/>
      </c>
      <c r="J492" s="110"/>
      <c r="K492" s="112"/>
      <c r="L492" s="113" t="str">
        <f>IF(ISNUMBER($L$8),$L$8,"")</f>
        <v/>
      </c>
      <c r="M492" s="114"/>
      <c r="N492" s="115"/>
      <c r="O492" s="56"/>
    </row>
    <row r="493" spans="1:15" s="19" customFormat="1" ht="4.5" hidden="1" customHeight="1" x14ac:dyDescent="0.25">
      <c r="B493" s="122"/>
      <c r="C493" s="152">
        <v>31</v>
      </c>
      <c r="D493" s="16"/>
      <c r="E493" s="16"/>
      <c r="F493" s="16"/>
      <c r="G493" s="16"/>
      <c r="H493" s="17"/>
      <c r="I493" s="20"/>
      <c r="J493" s="16"/>
      <c r="K493" s="17"/>
      <c r="L493" s="20"/>
      <c r="M493" s="18"/>
      <c r="N493" s="65"/>
      <c r="O493" s="57"/>
    </row>
    <row r="494" spans="1:15" s="2" customFormat="1" ht="25.15" hidden="1" customHeight="1" x14ac:dyDescent="0.25">
      <c r="B494" s="122"/>
      <c r="C494" s="152"/>
      <c r="D494" s="153" t="s">
        <v>12</v>
      </c>
      <c r="E494" s="153"/>
      <c r="F494" s="153"/>
      <c r="G494" s="153"/>
      <c r="H494" s="153"/>
      <c r="I494" s="30"/>
      <c r="J494" s="6"/>
      <c r="K494" s="6"/>
      <c r="L494" s="30"/>
      <c r="M494" s="6"/>
      <c r="N494" s="66"/>
      <c r="O494" s="56"/>
    </row>
    <row r="495" spans="1:15" s="2" customFormat="1" ht="25.15" hidden="1" customHeight="1" x14ac:dyDescent="0.25">
      <c r="B495" s="123"/>
      <c r="C495" s="140">
        <v>32</v>
      </c>
      <c r="D495" s="154" t="s">
        <v>351</v>
      </c>
      <c r="E495" s="153"/>
      <c r="F495" s="153"/>
      <c r="G495" s="153"/>
      <c r="H495" s="153"/>
      <c r="I495" s="31"/>
      <c r="J495" s="6"/>
      <c r="K495" s="6"/>
      <c r="L495" s="32"/>
      <c r="M495" s="6"/>
      <c r="N495" s="66"/>
      <c r="O495" s="56"/>
    </row>
    <row r="496" spans="1:15" s="2" customFormat="1" ht="25.15" hidden="1" customHeight="1" x14ac:dyDescent="0.25">
      <c r="B496" s="123"/>
      <c r="C496" s="140">
        <v>33</v>
      </c>
      <c r="D496" s="154" t="s">
        <v>352</v>
      </c>
      <c r="E496" s="153"/>
      <c r="F496" s="153"/>
      <c r="G496" s="153"/>
      <c r="H496" s="153"/>
      <c r="I496" s="31"/>
      <c r="J496" s="6"/>
      <c r="K496" s="6"/>
      <c r="L496" s="32"/>
      <c r="M496" s="6"/>
      <c r="N496" s="66"/>
      <c r="O496" s="56"/>
    </row>
    <row r="497" spans="1:15" s="2" customFormat="1" ht="25.15" hidden="1" customHeight="1" x14ac:dyDescent="0.25">
      <c r="A497" s="19"/>
      <c r="B497" s="122"/>
      <c r="C497" s="64">
        <v>34</v>
      </c>
      <c r="D497" s="154" t="s">
        <v>353</v>
      </c>
      <c r="E497" s="153"/>
      <c r="F497" s="153"/>
      <c r="G497" s="153"/>
      <c r="H497" s="153"/>
      <c r="I497" s="31"/>
      <c r="J497" s="6"/>
      <c r="K497" s="6"/>
      <c r="L497" s="32"/>
      <c r="M497" s="6"/>
      <c r="N497" s="66"/>
      <c r="O497" s="57"/>
    </row>
    <row r="498" spans="1:15" s="2" customFormat="1" ht="25.15" hidden="1" customHeight="1" x14ac:dyDescent="0.25">
      <c r="B498" s="122"/>
      <c r="C498" s="140">
        <v>35</v>
      </c>
      <c r="D498" s="154" t="s">
        <v>354</v>
      </c>
      <c r="E498" s="153"/>
      <c r="F498" s="153"/>
      <c r="G498" s="153"/>
      <c r="H498" s="153"/>
      <c r="I498" s="31"/>
      <c r="J498" s="6"/>
      <c r="K498" s="6"/>
      <c r="L498" s="32"/>
      <c r="M498" s="6"/>
      <c r="N498" s="66"/>
      <c r="O498" s="56"/>
    </row>
    <row r="499" spans="1:15" s="2" customFormat="1" ht="25.15" hidden="1" customHeight="1" x14ac:dyDescent="0.25">
      <c r="B499" s="123"/>
      <c r="C499" s="140">
        <v>36</v>
      </c>
      <c r="D499" s="154" t="s">
        <v>355</v>
      </c>
      <c r="E499" s="153"/>
      <c r="F499" s="153"/>
      <c r="G499" s="153"/>
      <c r="H499" s="153"/>
      <c r="I499" s="31"/>
      <c r="J499" s="6"/>
      <c r="K499" s="6"/>
      <c r="L499" s="32"/>
      <c r="M499" s="6"/>
      <c r="N499" s="66"/>
      <c r="O499" s="56"/>
    </row>
    <row r="500" spans="1:15" s="2" customFormat="1" ht="37.9" hidden="1" customHeight="1" x14ac:dyDescent="0.25">
      <c r="B500" s="123"/>
      <c r="C500" s="64">
        <v>37</v>
      </c>
      <c r="D500" s="142" t="s">
        <v>9</v>
      </c>
      <c r="E500" s="155" t="s">
        <v>356</v>
      </c>
      <c r="F500" s="156"/>
      <c r="G500" s="156"/>
      <c r="H500" s="12"/>
      <c r="I500" s="31"/>
      <c r="J500" s="6"/>
      <c r="K500" s="6"/>
      <c r="L500" s="32"/>
      <c r="M500" s="6"/>
      <c r="N500" s="66"/>
      <c r="O500" s="56"/>
    </row>
    <row r="501" spans="1:15" s="2" customFormat="1" ht="37.9" hidden="1" customHeight="1" x14ac:dyDescent="0.25">
      <c r="A501" s="19"/>
      <c r="B501" s="122"/>
      <c r="C501" s="64">
        <v>38</v>
      </c>
      <c r="D501" s="87" t="s">
        <v>13</v>
      </c>
      <c r="E501" s="141"/>
      <c r="F501" s="141"/>
      <c r="G501" s="141"/>
      <c r="H501" s="14"/>
      <c r="I501" s="36">
        <f>SUM(I495:I500)</f>
        <v>0</v>
      </c>
      <c r="J501" s="37"/>
      <c r="K501" s="37"/>
      <c r="L501" s="36">
        <f>SUM(L495:L500)</f>
        <v>0</v>
      </c>
      <c r="M501" s="6"/>
      <c r="N501" s="66"/>
      <c r="O501" s="57"/>
    </row>
    <row r="502" spans="1:15" s="2" customFormat="1" ht="29.45" hidden="1" customHeight="1" x14ac:dyDescent="0.25">
      <c r="B502" s="122"/>
      <c r="C502" s="140">
        <v>39</v>
      </c>
      <c r="D502" s="118" t="s">
        <v>14</v>
      </c>
      <c r="E502" s="13"/>
      <c r="F502" s="13"/>
      <c r="G502" s="13"/>
      <c r="H502" s="14"/>
      <c r="I502" s="38" t="str">
        <f>IFERROR(I501/I494,"N/A")</f>
        <v>N/A</v>
      </c>
      <c r="J502" s="37"/>
      <c r="K502" s="37"/>
      <c r="L502" s="38" t="str">
        <f>IFERROR(L501/L494,"N/A")</f>
        <v>N/A</v>
      </c>
      <c r="M502" s="6"/>
      <c r="N502" s="66"/>
      <c r="O502" s="56"/>
    </row>
    <row r="503" spans="1:15" s="2" customFormat="1" ht="25.15" hidden="1" customHeight="1" x14ac:dyDescent="0.25">
      <c r="B503" s="123"/>
      <c r="C503" s="140">
        <v>40</v>
      </c>
      <c r="D503" s="15" t="s">
        <v>342</v>
      </c>
      <c r="E503" s="12"/>
      <c r="F503" s="12"/>
      <c r="G503" s="12"/>
      <c r="H503" s="23" t="s">
        <v>16</v>
      </c>
      <c r="I503" s="33"/>
      <c r="J503" s="24" t="s">
        <v>17</v>
      </c>
      <c r="K503" s="23" t="s">
        <v>16</v>
      </c>
      <c r="L503" s="33"/>
      <c r="M503" s="24" t="s">
        <v>17</v>
      </c>
      <c r="N503" s="66"/>
      <c r="O503" s="56"/>
    </row>
    <row r="504" spans="1:15" s="2" customFormat="1" ht="29.45" hidden="1" customHeight="1" x14ac:dyDescent="0.25">
      <c r="A504" s="19"/>
      <c r="B504" s="123"/>
      <c r="C504" s="64">
        <v>41</v>
      </c>
      <c r="D504" s="119" t="s">
        <v>15</v>
      </c>
      <c r="E504" s="86"/>
      <c r="F504" s="86"/>
      <c r="G504" s="86"/>
      <c r="H504" s="22"/>
      <c r="I504" s="69" t="str">
        <f>IFERROR(I502-I503,"N/A")</f>
        <v>N/A</v>
      </c>
      <c r="J504" s="6"/>
      <c r="K504" s="6"/>
      <c r="L504" s="69" t="str">
        <f>IFERROR(L502-L503,"N/A")</f>
        <v>N/A</v>
      </c>
      <c r="M504" s="6"/>
      <c r="N504" s="66"/>
      <c r="O504" s="57"/>
    </row>
    <row r="505" spans="1:15" s="2" customFormat="1" ht="29.45" hidden="1" customHeight="1" x14ac:dyDescent="0.25">
      <c r="B505" s="122"/>
      <c r="C505" s="140">
        <v>42</v>
      </c>
      <c r="D505" s="84" t="str">
        <f>"Average NET Monthly Rental Income (Loss) "&amp;IF(AND(ISNUMBER(I494),ISNUMBER(L494)),I494+L494,IF(ISNUMBER(I494),I494,IF(ISNUMBER(L494),L494,"____")))&amp;" months"</f>
        <v>Average NET Monthly Rental Income (Loss) ____ months</v>
      </c>
      <c r="E505" s="88"/>
      <c r="F505" s="88"/>
      <c r="G505" s="88"/>
      <c r="H505" s="89"/>
      <c r="I505" s="90"/>
      <c r="J505" s="151" t="str">
        <f>IF(AND(ISNUMBER(I494),ISNUMBER(L494),ISNUMBER(I504),ISNUMBER(L504)),((I494*I504)+(L494*L504))/(I494+L494),IF(AND(OR(NOT(ISNUMBER(L494)),NOT(ISNUMBER(L504))),ISNUMBER(I494),ISNUMBER(I504)),I504,IF(AND(OR(NOT(ISNUMBER(I494)),NOT(ISNUMBER(I504))),ISNUMBER(L494),ISNUMBER(L504)),L504,"N/A")))</f>
        <v>N/A</v>
      </c>
      <c r="K505" s="151"/>
      <c r="L505" s="90"/>
      <c r="M505" s="91"/>
      <c r="N505" s="92"/>
      <c r="O505" s="57"/>
    </row>
    <row r="506" spans="1:15" s="2" customFormat="1" ht="9.6" hidden="1" customHeight="1" thickBot="1" x14ac:dyDescent="0.3">
      <c r="B506" s="122"/>
      <c r="C506" s="67"/>
      <c r="D506" s="7"/>
      <c r="E506" s="7"/>
      <c r="F506" s="7"/>
      <c r="G506" s="7"/>
      <c r="H506" s="7"/>
      <c r="I506" s="7"/>
      <c r="J506" s="7"/>
      <c r="K506" s="7"/>
      <c r="L506" s="7"/>
      <c r="M506" s="7"/>
      <c r="N506" s="68"/>
      <c r="O506" s="56"/>
    </row>
    <row r="507" spans="1:15" s="2" customFormat="1" ht="27" hidden="1" customHeight="1" thickBot="1" x14ac:dyDescent="0.3">
      <c r="B507" s="123"/>
      <c r="C507" s="98"/>
      <c r="D507" s="96" t="s">
        <v>10</v>
      </c>
      <c r="E507" s="157"/>
      <c r="F507" s="157"/>
      <c r="G507" s="157"/>
      <c r="H507" s="157"/>
      <c r="I507" s="157"/>
      <c r="J507" s="157"/>
      <c r="K507" s="157"/>
      <c r="L507" s="158"/>
      <c r="M507" s="29" t="s">
        <v>8</v>
      </c>
      <c r="N507" s="99"/>
      <c r="O507" s="56"/>
    </row>
    <row r="508" spans="1:15" s="2" customFormat="1" ht="28.15" hidden="1" customHeight="1" x14ac:dyDescent="0.25">
      <c r="B508" s="123"/>
      <c r="C508" s="97" t="s">
        <v>11</v>
      </c>
      <c r="D508" s="109"/>
      <c r="E508" s="110"/>
      <c r="F508" s="110"/>
      <c r="G508" s="111"/>
      <c r="H508" s="112"/>
      <c r="I508" s="113" t="str">
        <f>IF(ISNUMBER($I$8),$I$8,"")</f>
        <v/>
      </c>
      <c r="J508" s="110"/>
      <c r="K508" s="112"/>
      <c r="L508" s="113" t="str">
        <f>IF(ISNUMBER($L$8),$L$8,"")</f>
        <v/>
      </c>
      <c r="M508" s="114"/>
      <c r="N508" s="115"/>
      <c r="O508" s="56"/>
    </row>
    <row r="509" spans="1:15" s="19" customFormat="1" ht="4.5" hidden="1" customHeight="1" x14ac:dyDescent="0.25">
      <c r="B509" s="122"/>
      <c r="C509" s="152">
        <v>31</v>
      </c>
      <c r="D509" s="16"/>
      <c r="E509" s="16"/>
      <c r="F509" s="16"/>
      <c r="G509" s="16"/>
      <c r="H509" s="17"/>
      <c r="I509" s="20"/>
      <c r="J509" s="16"/>
      <c r="K509" s="17"/>
      <c r="L509" s="20"/>
      <c r="M509" s="18"/>
      <c r="N509" s="65"/>
      <c r="O509" s="57"/>
    </row>
    <row r="510" spans="1:15" s="2" customFormat="1" ht="25.15" hidden="1" customHeight="1" x14ac:dyDescent="0.25">
      <c r="B510" s="122"/>
      <c r="C510" s="152"/>
      <c r="D510" s="153" t="s">
        <v>12</v>
      </c>
      <c r="E510" s="153"/>
      <c r="F510" s="153"/>
      <c r="G510" s="153"/>
      <c r="H510" s="153"/>
      <c r="I510" s="30"/>
      <c r="J510" s="6"/>
      <c r="K510" s="6"/>
      <c r="L510" s="30"/>
      <c r="M510" s="6"/>
      <c r="N510" s="66"/>
      <c r="O510" s="56"/>
    </row>
    <row r="511" spans="1:15" s="2" customFormat="1" ht="25.15" hidden="1" customHeight="1" x14ac:dyDescent="0.25">
      <c r="B511" s="123"/>
      <c r="C511" s="140">
        <v>32</v>
      </c>
      <c r="D511" s="154" t="s">
        <v>351</v>
      </c>
      <c r="E511" s="153"/>
      <c r="F511" s="153"/>
      <c r="G511" s="153"/>
      <c r="H511" s="153"/>
      <c r="I511" s="31"/>
      <c r="J511" s="6"/>
      <c r="K511" s="6"/>
      <c r="L511" s="32"/>
      <c r="M511" s="6"/>
      <c r="N511" s="66"/>
      <c r="O511" s="56"/>
    </row>
    <row r="512" spans="1:15" s="2" customFormat="1" ht="25.15" hidden="1" customHeight="1" x14ac:dyDescent="0.25">
      <c r="B512" s="123"/>
      <c r="C512" s="140">
        <v>33</v>
      </c>
      <c r="D512" s="154" t="s">
        <v>352</v>
      </c>
      <c r="E512" s="153"/>
      <c r="F512" s="153"/>
      <c r="G512" s="153"/>
      <c r="H512" s="153"/>
      <c r="I512" s="31"/>
      <c r="J512" s="6"/>
      <c r="K512" s="6"/>
      <c r="L512" s="32"/>
      <c r="M512" s="6"/>
      <c r="N512" s="66"/>
      <c r="O512" s="56"/>
    </row>
    <row r="513" spans="1:15" s="2" customFormat="1" ht="25.15" hidden="1" customHeight="1" x14ac:dyDescent="0.25">
      <c r="A513" s="19"/>
      <c r="B513" s="122"/>
      <c r="C513" s="64">
        <v>34</v>
      </c>
      <c r="D513" s="154" t="s">
        <v>353</v>
      </c>
      <c r="E513" s="153"/>
      <c r="F513" s="153"/>
      <c r="G513" s="153"/>
      <c r="H513" s="153"/>
      <c r="I513" s="31"/>
      <c r="J513" s="6"/>
      <c r="K513" s="6"/>
      <c r="L513" s="32"/>
      <c r="M513" s="6"/>
      <c r="N513" s="66"/>
      <c r="O513" s="57"/>
    </row>
    <row r="514" spans="1:15" s="2" customFormat="1" ht="25.15" hidden="1" customHeight="1" x14ac:dyDescent="0.25">
      <c r="B514" s="122"/>
      <c r="C514" s="140">
        <v>35</v>
      </c>
      <c r="D514" s="154" t="s">
        <v>354</v>
      </c>
      <c r="E514" s="153"/>
      <c r="F514" s="153"/>
      <c r="G514" s="153"/>
      <c r="H514" s="153"/>
      <c r="I514" s="31"/>
      <c r="J514" s="6"/>
      <c r="K514" s="6"/>
      <c r="L514" s="32"/>
      <c r="M514" s="6"/>
      <c r="N514" s="66"/>
      <c r="O514" s="56"/>
    </row>
    <row r="515" spans="1:15" s="2" customFormat="1" ht="25.15" hidden="1" customHeight="1" x14ac:dyDescent="0.25">
      <c r="B515" s="123"/>
      <c r="C515" s="140">
        <v>36</v>
      </c>
      <c r="D515" s="154" t="s">
        <v>355</v>
      </c>
      <c r="E515" s="153"/>
      <c r="F515" s="153"/>
      <c r="G515" s="153"/>
      <c r="H515" s="153"/>
      <c r="I515" s="31"/>
      <c r="J515" s="6"/>
      <c r="K515" s="6"/>
      <c r="L515" s="32"/>
      <c r="M515" s="6"/>
      <c r="N515" s="66"/>
      <c r="O515" s="56"/>
    </row>
    <row r="516" spans="1:15" s="2" customFormat="1" ht="37.9" hidden="1" customHeight="1" x14ac:dyDescent="0.25">
      <c r="B516" s="123"/>
      <c r="C516" s="64">
        <v>37</v>
      </c>
      <c r="D516" s="142" t="s">
        <v>9</v>
      </c>
      <c r="E516" s="155" t="s">
        <v>356</v>
      </c>
      <c r="F516" s="156"/>
      <c r="G516" s="156"/>
      <c r="H516" s="12"/>
      <c r="I516" s="31"/>
      <c r="J516" s="6"/>
      <c r="K516" s="6"/>
      <c r="L516" s="32"/>
      <c r="M516" s="6"/>
      <c r="N516" s="66"/>
      <c r="O516" s="56"/>
    </row>
    <row r="517" spans="1:15" s="2" customFormat="1" ht="37.9" hidden="1" customHeight="1" x14ac:dyDescent="0.25">
      <c r="A517" s="19"/>
      <c r="B517" s="122"/>
      <c r="C517" s="64">
        <v>38</v>
      </c>
      <c r="D517" s="87" t="s">
        <v>13</v>
      </c>
      <c r="E517" s="141"/>
      <c r="F517" s="141"/>
      <c r="G517" s="141"/>
      <c r="H517" s="14"/>
      <c r="I517" s="36">
        <f>SUM(I511:I516)</f>
        <v>0</v>
      </c>
      <c r="J517" s="37"/>
      <c r="K517" s="37"/>
      <c r="L517" s="36">
        <f>SUM(L511:L516)</f>
        <v>0</v>
      </c>
      <c r="M517" s="6"/>
      <c r="N517" s="66"/>
      <c r="O517" s="57"/>
    </row>
    <row r="518" spans="1:15" s="2" customFormat="1" ht="29.45" hidden="1" customHeight="1" x14ac:dyDescent="0.25">
      <c r="B518" s="122"/>
      <c r="C518" s="140">
        <v>39</v>
      </c>
      <c r="D518" s="118" t="s">
        <v>14</v>
      </c>
      <c r="E518" s="13"/>
      <c r="F518" s="13"/>
      <c r="G518" s="13"/>
      <c r="H518" s="14"/>
      <c r="I518" s="38" t="str">
        <f>IFERROR(I517/I510,"N/A")</f>
        <v>N/A</v>
      </c>
      <c r="J518" s="37"/>
      <c r="K518" s="37"/>
      <c r="L518" s="38" t="str">
        <f>IFERROR(L517/L510,"N/A")</f>
        <v>N/A</v>
      </c>
      <c r="M518" s="6"/>
      <c r="N518" s="66"/>
      <c r="O518" s="56"/>
    </row>
    <row r="519" spans="1:15" s="2" customFormat="1" ht="25.15" hidden="1" customHeight="1" x14ac:dyDescent="0.25">
      <c r="B519" s="123"/>
      <c r="C519" s="140">
        <v>40</v>
      </c>
      <c r="D519" s="15" t="s">
        <v>342</v>
      </c>
      <c r="E519" s="12"/>
      <c r="F519" s="12"/>
      <c r="G519" s="12"/>
      <c r="H519" s="23" t="s">
        <v>16</v>
      </c>
      <c r="I519" s="33"/>
      <c r="J519" s="24" t="s">
        <v>17</v>
      </c>
      <c r="K519" s="23" t="s">
        <v>16</v>
      </c>
      <c r="L519" s="33"/>
      <c r="M519" s="24" t="s">
        <v>17</v>
      </c>
      <c r="N519" s="66"/>
      <c r="O519" s="56"/>
    </row>
    <row r="520" spans="1:15" s="2" customFormat="1" ht="29.45" hidden="1" customHeight="1" x14ac:dyDescent="0.25">
      <c r="A520" s="19"/>
      <c r="B520" s="123"/>
      <c r="C520" s="64">
        <v>41</v>
      </c>
      <c r="D520" s="119" t="s">
        <v>15</v>
      </c>
      <c r="E520" s="86"/>
      <c r="F520" s="86"/>
      <c r="G520" s="86"/>
      <c r="H520" s="22"/>
      <c r="I520" s="69" t="str">
        <f>IFERROR(I518-I519,"N/A")</f>
        <v>N/A</v>
      </c>
      <c r="J520" s="6"/>
      <c r="K520" s="6"/>
      <c r="L520" s="69" t="str">
        <f>IFERROR(L518-L519,"N/A")</f>
        <v>N/A</v>
      </c>
      <c r="M520" s="6"/>
      <c r="N520" s="66"/>
      <c r="O520" s="57"/>
    </row>
    <row r="521" spans="1:15" s="2" customFormat="1" ht="29.45" hidden="1" customHeight="1" x14ac:dyDescent="0.25">
      <c r="B521" s="122"/>
      <c r="C521" s="140">
        <v>42</v>
      </c>
      <c r="D521" s="84" t="str">
        <f>"Average NET Monthly Rental Income (Loss) "&amp;IF(AND(ISNUMBER(I510),ISNUMBER(L510)),I510+L510,IF(ISNUMBER(I510),I510,IF(ISNUMBER(L510),L510,"____")))&amp;" months"</f>
        <v>Average NET Monthly Rental Income (Loss) ____ months</v>
      </c>
      <c r="E521" s="88"/>
      <c r="F521" s="88"/>
      <c r="G521" s="88"/>
      <c r="H521" s="89"/>
      <c r="I521" s="90"/>
      <c r="J521" s="151" t="str">
        <f>IF(AND(ISNUMBER(I510),ISNUMBER(L510),ISNUMBER(I520),ISNUMBER(L520)),((I510*I520)+(L510*L520))/(I510+L510),IF(AND(OR(NOT(ISNUMBER(L510)),NOT(ISNUMBER(L520))),ISNUMBER(I510),ISNUMBER(I520)),I520,IF(AND(OR(NOT(ISNUMBER(I510)),NOT(ISNUMBER(I520))),ISNUMBER(L510),ISNUMBER(L520)),L520,"N/A")))</f>
        <v>N/A</v>
      </c>
      <c r="K521" s="151"/>
      <c r="L521" s="90"/>
      <c r="M521" s="91"/>
      <c r="N521" s="92"/>
      <c r="O521" s="57"/>
    </row>
    <row r="522" spans="1:15" s="2" customFormat="1" ht="9.6" hidden="1" customHeight="1" thickBot="1" x14ac:dyDescent="0.3">
      <c r="B522" s="122"/>
      <c r="C522" s="67"/>
      <c r="D522" s="7"/>
      <c r="E522" s="7"/>
      <c r="F522" s="7"/>
      <c r="G522" s="7"/>
      <c r="H522" s="7"/>
      <c r="I522" s="7"/>
      <c r="J522" s="7"/>
      <c r="K522" s="7"/>
      <c r="L522" s="7"/>
      <c r="M522" s="7"/>
      <c r="N522" s="68"/>
      <c r="O522" s="56"/>
    </row>
    <row r="523" spans="1:15" s="2" customFormat="1" ht="27" hidden="1" customHeight="1" thickBot="1" x14ac:dyDescent="0.3">
      <c r="B523" s="123"/>
      <c r="C523" s="98"/>
      <c r="D523" s="96" t="s">
        <v>10</v>
      </c>
      <c r="E523" s="157"/>
      <c r="F523" s="157"/>
      <c r="G523" s="157"/>
      <c r="H523" s="157"/>
      <c r="I523" s="157"/>
      <c r="J523" s="157"/>
      <c r="K523" s="157"/>
      <c r="L523" s="158"/>
      <c r="M523" s="29" t="s">
        <v>8</v>
      </c>
      <c r="N523" s="99"/>
      <c r="O523" s="56"/>
    </row>
    <row r="524" spans="1:15" s="2" customFormat="1" ht="28.15" hidden="1" customHeight="1" x14ac:dyDescent="0.25">
      <c r="B524" s="123"/>
      <c r="C524" s="97" t="s">
        <v>11</v>
      </c>
      <c r="D524" s="109"/>
      <c r="E524" s="110"/>
      <c r="F524" s="110"/>
      <c r="G524" s="111"/>
      <c r="H524" s="112"/>
      <c r="I524" s="113" t="str">
        <f>IF(ISNUMBER($I$8),$I$8,"")</f>
        <v/>
      </c>
      <c r="J524" s="110"/>
      <c r="K524" s="112"/>
      <c r="L524" s="113" t="str">
        <f>IF(ISNUMBER($L$8),$L$8,"")</f>
        <v/>
      </c>
      <c r="M524" s="114"/>
      <c r="N524" s="115"/>
      <c r="O524" s="56"/>
    </row>
    <row r="525" spans="1:15" s="19" customFormat="1" ht="4.5" hidden="1" customHeight="1" x14ac:dyDescent="0.25">
      <c r="B525" s="122"/>
      <c r="C525" s="152">
        <v>31</v>
      </c>
      <c r="D525" s="16"/>
      <c r="E525" s="16"/>
      <c r="F525" s="16"/>
      <c r="G525" s="16"/>
      <c r="H525" s="17"/>
      <c r="I525" s="20"/>
      <c r="J525" s="16"/>
      <c r="K525" s="17"/>
      <c r="L525" s="20"/>
      <c r="M525" s="18"/>
      <c r="N525" s="65"/>
      <c r="O525" s="57"/>
    </row>
    <row r="526" spans="1:15" s="2" customFormat="1" ht="25.15" hidden="1" customHeight="1" x14ac:dyDescent="0.25">
      <c r="B526" s="122"/>
      <c r="C526" s="152"/>
      <c r="D526" s="153" t="s">
        <v>12</v>
      </c>
      <c r="E526" s="153"/>
      <c r="F526" s="153"/>
      <c r="G526" s="153"/>
      <c r="H526" s="153"/>
      <c r="I526" s="30"/>
      <c r="J526" s="6"/>
      <c r="K526" s="6"/>
      <c r="L526" s="30"/>
      <c r="M526" s="6"/>
      <c r="N526" s="66"/>
      <c r="O526" s="56"/>
    </row>
    <row r="527" spans="1:15" s="2" customFormat="1" ht="25.15" hidden="1" customHeight="1" x14ac:dyDescent="0.25">
      <c r="B527" s="123"/>
      <c r="C527" s="140">
        <v>32</v>
      </c>
      <c r="D527" s="154" t="s">
        <v>351</v>
      </c>
      <c r="E527" s="153"/>
      <c r="F527" s="153"/>
      <c r="G527" s="153"/>
      <c r="H527" s="153"/>
      <c r="I527" s="31"/>
      <c r="J527" s="6"/>
      <c r="K527" s="6"/>
      <c r="L527" s="32"/>
      <c r="M527" s="6"/>
      <c r="N527" s="66"/>
      <c r="O527" s="56"/>
    </row>
    <row r="528" spans="1:15" s="2" customFormat="1" ht="25.15" hidden="1" customHeight="1" x14ac:dyDescent="0.25">
      <c r="B528" s="123"/>
      <c r="C528" s="140">
        <v>33</v>
      </c>
      <c r="D528" s="154" t="s">
        <v>352</v>
      </c>
      <c r="E528" s="153"/>
      <c r="F528" s="153"/>
      <c r="G528" s="153"/>
      <c r="H528" s="153"/>
      <c r="I528" s="31"/>
      <c r="J528" s="6"/>
      <c r="K528" s="6"/>
      <c r="L528" s="32"/>
      <c r="M528" s="6"/>
      <c r="N528" s="66"/>
      <c r="O528" s="56"/>
    </row>
    <row r="529" spans="1:15" s="2" customFormat="1" ht="25.15" hidden="1" customHeight="1" x14ac:dyDescent="0.25">
      <c r="A529" s="19"/>
      <c r="B529" s="122"/>
      <c r="C529" s="64">
        <v>34</v>
      </c>
      <c r="D529" s="154" t="s">
        <v>353</v>
      </c>
      <c r="E529" s="153"/>
      <c r="F529" s="153"/>
      <c r="G529" s="153"/>
      <c r="H529" s="153"/>
      <c r="I529" s="31"/>
      <c r="J529" s="6"/>
      <c r="K529" s="6"/>
      <c r="L529" s="32"/>
      <c r="M529" s="6"/>
      <c r="N529" s="66"/>
      <c r="O529" s="57"/>
    </row>
    <row r="530" spans="1:15" s="2" customFormat="1" ht="25.15" hidden="1" customHeight="1" x14ac:dyDescent="0.25">
      <c r="B530" s="122"/>
      <c r="C530" s="140">
        <v>35</v>
      </c>
      <c r="D530" s="154" t="s">
        <v>354</v>
      </c>
      <c r="E530" s="153"/>
      <c r="F530" s="153"/>
      <c r="G530" s="153"/>
      <c r="H530" s="153"/>
      <c r="I530" s="31"/>
      <c r="J530" s="6"/>
      <c r="K530" s="6"/>
      <c r="L530" s="32"/>
      <c r="M530" s="6"/>
      <c r="N530" s="66"/>
      <c r="O530" s="56"/>
    </row>
    <row r="531" spans="1:15" s="2" customFormat="1" ht="25.15" hidden="1" customHeight="1" x14ac:dyDescent="0.25">
      <c r="B531" s="123"/>
      <c r="C531" s="140">
        <v>36</v>
      </c>
      <c r="D531" s="154" t="s">
        <v>355</v>
      </c>
      <c r="E531" s="153"/>
      <c r="F531" s="153"/>
      <c r="G531" s="153"/>
      <c r="H531" s="153"/>
      <c r="I531" s="31"/>
      <c r="J531" s="6"/>
      <c r="K531" s="6"/>
      <c r="L531" s="32"/>
      <c r="M531" s="6"/>
      <c r="N531" s="66"/>
      <c r="O531" s="56"/>
    </row>
    <row r="532" spans="1:15" s="2" customFormat="1" ht="37.9" hidden="1" customHeight="1" x14ac:dyDescent="0.25">
      <c r="B532" s="123"/>
      <c r="C532" s="64">
        <v>37</v>
      </c>
      <c r="D532" s="142" t="s">
        <v>9</v>
      </c>
      <c r="E532" s="155" t="s">
        <v>356</v>
      </c>
      <c r="F532" s="156"/>
      <c r="G532" s="156"/>
      <c r="H532" s="12"/>
      <c r="I532" s="31"/>
      <c r="J532" s="6"/>
      <c r="K532" s="6"/>
      <c r="L532" s="32"/>
      <c r="M532" s="6"/>
      <c r="N532" s="66"/>
      <c r="O532" s="56"/>
    </row>
    <row r="533" spans="1:15" s="2" customFormat="1" ht="37.9" hidden="1" customHeight="1" x14ac:dyDescent="0.25">
      <c r="A533" s="19"/>
      <c r="B533" s="122"/>
      <c r="C533" s="64">
        <v>38</v>
      </c>
      <c r="D533" s="87" t="s">
        <v>13</v>
      </c>
      <c r="E533" s="141"/>
      <c r="F533" s="141"/>
      <c r="G533" s="141"/>
      <c r="H533" s="14"/>
      <c r="I533" s="36">
        <f>SUM(I527:I532)</f>
        <v>0</v>
      </c>
      <c r="J533" s="37"/>
      <c r="K533" s="37"/>
      <c r="L533" s="36">
        <f>SUM(L527:L532)</f>
        <v>0</v>
      </c>
      <c r="M533" s="6"/>
      <c r="N533" s="66"/>
      <c r="O533" s="57"/>
    </row>
    <row r="534" spans="1:15" s="2" customFormat="1" ht="29.45" hidden="1" customHeight="1" x14ac:dyDescent="0.25">
      <c r="B534" s="122"/>
      <c r="C534" s="140">
        <v>39</v>
      </c>
      <c r="D534" s="118" t="s">
        <v>14</v>
      </c>
      <c r="E534" s="13"/>
      <c r="F534" s="13"/>
      <c r="G534" s="13"/>
      <c r="H534" s="14"/>
      <c r="I534" s="38" t="str">
        <f>IFERROR(I533/I526,"N/A")</f>
        <v>N/A</v>
      </c>
      <c r="J534" s="37"/>
      <c r="K534" s="37"/>
      <c r="L534" s="38" t="str">
        <f>IFERROR(L533/L526,"N/A")</f>
        <v>N/A</v>
      </c>
      <c r="M534" s="6"/>
      <c r="N534" s="66"/>
      <c r="O534" s="56"/>
    </row>
    <row r="535" spans="1:15" s="2" customFormat="1" ht="25.15" hidden="1" customHeight="1" x14ac:dyDescent="0.25">
      <c r="B535" s="123"/>
      <c r="C535" s="140">
        <v>40</v>
      </c>
      <c r="D535" s="15" t="s">
        <v>342</v>
      </c>
      <c r="E535" s="12"/>
      <c r="F535" s="12"/>
      <c r="G535" s="12"/>
      <c r="H535" s="23" t="s">
        <v>16</v>
      </c>
      <c r="I535" s="33"/>
      <c r="J535" s="24" t="s">
        <v>17</v>
      </c>
      <c r="K535" s="23" t="s">
        <v>16</v>
      </c>
      <c r="L535" s="33"/>
      <c r="M535" s="24" t="s">
        <v>17</v>
      </c>
      <c r="N535" s="66"/>
      <c r="O535" s="56"/>
    </row>
    <row r="536" spans="1:15" s="2" customFormat="1" ht="29.45" hidden="1" customHeight="1" x14ac:dyDescent="0.25">
      <c r="A536" s="19"/>
      <c r="B536" s="123"/>
      <c r="C536" s="64">
        <v>41</v>
      </c>
      <c r="D536" s="119" t="s">
        <v>15</v>
      </c>
      <c r="E536" s="86"/>
      <c r="F536" s="86"/>
      <c r="G536" s="86"/>
      <c r="H536" s="22"/>
      <c r="I536" s="69" t="str">
        <f>IFERROR(I534-I535,"N/A")</f>
        <v>N/A</v>
      </c>
      <c r="J536" s="6"/>
      <c r="K536" s="6"/>
      <c r="L536" s="69" t="str">
        <f>IFERROR(L534-L535,"N/A")</f>
        <v>N/A</v>
      </c>
      <c r="M536" s="6"/>
      <c r="N536" s="66"/>
      <c r="O536" s="57"/>
    </row>
    <row r="537" spans="1:15" s="2" customFormat="1" ht="29.45" hidden="1" customHeight="1" x14ac:dyDescent="0.25">
      <c r="B537" s="122"/>
      <c r="C537" s="140">
        <v>42</v>
      </c>
      <c r="D537" s="84" t="str">
        <f>"Average NET Monthly Rental Income (Loss) "&amp;IF(AND(ISNUMBER(I526),ISNUMBER(L526)),I526+L526,IF(ISNUMBER(I526),I526,IF(ISNUMBER(L526),L526,"____")))&amp;" months"</f>
        <v>Average NET Monthly Rental Income (Loss) ____ months</v>
      </c>
      <c r="E537" s="88"/>
      <c r="F537" s="88"/>
      <c r="G537" s="88"/>
      <c r="H537" s="89"/>
      <c r="I537" s="90"/>
      <c r="J537" s="151" t="str">
        <f>IF(AND(ISNUMBER(I526),ISNUMBER(L526),ISNUMBER(I536),ISNUMBER(L536)),((I526*I536)+(L526*L536))/(I526+L526),IF(AND(OR(NOT(ISNUMBER(L526)),NOT(ISNUMBER(L536))),ISNUMBER(I526),ISNUMBER(I536)),I536,IF(AND(OR(NOT(ISNUMBER(I526)),NOT(ISNUMBER(I536))),ISNUMBER(L526),ISNUMBER(L536)),L536,"N/A")))</f>
        <v>N/A</v>
      </c>
      <c r="K537" s="151"/>
      <c r="L537" s="90"/>
      <c r="M537" s="91"/>
      <c r="N537" s="92"/>
      <c r="O537" s="57"/>
    </row>
    <row r="538" spans="1:15" s="2" customFormat="1" ht="9.6" hidden="1" customHeight="1" thickBot="1" x14ac:dyDescent="0.3">
      <c r="B538" s="122"/>
      <c r="C538" s="67"/>
      <c r="D538" s="7"/>
      <c r="E538" s="7"/>
      <c r="F538" s="7"/>
      <c r="G538" s="7"/>
      <c r="H538" s="7"/>
      <c r="I538" s="7"/>
      <c r="J538" s="7"/>
      <c r="K538" s="7"/>
      <c r="L538" s="7"/>
      <c r="M538" s="7"/>
      <c r="N538" s="68"/>
      <c r="O538" s="56"/>
    </row>
    <row r="539" spans="1:15" s="2" customFormat="1" ht="27" hidden="1" customHeight="1" thickBot="1" x14ac:dyDescent="0.3">
      <c r="B539" s="123"/>
      <c r="C539" s="98"/>
      <c r="D539" s="96" t="s">
        <v>10</v>
      </c>
      <c r="E539" s="157"/>
      <c r="F539" s="157"/>
      <c r="G539" s="157"/>
      <c r="H539" s="157"/>
      <c r="I539" s="157"/>
      <c r="J539" s="157"/>
      <c r="K539" s="157"/>
      <c r="L539" s="158"/>
      <c r="M539" s="29" t="s">
        <v>8</v>
      </c>
      <c r="N539" s="99"/>
      <c r="O539" s="56"/>
    </row>
    <row r="540" spans="1:15" s="2" customFormat="1" ht="28.15" hidden="1" customHeight="1" x14ac:dyDescent="0.25">
      <c r="B540" s="123"/>
      <c r="C540" s="97" t="s">
        <v>11</v>
      </c>
      <c r="D540" s="109"/>
      <c r="E540" s="110"/>
      <c r="F540" s="110"/>
      <c r="G540" s="111"/>
      <c r="H540" s="112"/>
      <c r="I540" s="113" t="str">
        <f>IF(ISNUMBER($I$8),$I$8,"")</f>
        <v/>
      </c>
      <c r="J540" s="110"/>
      <c r="K540" s="112"/>
      <c r="L540" s="113" t="str">
        <f>IF(ISNUMBER($L$8),$L$8,"")</f>
        <v/>
      </c>
      <c r="M540" s="114"/>
      <c r="N540" s="115"/>
      <c r="O540" s="56"/>
    </row>
    <row r="541" spans="1:15" s="19" customFormat="1" ht="4.5" hidden="1" customHeight="1" x14ac:dyDescent="0.25">
      <c r="B541" s="122"/>
      <c r="C541" s="152">
        <v>31</v>
      </c>
      <c r="D541" s="16"/>
      <c r="E541" s="16"/>
      <c r="F541" s="16"/>
      <c r="G541" s="16"/>
      <c r="H541" s="17"/>
      <c r="I541" s="20"/>
      <c r="J541" s="16"/>
      <c r="K541" s="17"/>
      <c r="L541" s="20"/>
      <c r="M541" s="18"/>
      <c r="N541" s="65"/>
      <c r="O541" s="57"/>
    </row>
    <row r="542" spans="1:15" s="2" customFormat="1" ht="25.15" hidden="1" customHeight="1" x14ac:dyDescent="0.25">
      <c r="B542" s="122"/>
      <c r="C542" s="152"/>
      <c r="D542" s="153" t="s">
        <v>12</v>
      </c>
      <c r="E542" s="153"/>
      <c r="F542" s="153"/>
      <c r="G542" s="153"/>
      <c r="H542" s="153"/>
      <c r="I542" s="30"/>
      <c r="J542" s="6"/>
      <c r="K542" s="6"/>
      <c r="L542" s="30"/>
      <c r="M542" s="6"/>
      <c r="N542" s="66"/>
      <c r="O542" s="56"/>
    </row>
    <row r="543" spans="1:15" s="2" customFormat="1" ht="25.15" hidden="1" customHeight="1" x14ac:dyDescent="0.25">
      <c r="B543" s="123"/>
      <c r="C543" s="140">
        <v>32</v>
      </c>
      <c r="D543" s="154" t="s">
        <v>351</v>
      </c>
      <c r="E543" s="153"/>
      <c r="F543" s="153"/>
      <c r="G543" s="153"/>
      <c r="H543" s="153"/>
      <c r="I543" s="31"/>
      <c r="J543" s="6"/>
      <c r="K543" s="6"/>
      <c r="L543" s="32"/>
      <c r="M543" s="6"/>
      <c r="N543" s="66"/>
      <c r="O543" s="56"/>
    </row>
    <row r="544" spans="1:15" s="2" customFormat="1" ht="25.15" hidden="1" customHeight="1" x14ac:dyDescent="0.25">
      <c r="B544" s="123"/>
      <c r="C544" s="140">
        <v>33</v>
      </c>
      <c r="D544" s="154" t="s">
        <v>352</v>
      </c>
      <c r="E544" s="153"/>
      <c r="F544" s="153"/>
      <c r="G544" s="153"/>
      <c r="H544" s="153"/>
      <c r="I544" s="31"/>
      <c r="J544" s="6"/>
      <c r="K544" s="6"/>
      <c r="L544" s="32"/>
      <c r="M544" s="6"/>
      <c r="N544" s="66"/>
      <c r="O544" s="56"/>
    </row>
    <row r="545" spans="1:15" s="2" customFormat="1" ht="25.15" hidden="1" customHeight="1" x14ac:dyDescent="0.25">
      <c r="A545" s="19"/>
      <c r="B545" s="122"/>
      <c r="C545" s="64">
        <v>34</v>
      </c>
      <c r="D545" s="154" t="s">
        <v>353</v>
      </c>
      <c r="E545" s="153"/>
      <c r="F545" s="153"/>
      <c r="G545" s="153"/>
      <c r="H545" s="153"/>
      <c r="I545" s="31"/>
      <c r="J545" s="6"/>
      <c r="K545" s="6"/>
      <c r="L545" s="32"/>
      <c r="M545" s="6"/>
      <c r="N545" s="66"/>
      <c r="O545" s="57"/>
    </row>
    <row r="546" spans="1:15" s="2" customFormat="1" ht="25.15" hidden="1" customHeight="1" x14ac:dyDescent="0.25">
      <c r="B546" s="122"/>
      <c r="C546" s="140">
        <v>35</v>
      </c>
      <c r="D546" s="154" t="s">
        <v>354</v>
      </c>
      <c r="E546" s="153"/>
      <c r="F546" s="153"/>
      <c r="G546" s="153"/>
      <c r="H546" s="153"/>
      <c r="I546" s="31"/>
      <c r="J546" s="6"/>
      <c r="K546" s="6"/>
      <c r="L546" s="32"/>
      <c r="M546" s="6"/>
      <c r="N546" s="66"/>
      <c r="O546" s="56"/>
    </row>
    <row r="547" spans="1:15" s="2" customFormat="1" ht="25.15" hidden="1" customHeight="1" x14ac:dyDescent="0.25">
      <c r="B547" s="123"/>
      <c r="C547" s="140">
        <v>36</v>
      </c>
      <c r="D547" s="154" t="s">
        <v>355</v>
      </c>
      <c r="E547" s="153"/>
      <c r="F547" s="153"/>
      <c r="G547" s="153"/>
      <c r="H547" s="153"/>
      <c r="I547" s="31"/>
      <c r="J547" s="6"/>
      <c r="K547" s="6"/>
      <c r="L547" s="32"/>
      <c r="M547" s="6"/>
      <c r="N547" s="66"/>
      <c r="O547" s="56"/>
    </row>
    <row r="548" spans="1:15" s="2" customFormat="1" ht="37.9" hidden="1" customHeight="1" x14ac:dyDescent="0.25">
      <c r="B548" s="123"/>
      <c r="C548" s="64">
        <v>37</v>
      </c>
      <c r="D548" s="142" t="s">
        <v>9</v>
      </c>
      <c r="E548" s="155" t="s">
        <v>356</v>
      </c>
      <c r="F548" s="156"/>
      <c r="G548" s="156"/>
      <c r="H548" s="12"/>
      <c r="I548" s="31"/>
      <c r="J548" s="6"/>
      <c r="K548" s="6"/>
      <c r="L548" s="32"/>
      <c r="M548" s="6"/>
      <c r="N548" s="66"/>
      <c r="O548" s="56"/>
    </row>
    <row r="549" spans="1:15" s="2" customFormat="1" ht="37.9" hidden="1" customHeight="1" x14ac:dyDescent="0.25">
      <c r="A549" s="19"/>
      <c r="B549" s="122"/>
      <c r="C549" s="64">
        <v>38</v>
      </c>
      <c r="D549" s="87" t="s">
        <v>13</v>
      </c>
      <c r="E549" s="141"/>
      <c r="F549" s="141"/>
      <c r="G549" s="141"/>
      <c r="H549" s="14"/>
      <c r="I549" s="36">
        <f>SUM(I543:I548)</f>
        <v>0</v>
      </c>
      <c r="J549" s="37"/>
      <c r="K549" s="37"/>
      <c r="L549" s="36">
        <f>SUM(L543:L548)</f>
        <v>0</v>
      </c>
      <c r="M549" s="6"/>
      <c r="N549" s="66"/>
      <c r="O549" s="57"/>
    </row>
    <row r="550" spans="1:15" s="2" customFormat="1" ht="29.45" hidden="1" customHeight="1" x14ac:dyDescent="0.25">
      <c r="B550" s="122"/>
      <c r="C550" s="140">
        <v>39</v>
      </c>
      <c r="D550" s="118" t="s">
        <v>14</v>
      </c>
      <c r="E550" s="13"/>
      <c r="F550" s="13"/>
      <c r="G550" s="13"/>
      <c r="H550" s="14"/>
      <c r="I550" s="38" t="str">
        <f>IFERROR(I549/I542,"N/A")</f>
        <v>N/A</v>
      </c>
      <c r="J550" s="37"/>
      <c r="K550" s="37"/>
      <c r="L550" s="38" t="str">
        <f>IFERROR(L549/L542,"N/A")</f>
        <v>N/A</v>
      </c>
      <c r="M550" s="6"/>
      <c r="N550" s="66"/>
      <c r="O550" s="56"/>
    </row>
    <row r="551" spans="1:15" s="2" customFormat="1" ht="25.15" hidden="1" customHeight="1" x14ac:dyDescent="0.25">
      <c r="B551" s="123"/>
      <c r="C551" s="140">
        <v>40</v>
      </c>
      <c r="D551" s="15" t="s">
        <v>342</v>
      </c>
      <c r="E551" s="12"/>
      <c r="F551" s="12"/>
      <c r="G551" s="12"/>
      <c r="H551" s="23" t="s">
        <v>16</v>
      </c>
      <c r="I551" s="33"/>
      <c r="J551" s="24" t="s">
        <v>17</v>
      </c>
      <c r="K551" s="23" t="s">
        <v>16</v>
      </c>
      <c r="L551" s="33"/>
      <c r="M551" s="24" t="s">
        <v>17</v>
      </c>
      <c r="N551" s="66"/>
      <c r="O551" s="56"/>
    </row>
    <row r="552" spans="1:15" s="2" customFormat="1" ht="29.45" hidden="1" customHeight="1" x14ac:dyDescent="0.25">
      <c r="A552" s="19"/>
      <c r="B552" s="123"/>
      <c r="C552" s="64">
        <v>41</v>
      </c>
      <c r="D552" s="119" t="s">
        <v>15</v>
      </c>
      <c r="E552" s="86"/>
      <c r="F552" s="86"/>
      <c r="G552" s="86"/>
      <c r="H552" s="22"/>
      <c r="I552" s="69" t="str">
        <f>IFERROR(I550-I551,"N/A")</f>
        <v>N/A</v>
      </c>
      <c r="J552" s="6"/>
      <c r="K552" s="6"/>
      <c r="L552" s="69" t="str">
        <f>IFERROR(L550-L551,"N/A")</f>
        <v>N/A</v>
      </c>
      <c r="M552" s="6"/>
      <c r="N552" s="66"/>
      <c r="O552" s="57"/>
    </row>
    <row r="553" spans="1:15" s="2" customFormat="1" ht="29.45" hidden="1" customHeight="1" x14ac:dyDescent="0.25">
      <c r="B553" s="122"/>
      <c r="C553" s="140">
        <v>42</v>
      </c>
      <c r="D553" s="84" t="str">
        <f>"Average NET Monthly Rental Income (Loss) "&amp;IF(AND(ISNUMBER(I542),ISNUMBER(L542)),I542+L542,IF(ISNUMBER(I542),I542,IF(ISNUMBER(L542),L542,"____")))&amp;" months"</f>
        <v>Average NET Monthly Rental Income (Loss) ____ months</v>
      </c>
      <c r="E553" s="88"/>
      <c r="F553" s="88"/>
      <c r="G553" s="88"/>
      <c r="H553" s="89"/>
      <c r="I553" s="90"/>
      <c r="J553" s="151" t="str">
        <f>IF(AND(ISNUMBER(I542),ISNUMBER(L542),ISNUMBER(I552),ISNUMBER(L552)),((I542*I552)+(L542*L552))/(I542+L542),IF(AND(OR(NOT(ISNUMBER(L542)),NOT(ISNUMBER(L552))),ISNUMBER(I542),ISNUMBER(I552)),I552,IF(AND(OR(NOT(ISNUMBER(I542)),NOT(ISNUMBER(I552))),ISNUMBER(L542),ISNUMBER(L552)),L552,"N/A")))</f>
        <v>N/A</v>
      </c>
      <c r="K553" s="151"/>
      <c r="L553" s="90"/>
      <c r="M553" s="91"/>
      <c r="N553" s="92"/>
      <c r="O553" s="57"/>
    </row>
    <row r="554" spans="1:15" s="2" customFormat="1" ht="9.6" hidden="1" customHeight="1" thickBot="1" x14ac:dyDescent="0.3">
      <c r="B554" s="122"/>
      <c r="C554" s="67"/>
      <c r="D554" s="7"/>
      <c r="E554" s="7"/>
      <c r="F554" s="7"/>
      <c r="G554" s="7"/>
      <c r="H554" s="7"/>
      <c r="I554" s="7"/>
      <c r="J554" s="7"/>
      <c r="K554" s="7"/>
      <c r="L554" s="7"/>
      <c r="M554" s="7"/>
      <c r="N554" s="68"/>
      <c r="O554" s="56"/>
    </row>
    <row r="555" spans="1:15" s="2" customFormat="1" ht="27" hidden="1" customHeight="1" thickBot="1" x14ac:dyDescent="0.3">
      <c r="B555" s="123"/>
      <c r="C555" s="98"/>
      <c r="D555" s="96" t="s">
        <v>10</v>
      </c>
      <c r="E555" s="157"/>
      <c r="F555" s="157"/>
      <c r="G555" s="157"/>
      <c r="H555" s="157"/>
      <c r="I555" s="157"/>
      <c r="J555" s="157"/>
      <c r="K555" s="157"/>
      <c r="L555" s="158"/>
      <c r="M555" s="29" t="s">
        <v>8</v>
      </c>
      <c r="N555" s="99"/>
      <c r="O555" s="56"/>
    </row>
    <row r="556" spans="1:15" s="2" customFormat="1" ht="28.15" hidden="1" customHeight="1" x14ac:dyDescent="0.25">
      <c r="B556" s="123"/>
      <c r="C556" s="97" t="s">
        <v>11</v>
      </c>
      <c r="D556" s="109"/>
      <c r="E556" s="110"/>
      <c r="F556" s="110"/>
      <c r="G556" s="111"/>
      <c r="H556" s="112"/>
      <c r="I556" s="113" t="str">
        <f>IF(ISNUMBER($I$8),$I$8,"")</f>
        <v/>
      </c>
      <c r="J556" s="110"/>
      <c r="K556" s="112"/>
      <c r="L556" s="113" t="str">
        <f>IF(ISNUMBER($L$8),$L$8,"")</f>
        <v/>
      </c>
      <c r="M556" s="114"/>
      <c r="N556" s="115"/>
      <c r="O556" s="56"/>
    </row>
    <row r="557" spans="1:15" s="19" customFormat="1" ht="4.5" hidden="1" customHeight="1" x14ac:dyDescent="0.25">
      <c r="B557" s="122"/>
      <c r="C557" s="152">
        <v>31</v>
      </c>
      <c r="D557" s="16"/>
      <c r="E557" s="16"/>
      <c r="F557" s="16"/>
      <c r="G557" s="16"/>
      <c r="H557" s="17"/>
      <c r="I557" s="20"/>
      <c r="J557" s="16"/>
      <c r="K557" s="17"/>
      <c r="L557" s="20"/>
      <c r="M557" s="18"/>
      <c r="N557" s="65"/>
      <c r="O557" s="57"/>
    </row>
    <row r="558" spans="1:15" s="2" customFormat="1" ht="25.15" hidden="1" customHeight="1" x14ac:dyDescent="0.25">
      <c r="B558" s="122"/>
      <c r="C558" s="152"/>
      <c r="D558" s="153" t="s">
        <v>12</v>
      </c>
      <c r="E558" s="153"/>
      <c r="F558" s="153"/>
      <c r="G558" s="153"/>
      <c r="H558" s="153"/>
      <c r="I558" s="30"/>
      <c r="J558" s="6"/>
      <c r="K558" s="6"/>
      <c r="L558" s="30"/>
      <c r="M558" s="6"/>
      <c r="N558" s="66"/>
      <c r="O558" s="56"/>
    </row>
    <row r="559" spans="1:15" s="2" customFormat="1" ht="25.15" hidden="1" customHeight="1" x14ac:dyDescent="0.25">
      <c r="B559" s="123"/>
      <c r="C559" s="140">
        <v>32</v>
      </c>
      <c r="D559" s="154" t="s">
        <v>351</v>
      </c>
      <c r="E559" s="153"/>
      <c r="F559" s="153"/>
      <c r="G559" s="153"/>
      <c r="H559" s="153"/>
      <c r="I559" s="31"/>
      <c r="J559" s="6"/>
      <c r="K559" s="6"/>
      <c r="L559" s="32"/>
      <c r="M559" s="6"/>
      <c r="N559" s="66"/>
      <c r="O559" s="56"/>
    </row>
    <row r="560" spans="1:15" s="2" customFormat="1" ht="25.15" hidden="1" customHeight="1" x14ac:dyDescent="0.25">
      <c r="B560" s="123"/>
      <c r="C560" s="140">
        <v>33</v>
      </c>
      <c r="D560" s="154" t="s">
        <v>352</v>
      </c>
      <c r="E560" s="153"/>
      <c r="F560" s="153"/>
      <c r="G560" s="153"/>
      <c r="H560" s="153"/>
      <c r="I560" s="31"/>
      <c r="J560" s="6"/>
      <c r="K560" s="6"/>
      <c r="L560" s="32"/>
      <c r="M560" s="6"/>
      <c r="N560" s="66"/>
      <c r="O560" s="56"/>
    </row>
    <row r="561" spans="1:15" s="2" customFormat="1" ht="25.15" hidden="1" customHeight="1" x14ac:dyDescent="0.25">
      <c r="A561" s="19"/>
      <c r="B561" s="122"/>
      <c r="C561" s="64">
        <v>34</v>
      </c>
      <c r="D561" s="154" t="s">
        <v>353</v>
      </c>
      <c r="E561" s="153"/>
      <c r="F561" s="153"/>
      <c r="G561" s="153"/>
      <c r="H561" s="153"/>
      <c r="I561" s="31"/>
      <c r="J561" s="6"/>
      <c r="K561" s="6"/>
      <c r="L561" s="32"/>
      <c r="M561" s="6"/>
      <c r="N561" s="66"/>
      <c r="O561" s="57"/>
    </row>
    <row r="562" spans="1:15" s="2" customFormat="1" ht="25.15" hidden="1" customHeight="1" x14ac:dyDescent="0.25">
      <c r="B562" s="122"/>
      <c r="C562" s="140">
        <v>35</v>
      </c>
      <c r="D562" s="154" t="s">
        <v>354</v>
      </c>
      <c r="E562" s="153"/>
      <c r="F562" s="153"/>
      <c r="G562" s="153"/>
      <c r="H562" s="153"/>
      <c r="I562" s="31"/>
      <c r="J562" s="6"/>
      <c r="K562" s="6"/>
      <c r="L562" s="32"/>
      <c r="M562" s="6"/>
      <c r="N562" s="66"/>
      <c r="O562" s="56"/>
    </row>
    <row r="563" spans="1:15" s="2" customFormat="1" ht="25.15" hidden="1" customHeight="1" x14ac:dyDescent="0.25">
      <c r="B563" s="123"/>
      <c r="C563" s="140">
        <v>36</v>
      </c>
      <c r="D563" s="154" t="s">
        <v>355</v>
      </c>
      <c r="E563" s="153"/>
      <c r="F563" s="153"/>
      <c r="G563" s="153"/>
      <c r="H563" s="153"/>
      <c r="I563" s="31"/>
      <c r="J563" s="6"/>
      <c r="K563" s="6"/>
      <c r="L563" s="32"/>
      <c r="M563" s="6"/>
      <c r="N563" s="66"/>
      <c r="O563" s="56"/>
    </row>
    <row r="564" spans="1:15" s="2" customFormat="1" ht="37.9" hidden="1" customHeight="1" x14ac:dyDescent="0.25">
      <c r="B564" s="123"/>
      <c r="C564" s="64">
        <v>37</v>
      </c>
      <c r="D564" s="142" t="s">
        <v>9</v>
      </c>
      <c r="E564" s="155" t="s">
        <v>356</v>
      </c>
      <c r="F564" s="156"/>
      <c r="G564" s="156"/>
      <c r="H564" s="12"/>
      <c r="I564" s="31"/>
      <c r="J564" s="6"/>
      <c r="K564" s="6"/>
      <c r="L564" s="32"/>
      <c r="M564" s="6"/>
      <c r="N564" s="66"/>
      <c r="O564" s="56"/>
    </row>
    <row r="565" spans="1:15" s="2" customFormat="1" ht="37.9" hidden="1" customHeight="1" x14ac:dyDescent="0.25">
      <c r="A565" s="19"/>
      <c r="B565" s="122"/>
      <c r="C565" s="64">
        <v>38</v>
      </c>
      <c r="D565" s="87" t="s">
        <v>13</v>
      </c>
      <c r="E565" s="141"/>
      <c r="F565" s="141"/>
      <c r="G565" s="141"/>
      <c r="H565" s="14"/>
      <c r="I565" s="36">
        <f>SUM(I559:I564)</f>
        <v>0</v>
      </c>
      <c r="J565" s="37"/>
      <c r="K565" s="37"/>
      <c r="L565" s="36">
        <f>SUM(L559:L564)</f>
        <v>0</v>
      </c>
      <c r="M565" s="6"/>
      <c r="N565" s="66"/>
      <c r="O565" s="57"/>
    </row>
    <row r="566" spans="1:15" s="2" customFormat="1" ht="29.45" hidden="1" customHeight="1" x14ac:dyDescent="0.25">
      <c r="B566" s="122"/>
      <c r="C566" s="140">
        <v>39</v>
      </c>
      <c r="D566" s="118" t="s">
        <v>14</v>
      </c>
      <c r="E566" s="13"/>
      <c r="F566" s="13"/>
      <c r="G566" s="13"/>
      <c r="H566" s="14"/>
      <c r="I566" s="38" t="str">
        <f>IFERROR(I565/I558,"N/A")</f>
        <v>N/A</v>
      </c>
      <c r="J566" s="37"/>
      <c r="K566" s="37"/>
      <c r="L566" s="38" t="str">
        <f>IFERROR(L565/L558,"N/A")</f>
        <v>N/A</v>
      </c>
      <c r="M566" s="6"/>
      <c r="N566" s="66"/>
      <c r="O566" s="56"/>
    </row>
    <row r="567" spans="1:15" s="2" customFormat="1" ht="25.15" hidden="1" customHeight="1" x14ac:dyDescent="0.25">
      <c r="B567" s="123"/>
      <c r="C567" s="140">
        <v>40</v>
      </c>
      <c r="D567" s="15" t="s">
        <v>342</v>
      </c>
      <c r="E567" s="12"/>
      <c r="F567" s="12"/>
      <c r="G567" s="12"/>
      <c r="H567" s="23" t="s">
        <v>16</v>
      </c>
      <c r="I567" s="33"/>
      <c r="J567" s="24" t="s">
        <v>17</v>
      </c>
      <c r="K567" s="23" t="s">
        <v>16</v>
      </c>
      <c r="L567" s="33"/>
      <c r="M567" s="24" t="s">
        <v>17</v>
      </c>
      <c r="N567" s="66"/>
      <c r="O567" s="56"/>
    </row>
    <row r="568" spans="1:15" s="2" customFormat="1" ht="29.45" hidden="1" customHeight="1" x14ac:dyDescent="0.25">
      <c r="A568" s="19"/>
      <c r="B568" s="123"/>
      <c r="C568" s="64">
        <v>41</v>
      </c>
      <c r="D568" s="119" t="s">
        <v>15</v>
      </c>
      <c r="E568" s="86"/>
      <c r="F568" s="86"/>
      <c r="G568" s="86"/>
      <c r="H568" s="22"/>
      <c r="I568" s="69" t="str">
        <f>IFERROR(I566-I567,"N/A")</f>
        <v>N/A</v>
      </c>
      <c r="J568" s="6"/>
      <c r="K568" s="6"/>
      <c r="L568" s="69" t="str">
        <f>IFERROR(L566-L567,"N/A")</f>
        <v>N/A</v>
      </c>
      <c r="M568" s="6"/>
      <c r="N568" s="66"/>
      <c r="O568" s="57"/>
    </row>
    <row r="569" spans="1:15" s="2" customFormat="1" ht="29.45" hidden="1" customHeight="1" x14ac:dyDescent="0.25">
      <c r="B569" s="122"/>
      <c r="C569" s="140">
        <v>42</v>
      </c>
      <c r="D569" s="84" t="str">
        <f>"Average NET Monthly Rental Income (Loss) "&amp;IF(AND(ISNUMBER(I558),ISNUMBER(L558)),I558+L558,IF(ISNUMBER(I558),I558,IF(ISNUMBER(L558),L558,"____")))&amp;" months"</f>
        <v>Average NET Monthly Rental Income (Loss) ____ months</v>
      </c>
      <c r="E569" s="88"/>
      <c r="F569" s="88"/>
      <c r="G569" s="88"/>
      <c r="H569" s="89"/>
      <c r="I569" s="90"/>
      <c r="J569" s="151" t="str">
        <f>IF(AND(ISNUMBER(I558),ISNUMBER(L558),ISNUMBER(I568),ISNUMBER(L568)),((I558*I568)+(L558*L568))/(I558+L558),IF(AND(OR(NOT(ISNUMBER(L558)),NOT(ISNUMBER(L568))),ISNUMBER(I558),ISNUMBER(I568)),I568,IF(AND(OR(NOT(ISNUMBER(I558)),NOT(ISNUMBER(I568))),ISNUMBER(L558),ISNUMBER(L568)),L568,"N/A")))</f>
        <v>N/A</v>
      </c>
      <c r="K569" s="151"/>
      <c r="L569" s="90"/>
      <c r="M569" s="91"/>
      <c r="N569" s="92"/>
      <c r="O569" s="57"/>
    </row>
    <row r="570" spans="1:15" s="2" customFormat="1" ht="9.6" hidden="1" customHeight="1" thickBot="1" x14ac:dyDescent="0.3">
      <c r="B570" s="122"/>
      <c r="C570" s="67"/>
      <c r="D570" s="7"/>
      <c r="E570" s="7"/>
      <c r="F570" s="7"/>
      <c r="G570" s="7"/>
      <c r="H570" s="7"/>
      <c r="I570" s="7"/>
      <c r="J570" s="7"/>
      <c r="K570" s="7"/>
      <c r="L570" s="7"/>
      <c r="M570" s="7"/>
      <c r="N570" s="68"/>
      <c r="O570" s="56"/>
    </row>
    <row r="571" spans="1:15" s="2" customFormat="1" ht="27" hidden="1" customHeight="1" thickBot="1" x14ac:dyDescent="0.3">
      <c r="B571" s="123"/>
      <c r="C571" s="98"/>
      <c r="D571" s="96" t="s">
        <v>10</v>
      </c>
      <c r="E571" s="157"/>
      <c r="F571" s="157"/>
      <c r="G571" s="157"/>
      <c r="H571" s="157"/>
      <c r="I571" s="157"/>
      <c r="J571" s="157"/>
      <c r="K571" s="157"/>
      <c r="L571" s="158"/>
      <c r="M571" s="29" t="s">
        <v>8</v>
      </c>
      <c r="N571" s="99"/>
      <c r="O571" s="56"/>
    </row>
    <row r="572" spans="1:15" s="2" customFormat="1" ht="28.15" hidden="1" customHeight="1" x14ac:dyDescent="0.25">
      <c r="B572" s="123"/>
      <c r="C572" s="97" t="s">
        <v>11</v>
      </c>
      <c r="D572" s="109"/>
      <c r="E572" s="110"/>
      <c r="F572" s="110"/>
      <c r="G572" s="111"/>
      <c r="H572" s="112"/>
      <c r="I572" s="113" t="str">
        <f>IF(ISNUMBER($I$8),$I$8,"")</f>
        <v/>
      </c>
      <c r="J572" s="110"/>
      <c r="K572" s="112"/>
      <c r="L572" s="113" t="str">
        <f>IF(ISNUMBER($L$8),$L$8,"")</f>
        <v/>
      </c>
      <c r="M572" s="114"/>
      <c r="N572" s="115"/>
      <c r="O572" s="56"/>
    </row>
    <row r="573" spans="1:15" s="19" customFormat="1" ht="4.5" hidden="1" customHeight="1" x14ac:dyDescent="0.25">
      <c r="B573" s="122"/>
      <c r="C573" s="152">
        <v>31</v>
      </c>
      <c r="D573" s="16"/>
      <c r="E573" s="16"/>
      <c r="F573" s="16"/>
      <c r="G573" s="16"/>
      <c r="H573" s="17"/>
      <c r="I573" s="20"/>
      <c r="J573" s="16"/>
      <c r="K573" s="17"/>
      <c r="L573" s="20"/>
      <c r="M573" s="18"/>
      <c r="N573" s="65"/>
      <c r="O573" s="57"/>
    </row>
    <row r="574" spans="1:15" s="2" customFormat="1" ht="25.15" hidden="1" customHeight="1" x14ac:dyDescent="0.25">
      <c r="B574" s="122"/>
      <c r="C574" s="152"/>
      <c r="D574" s="153" t="s">
        <v>12</v>
      </c>
      <c r="E574" s="153"/>
      <c r="F574" s="153"/>
      <c r="G574" s="153"/>
      <c r="H574" s="153"/>
      <c r="I574" s="30"/>
      <c r="J574" s="6"/>
      <c r="K574" s="6"/>
      <c r="L574" s="30"/>
      <c r="M574" s="6"/>
      <c r="N574" s="66"/>
      <c r="O574" s="56"/>
    </row>
    <row r="575" spans="1:15" s="2" customFormat="1" ht="25.15" hidden="1" customHeight="1" x14ac:dyDescent="0.25">
      <c r="B575" s="123"/>
      <c r="C575" s="140">
        <v>32</v>
      </c>
      <c r="D575" s="154" t="s">
        <v>351</v>
      </c>
      <c r="E575" s="153"/>
      <c r="F575" s="153"/>
      <c r="G575" s="153"/>
      <c r="H575" s="153"/>
      <c r="I575" s="31"/>
      <c r="J575" s="6"/>
      <c r="K575" s="6"/>
      <c r="L575" s="32"/>
      <c r="M575" s="6"/>
      <c r="N575" s="66"/>
      <c r="O575" s="56"/>
    </row>
    <row r="576" spans="1:15" s="2" customFormat="1" ht="25.15" hidden="1" customHeight="1" x14ac:dyDescent="0.25">
      <c r="B576" s="123"/>
      <c r="C576" s="140">
        <v>33</v>
      </c>
      <c r="D576" s="154" t="s">
        <v>352</v>
      </c>
      <c r="E576" s="153"/>
      <c r="F576" s="153"/>
      <c r="G576" s="153"/>
      <c r="H576" s="153"/>
      <c r="I576" s="31"/>
      <c r="J576" s="6"/>
      <c r="K576" s="6"/>
      <c r="L576" s="32"/>
      <c r="M576" s="6"/>
      <c r="N576" s="66"/>
      <c r="O576" s="56"/>
    </row>
    <row r="577" spans="1:16" s="2" customFormat="1" ht="25.15" hidden="1" customHeight="1" x14ac:dyDescent="0.25">
      <c r="A577" s="19"/>
      <c r="B577" s="122"/>
      <c r="C577" s="64">
        <v>34</v>
      </c>
      <c r="D577" s="154" t="s">
        <v>353</v>
      </c>
      <c r="E577" s="153"/>
      <c r="F577" s="153"/>
      <c r="G577" s="153"/>
      <c r="H577" s="153"/>
      <c r="I577" s="31"/>
      <c r="J577" s="6"/>
      <c r="K577" s="6"/>
      <c r="L577" s="32"/>
      <c r="M577" s="6"/>
      <c r="N577" s="66"/>
      <c r="O577" s="57"/>
    </row>
    <row r="578" spans="1:16" s="2" customFormat="1" ht="25.15" hidden="1" customHeight="1" x14ac:dyDescent="0.25">
      <c r="B578" s="122"/>
      <c r="C578" s="140">
        <v>35</v>
      </c>
      <c r="D578" s="154" t="s">
        <v>354</v>
      </c>
      <c r="E578" s="153"/>
      <c r="F578" s="153"/>
      <c r="G578" s="153"/>
      <c r="H578" s="153"/>
      <c r="I578" s="31"/>
      <c r="J578" s="6"/>
      <c r="K578" s="6"/>
      <c r="L578" s="32"/>
      <c r="M578" s="6"/>
      <c r="N578" s="66"/>
      <c r="O578" s="56"/>
    </row>
    <row r="579" spans="1:16" s="2" customFormat="1" ht="25.15" hidden="1" customHeight="1" x14ac:dyDescent="0.25">
      <c r="B579" s="123"/>
      <c r="C579" s="140">
        <v>36</v>
      </c>
      <c r="D579" s="154" t="s">
        <v>355</v>
      </c>
      <c r="E579" s="153"/>
      <c r="F579" s="153"/>
      <c r="G579" s="153"/>
      <c r="H579" s="153"/>
      <c r="I579" s="31"/>
      <c r="J579" s="6"/>
      <c r="K579" s="6"/>
      <c r="L579" s="32"/>
      <c r="M579" s="6"/>
      <c r="N579" s="66"/>
      <c r="O579" s="56"/>
    </row>
    <row r="580" spans="1:16" s="2" customFormat="1" ht="37.9" hidden="1" customHeight="1" x14ac:dyDescent="0.25">
      <c r="B580" s="123"/>
      <c r="C580" s="64">
        <v>37</v>
      </c>
      <c r="D580" s="142" t="s">
        <v>9</v>
      </c>
      <c r="E580" s="155" t="s">
        <v>356</v>
      </c>
      <c r="F580" s="156"/>
      <c r="G580" s="156"/>
      <c r="H580" s="12"/>
      <c r="I580" s="31"/>
      <c r="J580" s="6"/>
      <c r="K580" s="6"/>
      <c r="L580" s="32"/>
      <c r="M580" s="6"/>
      <c r="N580" s="66"/>
      <c r="O580" s="56"/>
    </row>
    <row r="581" spans="1:16" s="2" customFormat="1" ht="37.9" hidden="1" customHeight="1" x14ac:dyDescent="0.25">
      <c r="A581" s="19"/>
      <c r="B581" s="122"/>
      <c r="C581" s="64">
        <v>38</v>
      </c>
      <c r="D581" s="87" t="s">
        <v>13</v>
      </c>
      <c r="E581" s="141"/>
      <c r="F581" s="141"/>
      <c r="G581" s="141"/>
      <c r="H581" s="14"/>
      <c r="I581" s="36">
        <f>SUM(I575:I580)</f>
        <v>0</v>
      </c>
      <c r="J581" s="37"/>
      <c r="K581" s="37"/>
      <c r="L581" s="36">
        <f>SUM(L575:L580)</f>
        <v>0</v>
      </c>
      <c r="M581" s="6"/>
      <c r="N581" s="66"/>
      <c r="O581" s="57"/>
    </row>
    <row r="582" spans="1:16" s="2" customFormat="1" ht="29.45" hidden="1" customHeight="1" x14ac:dyDescent="0.25">
      <c r="B582" s="122"/>
      <c r="C582" s="140">
        <v>39</v>
      </c>
      <c r="D582" s="118" t="s">
        <v>14</v>
      </c>
      <c r="E582" s="13"/>
      <c r="F582" s="13"/>
      <c r="G582" s="13"/>
      <c r="H582" s="14"/>
      <c r="I582" s="38" t="str">
        <f>IFERROR(I581/I574,"N/A")</f>
        <v>N/A</v>
      </c>
      <c r="J582" s="37"/>
      <c r="K582" s="37"/>
      <c r="L582" s="38" t="str">
        <f>IFERROR(L581/L574,"N/A")</f>
        <v>N/A</v>
      </c>
      <c r="M582" s="6"/>
      <c r="N582" s="66"/>
      <c r="O582" s="56"/>
    </row>
    <row r="583" spans="1:16" s="2" customFormat="1" ht="25.15" hidden="1" customHeight="1" x14ac:dyDescent="0.25">
      <c r="B583" s="123"/>
      <c r="C583" s="140">
        <v>40</v>
      </c>
      <c r="D583" s="15" t="s">
        <v>342</v>
      </c>
      <c r="E583" s="12"/>
      <c r="F583" s="12"/>
      <c r="G583" s="12"/>
      <c r="H583" s="23" t="s">
        <v>16</v>
      </c>
      <c r="I583" s="33"/>
      <c r="J583" s="24" t="s">
        <v>17</v>
      </c>
      <c r="K583" s="23" t="s">
        <v>16</v>
      </c>
      <c r="L583" s="33"/>
      <c r="M583" s="24" t="s">
        <v>17</v>
      </c>
      <c r="N583" s="66"/>
      <c r="O583" s="56"/>
    </row>
    <row r="584" spans="1:16" s="2" customFormat="1" ht="29.45" hidden="1" customHeight="1" x14ac:dyDescent="0.25">
      <c r="A584" s="19"/>
      <c r="B584" s="123"/>
      <c r="C584" s="64">
        <v>41</v>
      </c>
      <c r="D584" s="119" t="s">
        <v>15</v>
      </c>
      <c r="E584" s="86"/>
      <c r="F584" s="86"/>
      <c r="G584" s="86"/>
      <c r="H584" s="22"/>
      <c r="I584" s="69" t="str">
        <f>IFERROR(I582-I583,"N/A")</f>
        <v>N/A</v>
      </c>
      <c r="J584" s="6"/>
      <c r="K584" s="6"/>
      <c r="L584" s="69" t="str">
        <f>IFERROR(L582-L583,"N/A")</f>
        <v>N/A</v>
      </c>
      <c r="M584" s="6"/>
      <c r="N584" s="66"/>
      <c r="O584" s="57"/>
    </row>
    <row r="585" spans="1:16" s="2" customFormat="1" ht="29.45" hidden="1" customHeight="1" x14ac:dyDescent="0.25">
      <c r="B585" s="122"/>
      <c r="C585" s="140">
        <v>42</v>
      </c>
      <c r="D585" s="84" t="str">
        <f>"Average NET Monthly Rental Income (Loss) "&amp;IF(AND(ISNUMBER(I574),ISNUMBER(L574)),I574+L574,IF(ISNUMBER(I574),I574,IF(ISNUMBER(L574),L574,"____")))&amp;" months"</f>
        <v>Average NET Monthly Rental Income (Loss) ____ months</v>
      </c>
      <c r="E585" s="88"/>
      <c r="F585" s="88"/>
      <c r="G585" s="88"/>
      <c r="H585" s="89"/>
      <c r="I585" s="90"/>
      <c r="J585" s="151" t="str">
        <f>IF(AND(ISNUMBER(I574),ISNUMBER(L574),ISNUMBER(I584),ISNUMBER(L584)),((I574*I584)+(L574*L584))/(I574+L574),IF(AND(OR(NOT(ISNUMBER(L574)),NOT(ISNUMBER(L584))),ISNUMBER(I574),ISNUMBER(I584)),I584,IF(AND(OR(NOT(ISNUMBER(I574)),NOT(ISNUMBER(I584))),ISNUMBER(L574),ISNUMBER(L584)),L584,"N/A")))</f>
        <v>N/A</v>
      </c>
      <c r="K585" s="151"/>
      <c r="L585" s="90"/>
      <c r="M585" s="91"/>
      <c r="N585" s="92"/>
      <c r="O585" s="57"/>
    </row>
    <row r="586" spans="1:16" s="2" customFormat="1" ht="9.6" hidden="1" customHeight="1" thickBot="1" x14ac:dyDescent="0.3">
      <c r="B586" s="122"/>
      <c r="C586" s="67"/>
      <c r="D586" s="7"/>
      <c r="E586" s="7"/>
      <c r="F586" s="7"/>
      <c r="G586" s="7"/>
      <c r="H586" s="7"/>
      <c r="I586" s="7"/>
      <c r="J586" s="7"/>
      <c r="K586" s="7"/>
      <c r="L586" s="7"/>
      <c r="M586" s="7"/>
      <c r="N586" s="68"/>
      <c r="O586" s="56"/>
    </row>
    <row r="587" spans="1:16" s="2" customFormat="1" ht="10.9" customHeight="1" thickBot="1" x14ac:dyDescent="0.3">
      <c r="A587" s="56"/>
      <c r="B587" s="123"/>
      <c r="C587" s="77"/>
      <c r="D587" s="77"/>
      <c r="E587" s="77"/>
      <c r="F587" s="77"/>
      <c r="G587" s="77"/>
      <c r="H587" s="77"/>
      <c r="I587" s="77"/>
      <c r="J587" s="77"/>
      <c r="K587" s="77"/>
      <c r="L587" s="77"/>
      <c r="M587" s="77"/>
      <c r="N587" s="77"/>
      <c r="O587" s="56"/>
      <c r="P587" s="121"/>
    </row>
    <row r="588" spans="1:16" ht="28.15" customHeight="1" thickBot="1" x14ac:dyDescent="0.3">
      <c r="B588" s="123"/>
      <c r="C588" s="45"/>
      <c r="D588" s="175" t="s">
        <v>337</v>
      </c>
      <c r="E588" s="176"/>
      <c r="F588" s="176"/>
      <c r="G588" s="176"/>
      <c r="H588" s="176"/>
      <c r="I588" s="46"/>
      <c r="J588" s="46"/>
      <c r="K588" s="46"/>
      <c r="L588" s="46"/>
      <c r="M588" s="46"/>
      <c r="N588" s="48"/>
      <c r="O588" s="55"/>
    </row>
    <row r="589" spans="1:16" ht="6" hidden="1" customHeight="1" thickBot="1" x14ac:dyDescent="0.3">
      <c r="B589" s="123"/>
      <c r="C589" s="50"/>
      <c r="D589" s="4"/>
      <c r="E589" s="4"/>
      <c r="F589" s="4"/>
      <c r="G589" s="4"/>
      <c r="H589" s="4"/>
      <c r="I589" s="4"/>
      <c r="J589" s="4"/>
      <c r="K589" s="4"/>
      <c r="L589" s="4"/>
      <c r="M589" s="4"/>
      <c r="N589" s="58"/>
      <c r="O589" s="55"/>
    </row>
    <row r="590" spans="1:16" s="2" customFormat="1" ht="27" hidden="1" customHeight="1" thickBot="1" x14ac:dyDescent="0.3">
      <c r="B590" s="123"/>
      <c r="C590" s="98"/>
      <c r="D590" s="96" t="s">
        <v>10</v>
      </c>
      <c r="E590" s="157"/>
      <c r="F590" s="157"/>
      <c r="G590" s="157"/>
      <c r="H590" s="157"/>
      <c r="I590" s="157"/>
      <c r="J590" s="157"/>
      <c r="K590" s="157"/>
      <c r="L590" s="158"/>
      <c r="M590" s="29" t="s">
        <v>8</v>
      </c>
      <c r="N590" s="99"/>
      <c r="O590" s="56"/>
    </row>
    <row r="591" spans="1:16" s="2" customFormat="1" ht="28.15" hidden="1" customHeight="1" x14ac:dyDescent="0.25">
      <c r="B591" s="123"/>
      <c r="C591" s="116" t="s">
        <v>11</v>
      </c>
      <c r="D591" s="109"/>
      <c r="E591" s="110"/>
      <c r="F591" s="110"/>
      <c r="G591" s="111"/>
      <c r="H591" s="112"/>
      <c r="I591" s="113"/>
      <c r="J591" s="113"/>
      <c r="K591" s="113"/>
      <c r="L591" s="117"/>
      <c r="M591" s="114"/>
      <c r="N591" s="115"/>
      <c r="O591" s="56"/>
    </row>
    <row r="592" spans="1:16" s="19" customFormat="1" ht="4.5" hidden="1" customHeight="1" x14ac:dyDescent="0.25">
      <c r="B592" s="124"/>
      <c r="C592" s="152">
        <v>43</v>
      </c>
      <c r="D592" s="16"/>
      <c r="E592" s="16"/>
      <c r="F592" s="16"/>
      <c r="G592" s="16"/>
      <c r="H592" s="17"/>
      <c r="I592" s="20"/>
      <c r="J592" s="16"/>
      <c r="K592" s="17"/>
      <c r="L592" s="20"/>
      <c r="M592" s="18"/>
      <c r="N592" s="65"/>
      <c r="O592" s="57"/>
    </row>
    <row r="593" spans="2:15" s="2" customFormat="1" ht="25.15" hidden="1" customHeight="1" x14ac:dyDescent="0.25">
      <c r="B593" s="123"/>
      <c r="C593" s="152"/>
      <c r="D593" s="153" t="s">
        <v>338</v>
      </c>
      <c r="E593" s="153"/>
      <c r="F593" s="153"/>
      <c r="G593" s="153"/>
      <c r="H593" s="153"/>
      <c r="I593" s="74"/>
      <c r="J593" s="161"/>
      <c r="K593" s="162"/>
      <c r="L593" s="74"/>
      <c r="M593" s="6"/>
      <c r="N593" s="66"/>
      <c r="O593" s="56"/>
    </row>
    <row r="594" spans="2:15" s="2" customFormat="1" ht="25.15" hidden="1" customHeight="1" x14ac:dyDescent="0.25">
      <c r="B594" s="123"/>
      <c r="C594" s="93">
        <v>44</v>
      </c>
      <c r="D594" s="154" t="s">
        <v>339</v>
      </c>
      <c r="E594" s="153"/>
      <c r="F594" s="153"/>
      <c r="G594" s="153"/>
      <c r="H594" s="153"/>
      <c r="I594" s="75"/>
      <c r="J594" s="159">
        <f>-0.25*J593</f>
        <v>0</v>
      </c>
      <c r="K594" s="160"/>
      <c r="L594" s="76"/>
      <c r="M594" s="6"/>
      <c r="N594" s="66"/>
      <c r="O594" s="56"/>
    </row>
    <row r="595" spans="2:15" s="2" customFormat="1" ht="25.15" hidden="1" customHeight="1" x14ac:dyDescent="0.25">
      <c r="B595" s="123"/>
      <c r="C595" s="93">
        <v>45</v>
      </c>
      <c r="D595" s="154" t="s">
        <v>340</v>
      </c>
      <c r="E595" s="153"/>
      <c r="F595" s="153"/>
      <c r="G595" s="153"/>
      <c r="H595" s="153"/>
      <c r="I595" s="75"/>
      <c r="J595" s="159">
        <f>J593+J594</f>
        <v>0</v>
      </c>
      <c r="K595" s="160"/>
      <c r="L595" s="76"/>
      <c r="M595" s="6"/>
      <c r="N595" s="66"/>
      <c r="O595" s="56"/>
    </row>
    <row r="596" spans="2:15" s="2" customFormat="1" ht="25.15" hidden="1" customHeight="1" x14ac:dyDescent="0.25">
      <c r="B596" s="124"/>
      <c r="C596" s="93">
        <v>46</v>
      </c>
      <c r="D596" s="153" t="s">
        <v>342</v>
      </c>
      <c r="E596" s="153"/>
      <c r="F596" s="153"/>
      <c r="G596" s="153"/>
      <c r="H596" s="153"/>
      <c r="I596" s="135" t="s">
        <v>16</v>
      </c>
      <c r="J596" s="161"/>
      <c r="K596" s="162"/>
      <c r="L596" s="120" t="s">
        <v>17</v>
      </c>
      <c r="M596" s="6"/>
      <c r="N596" s="66"/>
      <c r="O596" s="56"/>
    </row>
    <row r="597" spans="2:15" s="2" customFormat="1" ht="25.15" hidden="1" customHeight="1" x14ac:dyDescent="0.25">
      <c r="B597" s="123"/>
      <c r="C597" s="93">
        <v>47</v>
      </c>
      <c r="D597" s="163" t="s">
        <v>15</v>
      </c>
      <c r="E597" s="164"/>
      <c r="F597" s="164"/>
      <c r="G597" s="164"/>
      <c r="H597" s="164"/>
      <c r="I597" s="136"/>
      <c r="J597" s="165">
        <f>J595-J596</f>
        <v>0</v>
      </c>
      <c r="K597" s="160"/>
      <c r="L597" s="76"/>
      <c r="M597" s="6"/>
      <c r="N597" s="66"/>
      <c r="O597" s="56"/>
    </row>
    <row r="598" spans="2:15" ht="6" hidden="1" customHeight="1" thickBot="1" x14ac:dyDescent="0.3">
      <c r="B598" s="123"/>
      <c r="C598" s="80"/>
      <c r="D598" s="4"/>
      <c r="E598" s="4"/>
      <c r="F598" s="4"/>
      <c r="G598" s="4"/>
      <c r="H598" s="4"/>
      <c r="I598" s="4"/>
      <c r="J598" s="4"/>
      <c r="K598" s="4"/>
      <c r="L598" s="4"/>
      <c r="M598" s="4"/>
      <c r="N598" s="81"/>
      <c r="O598" s="55"/>
    </row>
    <row r="599" spans="2:15" s="2" customFormat="1" ht="27" hidden="1" customHeight="1" thickBot="1" x14ac:dyDescent="0.3">
      <c r="B599" s="123"/>
      <c r="C599" s="98"/>
      <c r="D599" s="96" t="s">
        <v>10</v>
      </c>
      <c r="E599" s="157"/>
      <c r="F599" s="157"/>
      <c r="G599" s="157"/>
      <c r="H599" s="157"/>
      <c r="I599" s="157"/>
      <c r="J599" s="157"/>
      <c r="K599" s="157"/>
      <c r="L599" s="158"/>
      <c r="M599" s="29" t="s">
        <v>8</v>
      </c>
      <c r="N599" s="99"/>
      <c r="O599" s="56"/>
    </row>
    <row r="600" spans="2:15" s="2" customFormat="1" ht="28.15" hidden="1" customHeight="1" x14ac:dyDescent="0.25">
      <c r="B600" s="124"/>
      <c r="C600" s="116" t="s">
        <v>11</v>
      </c>
      <c r="D600" s="109"/>
      <c r="E600" s="110"/>
      <c r="F600" s="110"/>
      <c r="G600" s="111"/>
      <c r="H600" s="112"/>
      <c r="I600" s="113"/>
      <c r="J600" s="113"/>
      <c r="K600" s="113"/>
      <c r="L600" s="117"/>
      <c r="M600" s="114"/>
      <c r="N600" s="115"/>
      <c r="O600" s="56"/>
    </row>
    <row r="601" spans="2:15" s="19" customFormat="1" ht="4.5" hidden="1" customHeight="1" x14ac:dyDescent="0.25">
      <c r="B601" s="123"/>
      <c r="C601" s="152">
        <v>43</v>
      </c>
      <c r="D601" s="16"/>
      <c r="E601" s="16"/>
      <c r="F601" s="16"/>
      <c r="G601" s="16"/>
      <c r="H601" s="17"/>
      <c r="I601" s="20"/>
      <c r="J601" s="16"/>
      <c r="K601" s="17"/>
      <c r="L601" s="20"/>
      <c r="M601" s="18"/>
      <c r="N601" s="65"/>
      <c r="O601" s="57"/>
    </row>
    <row r="602" spans="2:15" s="2" customFormat="1" ht="25.15" hidden="1" customHeight="1" x14ac:dyDescent="0.25">
      <c r="B602" s="123"/>
      <c r="C602" s="152"/>
      <c r="D602" s="153" t="s">
        <v>338</v>
      </c>
      <c r="E602" s="153"/>
      <c r="F602" s="153"/>
      <c r="G602" s="153"/>
      <c r="H602" s="153"/>
      <c r="I602" s="74"/>
      <c r="J602" s="161"/>
      <c r="K602" s="162"/>
      <c r="L602" s="74"/>
      <c r="M602" s="6"/>
      <c r="N602" s="66"/>
      <c r="O602" s="56"/>
    </row>
    <row r="603" spans="2:15" s="2" customFormat="1" ht="25.15" hidden="1" customHeight="1" x14ac:dyDescent="0.25">
      <c r="B603" s="123"/>
      <c r="C603" s="93">
        <v>44</v>
      </c>
      <c r="D603" s="154" t="s">
        <v>339</v>
      </c>
      <c r="E603" s="153"/>
      <c r="F603" s="153"/>
      <c r="G603" s="153"/>
      <c r="H603" s="153"/>
      <c r="I603" s="75"/>
      <c r="J603" s="159">
        <f>-0.25*J602</f>
        <v>0</v>
      </c>
      <c r="K603" s="160"/>
      <c r="L603" s="76"/>
      <c r="M603" s="6"/>
      <c r="N603" s="66"/>
      <c r="O603" s="56"/>
    </row>
    <row r="604" spans="2:15" s="2" customFormat="1" ht="25.15" hidden="1" customHeight="1" x14ac:dyDescent="0.25">
      <c r="B604" s="124"/>
      <c r="C604" s="93">
        <v>45</v>
      </c>
      <c r="D604" s="154" t="s">
        <v>340</v>
      </c>
      <c r="E604" s="153"/>
      <c r="F604" s="153"/>
      <c r="G604" s="153"/>
      <c r="H604" s="153"/>
      <c r="I604" s="75"/>
      <c r="J604" s="159">
        <f>J602+J603</f>
        <v>0</v>
      </c>
      <c r="K604" s="160"/>
      <c r="L604" s="76"/>
      <c r="M604" s="6"/>
      <c r="N604" s="66"/>
      <c r="O604" s="56"/>
    </row>
    <row r="605" spans="2:15" s="2" customFormat="1" ht="25.15" hidden="1" customHeight="1" x14ac:dyDescent="0.25">
      <c r="B605" s="123"/>
      <c r="C605" s="93">
        <v>46</v>
      </c>
      <c r="D605" s="153" t="s">
        <v>342</v>
      </c>
      <c r="E605" s="153"/>
      <c r="F605" s="153"/>
      <c r="G605" s="153"/>
      <c r="H605" s="153"/>
      <c r="I605" s="135" t="s">
        <v>16</v>
      </c>
      <c r="J605" s="161"/>
      <c r="K605" s="162"/>
      <c r="L605" s="120" t="s">
        <v>17</v>
      </c>
      <c r="M605" s="6"/>
      <c r="N605" s="66"/>
      <c r="O605" s="56"/>
    </row>
    <row r="606" spans="2:15" s="2" customFormat="1" ht="25.15" hidden="1" customHeight="1" x14ac:dyDescent="0.25">
      <c r="B606" s="123"/>
      <c r="C606" s="93">
        <v>47</v>
      </c>
      <c r="D606" s="163" t="s">
        <v>15</v>
      </c>
      <c r="E606" s="164"/>
      <c r="F606" s="164"/>
      <c r="G606" s="164"/>
      <c r="H606" s="164"/>
      <c r="I606" s="136"/>
      <c r="J606" s="165">
        <f>J604-J605</f>
        <v>0</v>
      </c>
      <c r="K606" s="160"/>
      <c r="L606" s="76"/>
      <c r="M606" s="6"/>
      <c r="N606" s="66"/>
      <c r="O606" s="56"/>
    </row>
    <row r="607" spans="2:15" ht="6" hidden="1" customHeight="1" thickBot="1" x14ac:dyDescent="0.3">
      <c r="B607" s="123"/>
      <c r="C607" s="80"/>
      <c r="D607" s="4"/>
      <c r="E607" s="4"/>
      <c r="F607" s="4"/>
      <c r="G607" s="4"/>
      <c r="H607" s="4"/>
      <c r="I607" s="4"/>
      <c r="J607" s="4"/>
      <c r="K607" s="4"/>
      <c r="L607" s="4"/>
      <c r="M607" s="4"/>
      <c r="N607" s="81"/>
      <c r="O607" s="55"/>
    </row>
    <row r="608" spans="2:15" s="2" customFormat="1" ht="27" hidden="1" customHeight="1" thickBot="1" x14ac:dyDescent="0.3">
      <c r="B608" s="124"/>
      <c r="C608" s="98"/>
      <c r="D608" s="96" t="s">
        <v>10</v>
      </c>
      <c r="E608" s="157"/>
      <c r="F608" s="157"/>
      <c r="G608" s="157"/>
      <c r="H608" s="157"/>
      <c r="I608" s="157"/>
      <c r="J608" s="157"/>
      <c r="K608" s="157"/>
      <c r="L608" s="158"/>
      <c r="M608" s="29" t="s">
        <v>8</v>
      </c>
      <c r="N608" s="99"/>
      <c r="O608" s="56"/>
    </row>
    <row r="609" spans="2:15" s="2" customFormat="1" ht="28.15" hidden="1" customHeight="1" x14ac:dyDescent="0.25">
      <c r="B609" s="123"/>
      <c r="C609" s="116" t="s">
        <v>11</v>
      </c>
      <c r="D609" s="109"/>
      <c r="E609" s="110"/>
      <c r="F609" s="110"/>
      <c r="G609" s="111"/>
      <c r="H609" s="112"/>
      <c r="I609" s="113"/>
      <c r="J609" s="113"/>
      <c r="K609" s="113"/>
      <c r="L609" s="117"/>
      <c r="M609" s="114"/>
      <c r="N609" s="115"/>
      <c r="O609" s="56"/>
    </row>
    <row r="610" spans="2:15" s="19" customFormat="1" ht="4.5" hidden="1" customHeight="1" x14ac:dyDescent="0.25">
      <c r="B610" s="123"/>
      <c r="C610" s="152">
        <v>43</v>
      </c>
      <c r="D610" s="16"/>
      <c r="E610" s="16"/>
      <c r="F610" s="16"/>
      <c r="G610" s="16"/>
      <c r="H610" s="17"/>
      <c r="I610" s="20"/>
      <c r="J610" s="16"/>
      <c r="K610" s="17"/>
      <c r="L610" s="20"/>
      <c r="M610" s="18"/>
      <c r="N610" s="65"/>
      <c r="O610" s="57"/>
    </row>
    <row r="611" spans="2:15" s="2" customFormat="1" ht="25.15" hidden="1" customHeight="1" x14ac:dyDescent="0.25">
      <c r="B611" s="123"/>
      <c r="C611" s="152"/>
      <c r="D611" s="153" t="s">
        <v>338</v>
      </c>
      <c r="E611" s="153"/>
      <c r="F611" s="153"/>
      <c r="G611" s="153"/>
      <c r="H611" s="153"/>
      <c r="I611" s="74"/>
      <c r="J611" s="161"/>
      <c r="K611" s="162"/>
      <c r="L611" s="74"/>
      <c r="M611" s="6"/>
      <c r="N611" s="66"/>
      <c r="O611" s="56"/>
    </row>
    <row r="612" spans="2:15" s="2" customFormat="1" ht="25.15" hidden="1" customHeight="1" x14ac:dyDescent="0.25">
      <c r="B612" s="124"/>
      <c r="C612" s="93">
        <v>44</v>
      </c>
      <c r="D612" s="154" t="s">
        <v>339</v>
      </c>
      <c r="E612" s="153"/>
      <c r="F612" s="153"/>
      <c r="G612" s="153"/>
      <c r="H612" s="153"/>
      <c r="I612" s="75"/>
      <c r="J612" s="159">
        <f>-0.25*J611</f>
        <v>0</v>
      </c>
      <c r="K612" s="160"/>
      <c r="L612" s="76"/>
      <c r="M612" s="6"/>
      <c r="N612" s="66"/>
      <c r="O612" s="56"/>
    </row>
    <row r="613" spans="2:15" s="2" customFormat="1" ht="25.15" hidden="1" customHeight="1" x14ac:dyDescent="0.25">
      <c r="B613" s="123"/>
      <c r="C613" s="93">
        <v>45</v>
      </c>
      <c r="D613" s="154" t="s">
        <v>340</v>
      </c>
      <c r="E613" s="153"/>
      <c r="F613" s="153"/>
      <c r="G613" s="153"/>
      <c r="H613" s="153"/>
      <c r="I613" s="75"/>
      <c r="J613" s="159">
        <f>J611+J612</f>
        <v>0</v>
      </c>
      <c r="K613" s="160"/>
      <c r="L613" s="76"/>
      <c r="M613" s="6"/>
      <c r="N613" s="66"/>
      <c r="O613" s="56"/>
    </row>
    <row r="614" spans="2:15" s="2" customFormat="1" ht="25.15" hidden="1" customHeight="1" x14ac:dyDescent="0.25">
      <c r="B614" s="123"/>
      <c r="C614" s="93">
        <v>46</v>
      </c>
      <c r="D614" s="153" t="s">
        <v>342</v>
      </c>
      <c r="E614" s="153"/>
      <c r="F614" s="153"/>
      <c r="G614" s="153"/>
      <c r="H614" s="153"/>
      <c r="I614" s="135" t="s">
        <v>16</v>
      </c>
      <c r="J614" s="161"/>
      <c r="K614" s="162"/>
      <c r="L614" s="120" t="s">
        <v>17</v>
      </c>
      <c r="M614" s="6"/>
      <c r="N614" s="66"/>
      <c r="O614" s="56"/>
    </row>
    <row r="615" spans="2:15" s="2" customFormat="1" ht="25.15" hidden="1" customHeight="1" x14ac:dyDescent="0.25">
      <c r="B615" s="123"/>
      <c r="C615" s="93">
        <v>47</v>
      </c>
      <c r="D615" s="163" t="s">
        <v>15</v>
      </c>
      <c r="E615" s="164"/>
      <c r="F615" s="164"/>
      <c r="G615" s="164"/>
      <c r="H615" s="164"/>
      <c r="I615" s="136"/>
      <c r="J615" s="165">
        <f>J613-J614</f>
        <v>0</v>
      </c>
      <c r="K615" s="160"/>
      <c r="L615" s="76"/>
      <c r="M615" s="6"/>
      <c r="N615" s="66"/>
      <c r="O615" s="56"/>
    </row>
    <row r="616" spans="2:15" ht="6" hidden="1" customHeight="1" thickBot="1" x14ac:dyDescent="0.3">
      <c r="B616" s="124"/>
      <c r="C616" s="80"/>
      <c r="D616" s="4"/>
      <c r="E616" s="4"/>
      <c r="F616" s="4"/>
      <c r="G616" s="4"/>
      <c r="H616" s="4"/>
      <c r="I616" s="4"/>
      <c r="J616" s="4"/>
      <c r="K616" s="4"/>
      <c r="L616" s="4"/>
      <c r="M616" s="4"/>
      <c r="N616" s="81"/>
      <c r="O616" s="55"/>
    </row>
    <row r="617" spans="2:15" s="2" customFormat="1" ht="27" hidden="1" customHeight="1" thickBot="1" x14ac:dyDescent="0.3">
      <c r="B617" s="123"/>
      <c r="C617" s="98"/>
      <c r="D617" s="96" t="s">
        <v>10</v>
      </c>
      <c r="E617" s="157"/>
      <c r="F617" s="157"/>
      <c r="G617" s="157"/>
      <c r="H617" s="157"/>
      <c r="I617" s="157"/>
      <c r="J617" s="157"/>
      <c r="K617" s="157"/>
      <c r="L617" s="158"/>
      <c r="M617" s="29" t="s">
        <v>8</v>
      </c>
      <c r="N617" s="99"/>
      <c r="O617" s="56"/>
    </row>
    <row r="618" spans="2:15" s="2" customFormat="1" ht="28.15" hidden="1" customHeight="1" x14ac:dyDescent="0.25">
      <c r="B618" s="123"/>
      <c r="C618" s="116" t="s">
        <v>11</v>
      </c>
      <c r="D618" s="109"/>
      <c r="E618" s="110"/>
      <c r="F618" s="110"/>
      <c r="G618" s="111"/>
      <c r="H618" s="112"/>
      <c r="I618" s="113"/>
      <c r="J618" s="113"/>
      <c r="K618" s="113"/>
      <c r="L618" s="117"/>
      <c r="M618" s="114"/>
      <c r="N618" s="115"/>
      <c r="O618" s="56"/>
    </row>
    <row r="619" spans="2:15" s="19" customFormat="1" ht="4.5" hidden="1" customHeight="1" x14ac:dyDescent="0.25">
      <c r="B619" s="123"/>
      <c r="C619" s="152">
        <v>43</v>
      </c>
      <c r="D619" s="16"/>
      <c r="E619" s="16"/>
      <c r="F619" s="16"/>
      <c r="G619" s="16"/>
      <c r="H619" s="17"/>
      <c r="I619" s="20"/>
      <c r="J619" s="16"/>
      <c r="K619" s="17"/>
      <c r="L619" s="20"/>
      <c r="M619" s="18"/>
      <c r="N619" s="65"/>
      <c r="O619" s="57"/>
    </row>
    <row r="620" spans="2:15" s="2" customFormat="1" ht="25.15" hidden="1" customHeight="1" x14ac:dyDescent="0.25">
      <c r="B620" s="124"/>
      <c r="C620" s="152"/>
      <c r="D620" s="153" t="s">
        <v>338</v>
      </c>
      <c r="E620" s="153"/>
      <c r="F620" s="153"/>
      <c r="G620" s="153"/>
      <c r="H620" s="153"/>
      <c r="I620" s="74"/>
      <c r="J620" s="161"/>
      <c r="K620" s="162"/>
      <c r="L620" s="74"/>
      <c r="M620" s="6"/>
      <c r="N620" s="66"/>
      <c r="O620" s="56"/>
    </row>
    <row r="621" spans="2:15" s="2" customFormat="1" ht="25.15" hidden="1" customHeight="1" x14ac:dyDescent="0.25">
      <c r="B621" s="123"/>
      <c r="C621" s="93">
        <v>44</v>
      </c>
      <c r="D621" s="154" t="s">
        <v>339</v>
      </c>
      <c r="E621" s="153"/>
      <c r="F621" s="153"/>
      <c r="G621" s="153"/>
      <c r="H621" s="153"/>
      <c r="I621" s="75"/>
      <c r="J621" s="159">
        <f>-0.25*J620</f>
        <v>0</v>
      </c>
      <c r="K621" s="160"/>
      <c r="L621" s="76"/>
      <c r="M621" s="6"/>
      <c r="N621" s="66"/>
      <c r="O621" s="56"/>
    </row>
    <row r="622" spans="2:15" s="2" customFormat="1" ht="25.15" hidden="1" customHeight="1" x14ac:dyDescent="0.25">
      <c r="B622" s="123"/>
      <c r="C622" s="93">
        <v>45</v>
      </c>
      <c r="D622" s="154" t="s">
        <v>340</v>
      </c>
      <c r="E622" s="153"/>
      <c r="F622" s="153"/>
      <c r="G622" s="153"/>
      <c r="H622" s="153"/>
      <c r="I622" s="75"/>
      <c r="J622" s="159">
        <f>J620+J621</f>
        <v>0</v>
      </c>
      <c r="K622" s="160"/>
      <c r="L622" s="76"/>
      <c r="M622" s="6"/>
      <c r="N622" s="66"/>
      <c r="O622" s="56"/>
    </row>
    <row r="623" spans="2:15" s="2" customFormat="1" ht="25.15" hidden="1" customHeight="1" x14ac:dyDescent="0.25">
      <c r="B623" s="123"/>
      <c r="C623" s="93">
        <v>46</v>
      </c>
      <c r="D623" s="153" t="s">
        <v>342</v>
      </c>
      <c r="E623" s="153"/>
      <c r="F623" s="153"/>
      <c r="G623" s="153"/>
      <c r="H623" s="153"/>
      <c r="I623" s="135" t="s">
        <v>16</v>
      </c>
      <c r="J623" s="161"/>
      <c r="K623" s="162"/>
      <c r="L623" s="120" t="s">
        <v>17</v>
      </c>
      <c r="M623" s="6"/>
      <c r="N623" s="66"/>
      <c r="O623" s="56"/>
    </row>
    <row r="624" spans="2:15" s="2" customFormat="1" ht="25.15" hidden="1" customHeight="1" x14ac:dyDescent="0.25">
      <c r="B624" s="124"/>
      <c r="C624" s="93">
        <v>47</v>
      </c>
      <c r="D624" s="163" t="s">
        <v>15</v>
      </c>
      <c r="E624" s="164"/>
      <c r="F624" s="164"/>
      <c r="G624" s="164"/>
      <c r="H624" s="164"/>
      <c r="I624" s="136"/>
      <c r="J624" s="165">
        <f>J622-J623</f>
        <v>0</v>
      </c>
      <c r="K624" s="160"/>
      <c r="L624" s="76"/>
      <c r="M624" s="6"/>
      <c r="N624" s="66"/>
      <c r="O624" s="56"/>
    </row>
    <row r="625" spans="2:15" ht="6" hidden="1" customHeight="1" thickBot="1" x14ac:dyDescent="0.3">
      <c r="B625" s="123"/>
      <c r="C625" s="80"/>
      <c r="D625" s="4"/>
      <c r="E625" s="4"/>
      <c r="F625" s="4"/>
      <c r="G625" s="4"/>
      <c r="H625" s="4"/>
      <c r="I625" s="4"/>
      <c r="J625" s="4"/>
      <c r="K625" s="4"/>
      <c r="L625" s="4"/>
      <c r="M625" s="4"/>
      <c r="N625" s="81"/>
      <c r="O625" s="55"/>
    </row>
    <row r="626" spans="2:15" s="2" customFormat="1" ht="27" hidden="1" customHeight="1" thickBot="1" x14ac:dyDescent="0.3">
      <c r="B626" s="123"/>
      <c r="C626" s="98"/>
      <c r="D626" s="96" t="s">
        <v>10</v>
      </c>
      <c r="E626" s="157"/>
      <c r="F626" s="157"/>
      <c r="G626" s="157"/>
      <c r="H626" s="157"/>
      <c r="I626" s="157"/>
      <c r="J626" s="157"/>
      <c r="K626" s="157"/>
      <c r="L626" s="158"/>
      <c r="M626" s="29" t="s">
        <v>8</v>
      </c>
      <c r="N626" s="99"/>
      <c r="O626" s="56"/>
    </row>
    <row r="627" spans="2:15" s="2" customFormat="1" ht="28.15" hidden="1" customHeight="1" x14ac:dyDescent="0.25">
      <c r="B627" s="123"/>
      <c r="C627" s="116" t="s">
        <v>11</v>
      </c>
      <c r="D627" s="109"/>
      <c r="E627" s="110"/>
      <c r="F627" s="110"/>
      <c r="G627" s="111"/>
      <c r="H627" s="112"/>
      <c r="I627" s="113"/>
      <c r="J627" s="113"/>
      <c r="K627" s="113"/>
      <c r="L627" s="117"/>
      <c r="M627" s="114"/>
      <c r="N627" s="115"/>
      <c r="O627" s="56"/>
    </row>
    <row r="628" spans="2:15" s="19" customFormat="1" ht="4.5" hidden="1" customHeight="1" x14ac:dyDescent="0.25">
      <c r="B628" s="124"/>
      <c r="C628" s="152">
        <v>43</v>
      </c>
      <c r="D628" s="16"/>
      <c r="E628" s="16"/>
      <c r="F628" s="16"/>
      <c r="G628" s="16"/>
      <c r="H628" s="17"/>
      <c r="I628" s="20"/>
      <c r="J628" s="16"/>
      <c r="K628" s="17"/>
      <c r="L628" s="20"/>
      <c r="M628" s="18"/>
      <c r="N628" s="65"/>
      <c r="O628" s="57"/>
    </row>
    <row r="629" spans="2:15" s="2" customFormat="1" ht="25.15" hidden="1" customHeight="1" x14ac:dyDescent="0.25">
      <c r="B629" s="123"/>
      <c r="C629" s="152"/>
      <c r="D629" s="153" t="s">
        <v>338</v>
      </c>
      <c r="E629" s="153"/>
      <c r="F629" s="153"/>
      <c r="G629" s="153"/>
      <c r="H629" s="153"/>
      <c r="I629" s="74"/>
      <c r="J629" s="161"/>
      <c r="K629" s="162"/>
      <c r="L629" s="74"/>
      <c r="M629" s="6"/>
      <c r="N629" s="66"/>
      <c r="O629" s="56"/>
    </row>
    <row r="630" spans="2:15" s="2" customFormat="1" ht="25.15" hidden="1" customHeight="1" x14ac:dyDescent="0.25">
      <c r="B630" s="123"/>
      <c r="C630" s="93">
        <v>44</v>
      </c>
      <c r="D630" s="154" t="s">
        <v>339</v>
      </c>
      <c r="E630" s="153"/>
      <c r="F630" s="153"/>
      <c r="G630" s="153"/>
      <c r="H630" s="153"/>
      <c r="I630" s="75"/>
      <c r="J630" s="159">
        <f>-0.25*J629</f>
        <v>0</v>
      </c>
      <c r="K630" s="160"/>
      <c r="L630" s="76"/>
      <c r="M630" s="6"/>
      <c r="N630" s="66"/>
      <c r="O630" s="56"/>
    </row>
    <row r="631" spans="2:15" s="2" customFormat="1" ht="25.15" hidden="1" customHeight="1" x14ac:dyDescent="0.25">
      <c r="B631" s="123"/>
      <c r="C631" s="93">
        <v>45</v>
      </c>
      <c r="D631" s="154" t="s">
        <v>340</v>
      </c>
      <c r="E631" s="153"/>
      <c r="F631" s="153"/>
      <c r="G631" s="153"/>
      <c r="H631" s="153"/>
      <c r="I631" s="75"/>
      <c r="J631" s="159">
        <f>J629+J630</f>
        <v>0</v>
      </c>
      <c r="K631" s="160"/>
      <c r="L631" s="76"/>
      <c r="M631" s="6"/>
      <c r="N631" s="66"/>
      <c r="O631" s="56"/>
    </row>
    <row r="632" spans="2:15" s="2" customFormat="1" ht="25.15" hidden="1" customHeight="1" x14ac:dyDescent="0.25">
      <c r="B632" s="124"/>
      <c r="C632" s="93">
        <v>46</v>
      </c>
      <c r="D632" s="153" t="s">
        <v>342</v>
      </c>
      <c r="E632" s="153"/>
      <c r="F632" s="153"/>
      <c r="G632" s="153"/>
      <c r="H632" s="153"/>
      <c r="I632" s="135" t="s">
        <v>16</v>
      </c>
      <c r="J632" s="161"/>
      <c r="K632" s="162"/>
      <c r="L632" s="120" t="s">
        <v>17</v>
      </c>
      <c r="M632" s="6"/>
      <c r="N632" s="66"/>
      <c r="O632" s="56"/>
    </row>
    <row r="633" spans="2:15" s="2" customFormat="1" ht="25.15" hidden="1" customHeight="1" x14ac:dyDescent="0.25">
      <c r="B633" s="123"/>
      <c r="C633" s="93">
        <v>47</v>
      </c>
      <c r="D633" s="163" t="s">
        <v>15</v>
      </c>
      <c r="E633" s="164"/>
      <c r="F633" s="164"/>
      <c r="G633" s="164"/>
      <c r="H633" s="164"/>
      <c r="I633" s="136"/>
      <c r="J633" s="165">
        <f>J631-J632</f>
        <v>0</v>
      </c>
      <c r="K633" s="160"/>
      <c r="L633" s="76"/>
      <c r="M633" s="6"/>
      <c r="N633" s="66"/>
      <c r="O633" s="56"/>
    </row>
    <row r="634" spans="2:15" ht="6" hidden="1" customHeight="1" thickBot="1" x14ac:dyDescent="0.3">
      <c r="B634" s="123"/>
      <c r="C634" s="80"/>
      <c r="D634" s="4"/>
      <c r="E634" s="4"/>
      <c r="F634" s="4"/>
      <c r="G634" s="4"/>
      <c r="H634" s="4"/>
      <c r="I634" s="4"/>
      <c r="J634" s="4"/>
      <c r="K634" s="4"/>
      <c r="L634" s="4"/>
      <c r="M634" s="4"/>
      <c r="N634" s="81"/>
      <c r="O634" s="55"/>
    </row>
    <row r="635" spans="2:15" s="2" customFormat="1" ht="27" hidden="1" customHeight="1" thickBot="1" x14ac:dyDescent="0.3">
      <c r="B635" s="123"/>
      <c r="C635" s="98"/>
      <c r="D635" s="96" t="s">
        <v>10</v>
      </c>
      <c r="E635" s="157"/>
      <c r="F635" s="157"/>
      <c r="G635" s="157"/>
      <c r="H635" s="157"/>
      <c r="I635" s="157"/>
      <c r="J635" s="157"/>
      <c r="K635" s="157"/>
      <c r="L635" s="158"/>
      <c r="M635" s="29" t="s">
        <v>8</v>
      </c>
      <c r="N635" s="99"/>
      <c r="O635" s="56"/>
    </row>
    <row r="636" spans="2:15" s="2" customFormat="1" ht="28.15" hidden="1" customHeight="1" x14ac:dyDescent="0.25">
      <c r="B636" s="124"/>
      <c r="C636" s="116" t="s">
        <v>11</v>
      </c>
      <c r="D636" s="109"/>
      <c r="E636" s="110"/>
      <c r="F636" s="110"/>
      <c r="G636" s="111"/>
      <c r="H636" s="112"/>
      <c r="I636" s="113"/>
      <c r="J636" s="113"/>
      <c r="K636" s="113"/>
      <c r="L636" s="117"/>
      <c r="M636" s="114"/>
      <c r="N636" s="115"/>
      <c r="O636" s="56"/>
    </row>
    <row r="637" spans="2:15" s="19" customFormat="1" ht="4.5" hidden="1" customHeight="1" x14ac:dyDescent="0.25">
      <c r="B637" s="123"/>
      <c r="C637" s="152">
        <v>43</v>
      </c>
      <c r="D637" s="16"/>
      <c r="E637" s="16"/>
      <c r="F637" s="16"/>
      <c r="G637" s="16"/>
      <c r="H637" s="17"/>
      <c r="I637" s="20"/>
      <c r="J637" s="16"/>
      <c r="K637" s="17"/>
      <c r="L637" s="20"/>
      <c r="M637" s="18"/>
      <c r="N637" s="65"/>
      <c r="O637" s="57"/>
    </row>
    <row r="638" spans="2:15" s="2" customFormat="1" ht="25.15" hidden="1" customHeight="1" x14ac:dyDescent="0.25">
      <c r="B638" s="123"/>
      <c r="C638" s="152"/>
      <c r="D638" s="153" t="s">
        <v>338</v>
      </c>
      <c r="E638" s="153"/>
      <c r="F638" s="153"/>
      <c r="G638" s="153"/>
      <c r="H638" s="153"/>
      <c r="I638" s="74"/>
      <c r="J638" s="161"/>
      <c r="K638" s="162"/>
      <c r="L638" s="74"/>
      <c r="M638" s="6"/>
      <c r="N638" s="66"/>
      <c r="O638" s="56"/>
    </row>
    <row r="639" spans="2:15" s="2" customFormat="1" ht="25.15" hidden="1" customHeight="1" x14ac:dyDescent="0.25">
      <c r="B639" s="123"/>
      <c r="C639" s="93">
        <v>44</v>
      </c>
      <c r="D639" s="154" t="s">
        <v>339</v>
      </c>
      <c r="E639" s="153"/>
      <c r="F639" s="153"/>
      <c r="G639" s="153"/>
      <c r="H639" s="153"/>
      <c r="I639" s="75"/>
      <c r="J639" s="159">
        <f>-0.25*J638</f>
        <v>0</v>
      </c>
      <c r="K639" s="160"/>
      <c r="L639" s="76"/>
      <c r="M639" s="6"/>
      <c r="N639" s="66"/>
      <c r="O639" s="56"/>
    </row>
    <row r="640" spans="2:15" s="2" customFormat="1" ht="25.15" hidden="1" customHeight="1" x14ac:dyDescent="0.25">
      <c r="B640" s="124"/>
      <c r="C640" s="93">
        <v>45</v>
      </c>
      <c r="D640" s="154" t="s">
        <v>340</v>
      </c>
      <c r="E640" s="153"/>
      <c r="F640" s="153"/>
      <c r="G640" s="153"/>
      <c r="H640" s="153"/>
      <c r="I640" s="75"/>
      <c r="J640" s="159">
        <f>J638+J639</f>
        <v>0</v>
      </c>
      <c r="K640" s="160"/>
      <c r="L640" s="76"/>
      <c r="M640" s="6"/>
      <c r="N640" s="66"/>
      <c r="O640" s="56"/>
    </row>
    <row r="641" spans="2:15" s="2" customFormat="1" ht="25.15" hidden="1" customHeight="1" x14ac:dyDescent="0.25">
      <c r="B641" s="123"/>
      <c r="C641" s="93">
        <v>46</v>
      </c>
      <c r="D641" s="153" t="s">
        <v>342</v>
      </c>
      <c r="E641" s="153"/>
      <c r="F641" s="153"/>
      <c r="G641" s="153"/>
      <c r="H641" s="153"/>
      <c r="I641" s="135" t="s">
        <v>16</v>
      </c>
      <c r="J641" s="161"/>
      <c r="K641" s="162"/>
      <c r="L641" s="120" t="s">
        <v>17</v>
      </c>
      <c r="M641" s="6"/>
      <c r="N641" s="66"/>
      <c r="O641" s="56"/>
    </row>
    <row r="642" spans="2:15" s="2" customFormat="1" ht="25.15" hidden="1" customHeight="1" x14ac:dyDescent="0.25">
      <c r="B642" s="123"/>
      <c r="C642" s="93">
        <v>47</v>
      </c>
      <c r="D642" s="163" t="s">
        <v>15</v>
      </c>
      <c r="E642" s="164"/>
      <c r="F642" s="164"/>
      <c r="G642" s="164"/>
      <c r="H642" s="164"/>
      <c r="I642" s="136"/>
      <c r="J642" s="165">
        <f>J640-J641</f>
        <v>0</v>
      </c>
      <c r="K642" s="160"/>
      <c r="L642" s="76"/>
      <c r="M642" s="6"/>
      <c r="N642" s="66"/>
      <c r="O642" s="56"/>
    </row>
    <row r="643" spans="2:15" ht="6" hidden="1" customHeight="1" thickBot="1" x14ac:dyDescent="0.3">
      <c r="B643" s="123"/>
      <c r="C643" s="80"/>
      <c r="D643" s="4"/>
      <c r="E643" s="4"/>
      <c r="F643" s="4"/>
      <c r="G643" s="4"/>
      <c r="H643" s="4"/>
      <c r="I643" s="4"/>
      <c r="J643" s="4"/>
      <c r="K643" s="4"/>
      <c r="L643" s="4"/>
      <c r="M643" s="4"/>
      <c r="N643" s="81"/>
      <c r="O643" s="55"/>
    </row>
    <row r="644" spans="2:15" s="2" customFormat="1" ht="27" hidden="1" customHeight="1" thickBot="1" x14ac:dyDescent="0.3">
      <c r="B644" s="124"/>
      <c r="C644" s="98"/>
      <c r="D644" s="96" t="s">
        <v>10</v>
      </c>
      <c r="E644" s="157"/>
      <c r="F644" s="157"/>
      <c r="G644" s="157"/>
      <c r="H644" s="157"/>
      <c r="I644" s="157"/>
      <c r="J644" s="157"/>
      <c r="K644" s="157"/>
      <c r="L644" s="158"/>
      <c r="M644" s="29" t="s">
        <v>8</v>
      </c>
      <c r="N644" s="99"/>
      <c r="O644" s="56"/>
    </row>
    <row r="645" spans="2:15" s="2" customFormat="1" ht="28.15" hidden="1" customHeight="1" x14ac:dyDescent="0.25">
      <c r="B645" s="123"/>
      <c r="C645" s="116" t="s">
        <v>11</v>
      </c>
      <c r="D645" s="109"/>
      <c r="E645" s="110"/>
      <c r="F645" s="110"/>
      <c r="G645" s="111"/>
      <c r="H645" s="112"/>
      <c r="I645" s="113"/>
      <c r="J645" s="113"/>
      <c r="K645" s="113"/>
      <c r="L645" s="117"/>
      <c r="M645" s="114"/>
      <c r="N645" s="115"/>
      <c r="O645" s="56"/>
    </row>
    <row r="646" spans="2:15" s="19" customFormat="1" ht="4.5" hidden="1" customHeight="1" x14ac:dyDescent="0.25">
      <c r="B646" s="123"/>
      <c r="C646" s="152">
        <v>43</v>
      </c>
      <c r="D646" s="16"/>
      <c r="E646" s="16"/>
      <c r="F646" s="16"/>
      <c r="G646" s="16"/>
      <c r="H646" s="17"/>
      <c r="I646" s="20"/>
      <c r="J646" s="16"/>
      <c r="K646" s="17"/>
      <c r="L646" s="20"/>
      <c r="M646" s="18"/>
      <c r="N646" s="65"/>
      <c r="O646" s="57"/>
    </row>
    <row r="647" spans="2:15" s="2" customFormat="1" ht="25.15" hidden="1" customHeight="1" x14ac:dyDescent="0.25">
      <c r="B647" s="123"/>
      <c r="C647" s="152"/>
      <c r="D647" s="153" t="s">
        <v>338</v>
      </c>
      <c r="E647" s="153"/>
      <c r="F647" s="153"/>
      <c r="G647" s="153"/>
      <c r="H647" s="153"/>
      <c r="I647" s="74"/>
      <c r="J647" s="161"/>
      <c r="K647" s="162"/>
      <c r="L647" s="74"/>
      <c r="M647" s="6"/>
      <c r="N647" s="66"/>
      <c r="O647" s="56"/>
    </row>
    <row r="648" spans="2:15" s="2" customFormat="1" ht="25.15" hidden="1" customHeight="1" x14ac:dyDescent="0.25">
      <c r="B648" s="124"/>
      <c r="C648" s="93">
        <v>44</v>
      </c>
      <c r="D648" s="154" t="s">
        <v>339</v>
      </c>
      <c r="E648" s="153"/>
      <c r="F648" s="153"/>
      <c r="G648" s="153"/>
      <c r="H648" s="153"/>
      <c r="I648" s="75"/>
      <c r="J648" s="159">
        <f>-0.25*J647</f>
        <v>0</v>
      </c>
      <c r="K648" s="160"/>
      <c r="L648" s="76"/>
      <c r="M648" s="6"/>
      <c r="N648" s="66"/>
      <c r="O648" s="56"/>
    </row>
    <row r="649" spans="2:15" s="2" customFormat="1" ht="25.15" hidden="1" customHeight="1" x14ac:dyDescent="0.25">
      <c r="B649" s="123"/>
      <c r="C649" s="93">
        <v>45</v>
      </c>
      <c r="D649" s="154" t="s">
        <v>340</v>
      </c>
      <c r="E649" s="153"/>
      <c r="F649" s="153"/>
      <c r="G649" s="153"/>
      <c r="H649" s="153"/>
      <c r="I649" s="75"/>
      <c r="J649" s="159">
        <f>J647+J648</f>
        <v>0</v>
      </c>
      <c r="K649" s="160"/>
      <c r="L649" s="76"/>
      <c r="M649" s="6"/>
      <c r="N649" s="66"/>
      <c r="O649" s="56"/>
    </row>
    <row r="650" spans="2:15" s="2" customFormat="1" ht="25.15" hidden="1" customHeight="1" x14ac:dyDescent="0.25">
      <c r="B650" s="123"/>
      <c r="C650" s="93">
        <v>46</v>
      </c>
      <c r="D650" s="153" t="s">
        <v>342</v>
      </c>
      <c r="E650" s="153"/>
      <c r="F650" s="153"/>
      <c r="G650" s="153"/>
      <c r="H650" s="153"/>
      <c r="I650" s="135" t="s">
        <v>16</v>
      </c>
      <c r="J650" s="161"/>
      <c r="K650" s="162"/>
      <c r="L650" s="120" t="s">
        <v>17</v>
      </c>
      <c r="M650" s="6"/>
      <c r="N650" s="66"/>
      <c r="O650" s="56"/>
    </row>
    <row r="651" spans="2:15" s="2" customFormat="1" ht="25.15" hidden="1" customHeight="1" x14ac:dyDescent="0.25">
      <c r="B651" s="123"/>
      <c r="C651" s="93">
        <v>47</v>
      </c>
      <c r="D651" s="163" t="s">
        <v>15</v>
      </c>
      <c r="E651" s="164"/>
      <c r="F651" s="164"/>
      <c r="G651" s="164"/>
      <c r="H651" s="164"/>
      <c r="I651" s="136"/>
      <c r="J651" s="165">
        <f>J649-J650</f>
        <v>0</v>
      </c>
      <c r="K651" s="160"/>
      <c r="L651" s="76"/>
      <c r="M651" s="6"/>
      <c r="N651" s="66"/>
      <c r="O651" s="56"/>
    </row>
    <row r="652" spans="2:15" ht="6" hidden="1" customHeight="1" thickBot="1" x14ac:dyDescent="0.3">
      <c r="B652" s="124"/>
      <c r="C652" s="80"/>
      <c r="D652" s="4"/>
      <c r="E652" s="4"/>
      <c r="F652" s="4"/>
      <c r="G652" s="4"/>
      <c r="H652" s="4"/>
      <c r="I652" s="4"/>
      <c r="J652" s="4"/>
      <c r="K652" s="4"/>
      <c r="L652" s="4"/>
      <c r="M652" s="4"/>
      <c r="N652" s="81"/>
      <c r="O652" s="55"/>
    </row>
    <row r="653" spans="2:15" s="2" customFormat="1" ht="27" hidden="1" customHeight="1" thickBot="1" x14ac:dyDescent="0.3">
      <c r="B653" s="123"/>
      <c r="C653" s="98"/>
      <c r="D653" s="96" t="s">
        <v>10</v>
      </c>
      <c r="E653" s="157"/>
      <c r="F653" s="157"/>
      <c r="G653" s="157"/>
      <c r="H653" s="157"/>
      <c r="I653" s="157"/>
      <c r="J653" s="157"/>
      <c r="K653" s="157"/>
      <c r="L653" s="158"/>
      <c r="M653" s="29" t="s">
        <v>8</v>
      </c>
      <c r="N653" s="99"/>
      <c r="O653" s="56"/>
    </row>
    <row r="654" spans="2:15" s="2" customFormat="1" ht="28.15" hidden="1" customHeight="1" x14ac:dyDescent="0.25">
      <c r="B654" s="123"/>
      <c r="C654" s="116" t="s">
        <v>11</v>
      </c>
      <c r="D654" s="109"/>
      <c r="E654" s="110"/>
      <c r="F654" s="110"/>
      <c r="G654" s="111"/>
      <c r="H654" s="112"/>
      <c r="I654" s="113"/>
      <c r="J654" s="113"/>
      <c r="K654" s="113"/>
      <c r="L654" s="117"/>
      <c r="M654" s="114"/>
      <c r="N654" s="115"/>
      <c r="O654" s="56"/>
    </row>
    <row r="655" spans="2:15" s="19" customFormat="1" ht="4.5" hidden="1" customHeight="1" x14ac:dyDescent="0.25">
      <c r="B655" s="123"/>
      <c r="C655" s="152">
        <v>43</v>
      </c>
      <c r="D655" s="16"/>
      <c r="E655" s="16"/>
      <c r="F655" s="16"/>
      <c r="G655" s="16"/>
      <c r="H655" s="17"/>
      <c r="I655" s="20"/>
      <c r="J655" s="16"/>
      <c r="K655" s="17"/>
      <c r="L655" s="20"/>
      <c r="M655" s="18"/>
      <c r="N655" s="65"/>
      <c r="O655" s="57"/>
    </row>
    <row r="656" spans="2:15" s="2" customFormat="1" ht="25.15" hidden="1" customHeight="1" x14ac:dyDescent="0.25">
      <c r="B656" s="124"/>
      <c r="C656" s="152"/>
      <c r="D656" s="153" t="s">
        <v>338</v>
      </c>
      <c r="E656" s="153"/>
      <c r="F656" s="153"/>
      <c r="G656" s="153"/>
      <c r="H656" s="153"/>
      <c r="I656" s="74"/>
      <c r="J656" s="161"/>
      <c r="K656" s="162"/>
      <c r="L656" s="74"/>
      <c r="M656" s="6"/>
      <c r="N656" s="66"/>
      <c r="O656" s="56"/>
    </row>
    <row r="657" spans="2:15" s="2" customFormat="1" ht="25.15" hidden="1" customHeight="1" x14ac:dyDescent="0.25">
      <c r="B657" s="123"/>
      <c r="C657" s="93">
        <v>44</v>
      </c>
      <c r="D657" s="154" t="s">
        <v>339</v>
      </c>
      <c r="E657" s="153"/>
      <c r="F657" s="153"/>
      <c r="G657" s="153"/>
      <c r="H657" s="153"/>
      <c r="I657" s="75"/>
      <c r="J657" s="159">
        <f>-0.25*J656</f>
        <v>0</v>
      </c>
      <c r="K657" s="160"/>
      <c r="L657" s="76"/>
      <c r="M657" s="6"/>
      <c r="N657" s="66"/>
      <c r="O657" s="56"/>
    </row>
    <row r="658" spans="2:15" s="2" customFormat="1" ht="25.15" hidden="1" customHeight="1" x14ac:dyDescent="0.25">
      <c r="B658" s="123"/>
      <c r="C658" s="93">
        <v>45</v>
      </c>
      <c r="D658" s="154" t="s">
        <v>340</v>
      </c>
      <c r="E658" s="153"/>
      <c r="F658" s="153"/>
      <c r="G658" s="153"/>
      <c r="H658" s="153"/>
      <c r="I658" s="75"/>
      <c r="J658" s="159">
        <f>J656+J657</f>
        <v>0</v>
      </c>
      <c r="K658" s="160"/>
      <c r="L658" s="76"/>
      <c r="M658" s="6"/>
      <c r="N658" s="66"/>
      <c r="O658" s="56"/>
    </row>
    <row r="659" spans="2:15" s="2" customFormat="1" ht="25.15" hidden="1" customHeight="1" x14ac:dyDescent="0.25">
      <c r="B659" s="123"/>
      <c r="C659" s="93">
        <v>46</v>
      </c>
      <c r="D659" s="153" t="s">
        <v>342</v>
      </c>
      <c r="E659" s="153"/>
      <c r="F659" s="153"/>
      <c r="G659" s="153"/>
      <c r="H659" s="153"/>
      <c r="I659" s="135" t="s">
        <v>16</v>
      </c>
      <c r="J659" s="161"/>
      <c r="K659" s="162"/>
      <c r="L659" s="120" t="s">
        <v>17</v>
      </c>
      <c r="M659" s="6"/>
      <c r="N659" s="66"/>
      <c r="O659" s="56"/>
    </row>
    <row r="660" spans="2:15" s="2" customFormat="1" ht="25.15" hidden="1" customHeight="1" x14ac:dyDescent="0.25">
      <c r="B660" s="124"/>
      <c r="C660" s="93">
        <v>47</v>
      </c>
      <c r="D660" s="163" t="s">
        <v>15</v>
      </c>
      <c r="E660" s="164"/>
      <c r="F660" s="164"/>
      <c r="G660" s="164"/>
      <c r="H660" s="164"/>
      <c r="I660" s="136"/>
      <c r="J660" s="165">
        <f>J658-J659</f>
        <v>0</v>
      </c>
      <c r="K660" s="160"/>
      <c r="L660" s="76"/>
      <c r="M660" s="6"/>
      <c r="N660" s="66"/>
      <c r="O660" s="56"/>
    </row>
    <row r="661" spans="2:15" ht="6" hidden="1" customHeight="1" thickBot="1" x14ac:dyDescent="0.3">
      <c r="B661" s="123"/>
      <c r="C661" s="80"/>
      <c r="D661" s="4"/>
      <c r="E661" s="4"/>
      <c r="F661" s="4"/>
      <c r="G661" s="4"/>
      <c r="H661" s="4"/>
      <c r="I661" s="4"/>
      <c r="J661" s="4"/>
      <c r="K661" s="4"/>
      <c r="L661" s="4"/>
      <c r="M661" s="4"/>
      <c r="N661" s="81"/>
      <c r="O661" s="55"/>
    </row>
    <row r="662" spans="2:15" s="2" customFormat="1" ht="27" hidden="1" customHeight="1" thickBot="1" x14ac:dyDescent="0.3">
      <c r="B662" s="123"/>
      <c r="C662" s="98"/>
      <c r="D662" s="96" t="s">
        <v>10</v>
      </c>
      <c r="E662" s="157"/>
      <c r="F662" s="157"/>
      <c r="G662" s="157"/>
      <c r="H662" s="157"/>
      <c r="I662" s="157"/>
      <c r="J662" s="157"/>
      <c r="K662" s="157"/>
      <c r="L662" s="158"/>
      <c r="M662" s="29" t="s">
        <v>8</v>
      </c>
      <c r="N662" s="99"/>
      <c r="O662" s="56"/>
    </row>
    <row r="663" spans="2:15" s="2" customFormat="1" ht="28.15" hidden="1" customHeight="1" x14ac:dyDescent="0.25">
      <c r="B663" s="123"/>
      <c r="C663" s="116" t="s">
        <v>11</v>
      </c>
      <c r="D663" s="109"/>
      <c r="E663" s="110"/>
      <c r="F663" s="110"/>
      <c r="G663" s="111"/>
      <c r="H663" s="112"/>
      <c r="I663" s="113"/>
      <c r="J663" s="113"/>
      <c r="K663" s="113"/>
      <c r="L663" s="117"/>
      <c r="M663" s="114"/>
      <c r="N663" s="115"/>
      <c r="O663" s="56"/>
    </row>
    <row r="664" spans="2:15" s="19" customFormat="1" ht="4.5" hidden="1" customHeight="1" x14ac:dyDescent="0.25">
      <c r="B664" s="124"/>
      <c r="C664" s="152">
        <v>43</v>
      </c>
      <c r="D664" s="16"/>
      <c r="E664" s="16"/>
      <c r="F664" s="16"/>
      <c r="G664" s="16"/>
      <c r="H664" s="17"/>
      <c r="I664" s="20"/>
      <c r="J664" s="16"/>
      <c r="K664" s="17"/>
      <c r="L664" s="20"/>
      <c r="M664" s="18"/>
      <c r="N664" s="65"/>
      <c r="O664" s="57"/>
    </row>
    <row r="665" spans="2:15" s="2" customFormat="1" ht="25.15" hidden="1" customHeight="1" x14ac:dyDescent="0.25">
      <c r="B665" s="123"/>
      <c r="C665" s="152"/>
      <c r="D665" s="153" t="s">
        <v>338</v>
      </c>
      <c r="E665" s="153"/>
      <c r="F665" s="153"/>
      <c r="G665" s="153"/>
      <c r="H665" s="153"/>
      <c r="I665" s="74"/>
      <c r="J665" s="161"/>
      <c r="K665" s="162"/>
      <c r="L665" s="74"/>
      <c r="M665" s="6"/>
      <c r="N665" s="66"/>
      <c r="O665" s="56"/>
    </row>
    <row r="666" spans="2:15" s="2" customFormat="1" ht="25.15" hidden="1" customHeight="1" x14ac:dyDescent="0.25">
      <c r="B666" s="123"/>
      <c r="C666" s="93">
        <v>44</v>
      </c>
      <c r="D666" s="154" t="s">
        <v>339</v>
      </c>
      <c r="E666" s="153"/>
      <c r="F666" s="153"/>
      <c r="G666" s="153"/>
      <c r="H666" s="153"/>
      <c r="I666" s="75"/>
      <c r="J666" s="159">
        <f>-0.25*J665</f>
        <v>0</v>
      </c>
      <c r="K666" s="160"/>
      <c r="L666" s="76"/>
      <c r="M666" s="6"/>
      <c r="N666" s="66"/>
      <c r="O666" s="56"/>
    </row>
    <row r="667" spans="2:15" s="2" customFormat="1" ht="25.15" hidden="1" customHeight="1" x14ac:dyDescent="0.25">
      <c r="B667" s="123"/>
      <c r="C667" s="93">
        <v>45</v>
      </c>
      <c r="D667" s="154" t="s">
        <v>340</v>
      </c>
      <c r="E667" s="153"/>
      <c r="F667" s="153"/>
      <c r="G667" s="153"/>
      <c r="H667" s="153"/>
      <c r="I667" s="75"/>
      <c r="J667" s="159">
        <f>J665+J666</f>
        <v>0</v>
      </c>
      <c r="K667" s="160"/>
      <c r="L667" s="76"/>
      <c r="M667" s="6"/>
      <c r="N667" s="66"/>
      <c r="O667" s="56"/>
    </row>
    <row r="668" spans="2:15" s="2" customFormat="1" ht="25.15" hidden="1" customHeight="1" x14ac:dyDescent="0.25">
      <c r="B668" s="124"/>
      <c r="C668" s="93">
        <v>46</v>
      </c>
      <c r="D668" s="153" t="s">
        <v>342</v>
      </c>
      <c r="E668" s="153"/>
      <c r="F668" s="153"/>
      <c r="G668" s="153"/>
      <c r="H668" s="153"/>
      <c r="I668" s="135" t="s">
        <v>16</v>
      </c>
      <c r="J668" s="161"/>
      <c r="K668" s="162"/>
      <c r="L668" s="120" t="s">
        <v>17</v>
      </c>
      <c r="M668" s="6"/>
      <c r="N668" s="66"/>
      <c r="O668" s="56"/>
    </row>
    <row r="669" spans="2:15" s="2" customFormat="1" ht="25.15" hidden="1" customHeight="1" x14ac:dyDescent="0.25">
      <c r="B669" s="123"/>
      <c r="C669" s="93">
        <v>47</v>
      </c>
      <c r="D669" s="163" t="s">
        <v>15</v>
      </c>
      <c r="E669" s="164"/>
      <c r="F669" s="164"/>
      <c r="G669" s="164"/>
      <c r="H669" s="164"/>
      <c r="I669" s="136"/>
      <c r="J669" s="165">
        <f>J667-J668</f>
        <v>0</v>
      </c>
      <c r="K669" s="160"/>
      <c r="L669" s="76"/>
      <c r="M669" s="6"/>
      <c r="N669" s="66"/>
      <c r="O669" s="56"/>
    </row>
    <row r="670" spans="2:15" ht="6" hidden="1" customHeight="1" thickBot="1" x14ac:dyDescent="0.3">
      <c r="B670" s="123"/>
      <c r="C670" s="80"/>
      <c r="D670" s="4"/>
      <c r="E670" s="4"/>
      <c r="F670" s="4"/>
      <c r="G670" s="4"/>
      <c r="H670" s="4"/>
      <c r="I670" s="4"/>
      <c r="J670" s="4"/>
      <c r="K670" s="4"/>
      <c r="L670" s="4"/>
      <c r="M670" s="4"/>
      <c r="N670" s="81"/>
      <c r="O670" s="55"/>
    </row>
    <row r="671" spans="2:15" s="2" customFormat="1" ht="27" hidden="1" customHeight="1" thickBot="1" x14ac:dyDescent="0.3">
      <c r="B671" s="123"/>
      <c r="C671" s="98"/>
      <c r="D671" s="96" t="s">
        <v>10</v>
      </c>
      <c r="E671" s="157"/>
      <c r="F671" s="157"/>
      <c r="G671" s="157"/>
      <c r="H671" s="157"/>
      <c r="I671" s="157"/>
      <c r="J671" s="157"/>
      <c r="K671" s="157"/>
      <c r="L671" s="158"/>
      <c r="M671" s="29" t="s">
        <v>8</v>
      </c>
      <c r="N671" s="99"/>
      <c r="O671" s="56"/>
    </row>
    <row r="672" spans="2:15" s="2" customFormat="1" ht="28.15" hidden="1" customHeight="1" x14ac:dyDescent="0.25">
      <c r="B672" s="124"/>
      <c r="C672" s="116" t="s">
        <v>11</v>
      </c>
      <c r="D672" s="109"/>
      <c r="E672" s="110"/>
      <c r="F672" s="110"/>
      <c r="G672" s="111"/>
      <c r="H672" s="112"/>
      <c r="I672" s="113"/>
      <c r="J672" s="113"/>
      <c r="K672" s="113"/>
      <c r="L672" s="117"/>
      <c r="M672" s="114"/>
      <c r="N672" s="115"/>
      <c r="O672" s="56"/>
    </row>
    <row r="673" spans="2:15" s="19" customFormat="1" ht="4.5" hidden="1" customHeight="1" x14ac:dyDescent="0.25">
      <c r="B673" s="123"/>
      <c r="C673" s="152">
        <v>43</v>
      </c>
      <c r="D673" s="16"/>
      <c r="E673" s="16"/>
      <c r="F673" s="16"/>
      <c r="G673" s="16"/>
      <c r="H673" s="17"/>
      <c r="I673" s="20"/>
      <c r="J673" s="16"/>
      <c r="K673" s="17"/>
      <c r="L673" s="20"/>
      <c r="M673" s="18"/>
      <c r="N673" s="65"/>
      <c r="O673" s="57"/>
    </row>
    <row r="674" spans="2:15" s="2" customFormat="1" ht="25.15" hidden="1" customHeight="1" x14ac:dyDescent="0.25">
      <c r="B674" s="123"/>
      <c r="C674" s="152"/>
      <c r="D674" s="153" t="s">
        <v>338</v>
      </c>
      <c r="E674" s="153"/>
      <c r="F674" s="153"/>
      <c r="G674" s="153"/>
      <c r="H674" s="153"/>
      <c r="I674" s="74"/>
      <c r="J674" s="161"/>
      <c r="K674" s="162"/>
      <c r="L674" s="74"/>
      <c r="M674" s="6"/>
      <c r="N674" s="66"/>
      <c r="O674" s="56"/>
    </row>
    <row r="675" spans="2:15" s="2" customFormat="1" ht="25.15" hidden="1" customHeight="1" x14ac:dyDescent="0.25">
      <c r="B675" s="123"/>
      <c r="C675" s="93">
        <v>44</v>
      </c>
      <c r="D675" s="154" t="s">
        <v>339</v>
      </c>
      <c r="E675" s="153"/>
      <c r="F675" s="153"/>
      <c r="G675" s="153"/>
      <c r="H675" s="153"/>
      <c r="I675" s="75"/>
      <c r="J675" s="159">
        <f>-0.25*J674</f>
        <v>0</v>
      </c>
      <c r="K675" s="160"/>
      <c r="L675" s="76"/>
      <c r="M675" s="6"/>
      <c r="N675" s="66"/>
      <c r="O675" s="56"/>
    </row>
    <row r="676" spans="2:15" s="2" customFormat="1" ht="25.15" hidden="1" customHeight="1" x14ac:dyDescent="0.25">
      <c r="B676" s="124"/>
      <c r="C676" s="93">
        <v>45</v>
      </c>
      <c r="D676" s="154" t="s">
        <v>340</v>
      </c>
      <c r="E676" s="153"/>
      <c r="F676" s="153"/>
      <c r="G676" s="153"/>
      <c r="H676" s="153"/>
      <c r="I676" s="75"/>
      <c r="J676" s="159">
        <f>J674+J675</f>
        <v>0</v>
      </c>
      <c r="K676" s="160"/>
      <c r="L676" s="76"/>
      <c r="M676" s="6"/>
      <c r="N676" s="66"/>
      <c r="O676" s="56"/>
    </row>
    <row r="677" spans="2:15" s="2" customFormat="1" ht="25.15" hidden="1" customHeight="1" x14ac:dyDescent="0.25">
      <c r="B677" s="123"/>
      <c r="C677" s="93">
        <v>46</v>
      </c>
      <c r="D677" s="153" t="s">
        <v>342</v>
      </c>
      <c r="E677" s="153"/>
      <c r="F677" s="153"/>
      <c r="G677" s="153"/>
      <c r="H677" s="153"/>
      <c r="I677" s="135" t="s">
        <v>16</v>
      </c>
      <c r="J677" s="161"/>
      <c r="K677" s="162"/>
      <c r="L677" s="120" t="s">
        <v>17</v>
      </c>
      <c r="M677" s="6"/>
      <c r="N677" s="66"/>
      <c r="O677" s="56"/>
    </row>
    <row r="678" spans="2:15" s="2" customFormat="1" ht="25.15" hidden="1" customHeight="1" x14ac:dyDescent="0.25">
      <c r="B678" s="123"/>
      <c r="C678" s="93">
        <v>47</v>
      </c>
      <c r="D678" s="163" t="s">
        <v>15</v>
      </c>
      <c r="E678" s="164"/>
      <c r="F678" s="164"/>
      <c r="G678" s="164"/>
      <c r="H678" s="164"/>
      <c r="I678" s="136"/>
      <c r="J678" s="165">
        <f>J676-J677</f>
        <v>0</v>
      </c>
      <c r="K678" s="160"/>
      <c r="L678" s="76"/>
      <c r="M678" s="6"/>
      <c r="N678" s="66"/>
      <c r="O678" s="56"/>
    </row>
    <row r="679" spans="2:15" ht="6" hidden="1" customHeight="1" thickBot="1" x14ac:dyDescent="0.3">
      <c r="B679" s="123"/>
      <c r="C679" s="80"/>
      <c r="D679" s="4"/>
      <c r="E679" s="4"/>
      <c r="F679" s="4"/>
      <c r="G679" s="4"/>
      <c r="H679" s="4"/>
      <c r="I679" s="4"/>
      <c r="J679" s="4"/>
      <c r="K679" s="4"/>
      <c r="L679" s="4"/>
      <c r="M679" s="4"/>
      <c r="N679" s="81"/>
      <c r="O679" s="55"/>
    </row>
    <row r="680" spans="2:15" s="2" customFormat="1" ht="27" hidden="1" customHeight="1" thickBot="1" x14ac:dyDescent="0.3">
      <c r="B680" s="124"/>
      <c r="C680" s="98"/>
      <c r="D680" s="96" t="s">
        <v>10</v>
      </c>
      <c r="E680" s="157"/>
      <c r="F680" s="157"/>
      <c r="G680" s="157"/>
      <c r="H680" s="157"/>
      <c r="I680" s="157"/>
      <c r="J680" s="157"/>
      <c r="K680" s="157"/>
      <c r="L680" s="158"/>
      <c r="M680" s="29" t="s">
        <v>8</v>
      </c>
      <c r="N680" s="99"/>
      <c r="O680" s="56"/>
    </row>
    <row r="681" spans="2:15" s="2" customFormat="1" ht="28.15" hidden="1" customHeight="1" x14ac:dyDescent="0.25">
      <c r="B681" s="123"/>
      <c r="C681" s="116" t="s">
        <v>11</v>
      </c>
      <c r="D681" s="109"/>
      <c r="E681" s="110"/>
      <c r="F681" s="110"/>
      <c r="G681" s="111"/>
      <c r="H681" s="112"/>
      <c r="I681" s="113"/>
      <c r="J681" s="113"/>
      <c r="K681" s="113"/>
      <c r="L681" s="117"/>
      <c r="M681" s="114"/>
      <c r="N681" s="115"/>
      <c r="O681" s="56"/>
    </row>
    <row r="682" spans="2:15" s="19" customFormat="1" ht="4.5" hidden="1" customHeight="1" x14ac:dyDescent="0.25">
      <c r="B682" s="123"/>
      <c r="C682" s="152">
        <v>43</v>
      </c>
      <c r="D682" s="16"/>
      <c r="E682" s="16"/>
      <c r="F682" s="16"/>
      <c r="G682" s="16"/>
      <c r="H682" s="17"/>
      <c r="I682" s="20"/>
      <c r="J682" s="16"/>
      <c r="K682" s="17"/>
      <c r="L682" s="20"/>
      <c r="M682" s="18"/>
      <c r="N682" s="65"/>
      <c r="O682" s="57"/>
    </row>
    <row r="683" spans="2:15" s="2" customFormat="1" ht="25.15" hidden="1" customHeight="1" x14ac:dyDescent="0.25">
      <c r="B683" s="123"/>
      <c r="C683" s="152"/>
      <c r="D683" s="153" t="s">
        <v>338</v>
      </c>
      <c r="E683" s="153"/>
      <c r="F683" s="153"/>
      <c r="G683" s="153"/>
      <c r="H683" s="153"/>
      <c r="I683" s="74"/>
      <c r="J683" s="161"/>
      <c r="K683" s="162"/>
      <c r="L683" s="74"/>
      <c r="M683" s="6"/>
      <c r="N683" s="66"/>
      <c r="O683" s="56"/>
    </row>
    <row r="684" spans="2:15" s="2" customFormat="1" ht="25.15" hidden="1" customHeight="1" x14ac:dyDescent="0.25">
      <c r="B684" s="124"/>
      <c r="C684" s="93">
        <v>44</v>
      </c>
      <c r="D684" s="154" t="s">
        <v>339</v>
      </c>
      <c r="E684" s="153"/>
      <c r="F684" s="153"/>
      <c r="G684" s="153"/>
      <c r="H684" s="153"/>
      <c r="I684" s="75"/>
      <c r="J684" s="159">
        <f>-0.25*J683</f>
        <v>0</v>
      </c>
      <c r="K684" s="160"/>
      <c r="L684" s="76"/>
      <c r="M684" s="6"/>
      <c r="N684" s="66"/>
      <c r="O684" s="56"/>
    </row>
    <row r="685" spans="2:15" s="2" customFormat="1" ht="25.15" hidden="1" customHeight="1" x14ac:dyDescent="0.25">
      <c r="B685" s="123"/>
      <c r="C685" s="93">
        <v>45</v>
      </c>
      <c r="D685" s="154" t="s">
        <v>340</v>
      </c>
      <c r="E685" s="153"/>
      <c r="F685" s="153"/>
      <c r="G685" s="153"/>
      <c r="H685" s="153"/>
      <c r="I685" s="75"/>
      <c r="J685" s="159">
        <f>J683+J684</f>
        <v>0</v>
      </c>
      <c r="K685" s="160"/>
      <c r="L685" s="76"/>
      <c r="M685" s="6"/>
      <c r="N685" s="66"/>
      <c r="O685" s="56"/>
    </row>
    <row r="686" spans="2:15" s="2" customFormat="1" ht="25.15" hidden="1" customHeight="1" x14ac:dyDescent="0.25">
      <c r="B686" s="123"/>
      <c r="C686" s="93">
        <v>46</v>
      </c>
      <c r="D686" s="153" t="s">
        <v>342</v>
      </c>
      <c r="E686" s="153"/>
      <c r="F686" s="153"/>
      <c r="G686" s="153"/>
      <c r="H686" s="153"/>
      <c r="I686" s="135" t="s">
        <v>16</v>
      </c>
      <c r="J686" s="161"/>
      <c r="K686" s="162"/>
      <c r="L686" s="120" t="s">
        <v>17</v>
      </c>
      <c r="M686" s="6"/>
      <c r="N686" s="66"/>
      <c r="O686" s="56"/>
    </row>
    <row r="687" spans="2:15" s="2" customFormat="1" ht="25.15" hidden="1" customHeight="1" x14ac:dyDescent="0.25">
      <c r="B687" s="123"/>
      <c r="C687" s="93">
        <v>47</v>
      </c>
      <c r="D687" s="163" t="s">
        <v>15</v>
      </c>
      <c r="E687" s="164"/>
      <c r="F687" s="164"/>
      <c r="G687" s="164"/>
      <c r="H687" s="164"/>
      <c r="I687" s="136"/>
      <c r="J687" s="165">
        <f>J685-J686</f>
        <v>0</v>
      </c>
      <c r="K687" s="160"/>
      <c r="L687" s="76"/>
      <c r="M687" s="6"/>
      <c r="N687" s="66"/>
      <c r="O687" s="56"/>
    </row>
    <row r="688" spans="2:15" ht="6" hidden="1" customHeight="1" thickBot="1" x14ac:dyDescent="0.3">
      <c r="B688" s="124"/>
      <c r="C688" s="80"/>
      <c r="D688" s="4"/>
      <c r="E688" s="4"/>
      <c r="F688" s="4"/>
      <c r="G688" s="4"/>
      <c r="H688" s="4"/>
      <c r="I688" s="4"/>
      <c r="J688" s="4"/>
      <c r="K688" s="4"/>
      <c r="L688" s="4"/>
      <c r="M688" s="4"/>
      <c r="N688" s="81"/>
      <c r="O688" s="55"/>
    </row>
    <row r="689" spans="1:16" s="2" customFormat="1" ht="27" hidden="1" customHeight="1" thickBot="1" x14ac:dyDescent="0.3">
      <c r="B689" s="123"/>
      <c r="C689" s="98"/>
      <c r="D689" s="96" t="s">
        <v>10</v>
      </c>
      <c r="E689" s="157"/>
      <c r="F689" s="157"/>
      <c r="G689" s="157"/>
      <c r="H689" s="157"/>
      <c r="I689" s="157"/>
      <c r="J689" s="157"/>
      <c r="K689" s="157"/>
      <c r="L689" s="158"/>
      <c r="M689" s="29" t="s">
        <v>8</v>
      </c>
      <c r="N689" s="99"/>
      <c r="O689" s="56"/>
    </row>
    <row r="690" spans="1:16" s="2" customFormat="1" ht="28.15" hidden="1" customHeight="1" x14ac:dyDescent="0.25">
      <c r="B690" s="123"/>
      <c r="C690" s="116" t="s">
        <v>11</v>
      </c>
      <c r="D690" s="109"/>
      <c r="E690" s="110"/>
      <c r="F690" s="110"/>
      <c r="G690" s="111"/>
      <c r="H690" s="112"/>
      <c r="I690" s="113"/>
      <c r="J690" s="113"/>
      <c r="K690" s="113"/>
      <c r="L690" s="117"/>
      <c r="M690" s="114"/>
      <c r="N690" s="115"/>
      <c r="O690" s="56"/>
    </row>
    <row r="691" spans="1:16" s="19" customFormat="1" ht="4.5" hidden="1" customHeight="1" x14ac:dyDescent="0.25">
      <c r="B691" s="123"/>
      <c r="C691" s="152">
        <v>43</v>
      </c>
      <c r="D691" s="16"/>
      <c r="E691" s="16"/>
      <c r="F691" s="16"/>
      <c r="G691" s="16"/>
      <c r="H691" s="17"/>
      <c r="I691" s="20"/>
      <c r="J691" s="16"/>
      <c r="K691" s="17"/>
      <c r="L691" s="20"/>
      <c r="M691" s="18"/>
      <c r="N691" s="65"/>
      <c r="O691" s="57"/>
    </row>
    <row r="692" spans="1:16" s="2" customFormat="1" ht="25.15" hidden="1" customHeight="1" x14ac:dyDescent="0.25">
      <c r="B692" s="124"/>
      <c r="C692" s="152"/>
      <c r="D692" s="153" t="s">
        <v>338</v>
      </c>
      <c r="E692" s="153"/>
      <c r="F692" s="153"/>
      <c r="G692" s="153"/>
      <c r="H692" s="153"/>
      <c r="I692" s="74"/>
      <c r="J692" s="161"/>
      <c r="K692" s="162"/>
      <c r="L692" s="74"/>
      <c r="M692" s="6"/>
      <c r="N692" s="66"/>
      <c r="O692" s="56"/>
    </row>
    <row r="693" spans="1:16" s="2" customFormat="1" ht="25.15" hidden="1" customHeight="1" x14ac:dyDescent="0.25">
      <c r="B693" s="123"/>
      <c r="C693" s="93">
        <v>44</v>
      </c>
      <c r="D693" s="154" t="s">
        <v>339</v>
      </c>
      <c r="E693" s="153"/>
      <c r="F693" s="153"/>
      <c r="G693" s="153"/>
      <c r="H693" s="153"/>
      <c r="I693" s="75"/>
      <c r="J693" s="159">
        <f>-0.25*J692</f>
        <v>0</v>
      </c>
      <c r="K693" s="160"/>
      <c r="L693" s="76"/>
      <c r="M693" s="6"/>
      <c r="N693" s="66"/>
      <c r="O693" s="56"/>
    </row>
    <row r="694" spans="1:16" s="2" customFormat="1" ht="25.15" hidden="1" customHeight="1" x14ac:dyDescent="0.25">
      <c r="B694" s="123"/>
      <c r="C694" s="93">
        <v>45</v>
      </c>
      <c r="D694" s="154" t="s">
        <v>340</v>
      </c>
      <c r="E694" s="153"/>
      <c r="F694" s="153"/>
      <c r="G694" s="153"/>
      <c r="H694" s="153"/>
      <c r="I694" s="75"/>
      <c r="J694" s="159">
        <f>J692+J693</f>
        <v>0</v>
      </c>
      <c r="K694" s="160"/>
      <c r="L694" s="76"/>
      <c r="M694" s="6"/>
      <c r="N694" s="66"/>
      <c r="O694" s="56"/>
    </row>
    <row r="695" spans="1:16" s="2" customFormat="1" ht="25.15" hidden="1" customHeight="1" x14ac:dyDescent="0.25">
      <c r="B695" s="123"/>
      <c r="C695" s="93">
        <v>46</v>
      </c>
      <c r="D695" s="153" t="s">
        <v>342</v>
      </c>
      <c r="E695" s="153"/>
      <c r="F695" s="153"/>
      <c r="G695" s="153"/>
      <c r="H695" s="153"/>
      <c r="I695" s="135" t="s">
        <v>16</v>
      </c>
      <c r="J695" s="161"/>
      <c r="K695" s="162"/>
      <c r="L695" s="120" t="s">
        <v>17</v>
      </c>
      <c r="M695" s="6"/>
      <c r="N695" s="66"/>
      <c r="O695" s="56"/>
    </row>
    <row r="696" spans="1:16" s="2" customFormat="1" ht="25.15" hidden="1" customHeight="1" x14ac:dyDescent="0.25">
      <c r="B696" s="124"/>
      <c r="C696" s="93">
        <v>47</v>
      </c>
      <c r="D696" s="163" t="s">
        <v>15</v>
      </c>
      <c r="E696" s="164"/>
      <c r="F696" s="164"/>
      <c r="G696" s="164"/>
      <c r="H696" s="164"/>
      <c r="I696" s="136"/>
      <c r="J696" s="165">
        <f>J694-J695</f>
        <v>0</v>
      </c>
      <c r="K696" s="160"/>
      <c r="L696" s="76"/>
      <c r="M696" s="6"/>
      <c r="N696" s="66"/>
      <c r="O696" s="56"/>
    </row>
    <row r="697" spans="1:16" ht="6" hidden="1" customHeight="1" thickBot="1" x14ac:dyDescent="0.3">
      <c r="B697" s="123"/>
      <c r="C697" s="80"/>
      <c r="D697" s="4"/>
      <c r="E697" s="4"/>
      <c r="F697" s="4"/>
      <c r="G697" s="4"/>
      <c r="H697" s="4"/>
      <c r="I697" s="4"/>
      <c r="J697" s="4"/>
      <c r="K697" s="4"/>
      <c r="L697" s="4"/>
      <c r="M697" s="4"/>
      <c r="N697" s="81"/>
      <c r="O697" s="55"/>
    </row>
    <row r="698" spans="1:16" s="2" customFormat="1" ht="12" customHeight="1" thickBot="1" x14ac:dyDescent="0.3">
      <c r="A698" s="56"/>
      <c r="B698" s="126"/>
      <c r="C698" s="73"/>
      <c r="D698" s="73"/>
      <c r="E698" s="73"/>
      <c r="F698" s="73"/>
      <c r="G698" s="73"/>
      <c r="H698" s="73"/>
      <c r="I698" s="73"/>
      <c r="J698" s="73"/>
      <c r="K698" s="73"/>
      <c r="L698" s="73"/>
      <c r="M698" s="73"/>
      <c r="N698" s="73"/>
      <c r="O698" s="127"/>
    </row>
    <row r="699" spans="1:16" s="2" customFormat="1" ht="6" customHeight="1" x14ac:dyDescent="0.25">
      <c r="A699" s="11"/>
      <c r="B699" s="125"/>
      <c r="C699" s="7"/>
      <c r="D699" s="7"/>
      <c r="E699" s="7"/>
      <c r="F699" s="7"/>
      <c r="G699" s="7"/>
      <c r="H699" s="7"/>
      <c r="I699" s="7"/>
      <c r="J699" s="7"/>
      <c r="K699" s="7"/>
      <c r="L699" s="7"/>
      <c r="M699" s="7"/>
      <c r="N699" s="7"/>
      <c r="O699" s="11"/>
      <c r="P699" s="11"/>
    </row>
    <row r="700" spans="1:16" s="2" customFormat="1" ht="6" customHeight="1" x14ac:dyDescent="0.25">
      <c r="B700" s="5"/>
      <c r="C700" s="7"/>
      <c r="D700" s="7"/>
      <c r="E700" s="7"/>
      <c r="F700" s="7"/>
      <c r="G700" s="7"/>
      <c r="H700" s="7"/>
      <c r="I700" s="7"/>
      <c r="J700" s="7"/>
      <c r="K700" s="7"/>
      <c r="L700" s="7"/>
      <c r="M700" s="7"/>
      <c r="N700" s="7"/>
    </row>
    <row r="701" spans="1:16" ht="9.6" customHeight="1" thickBot="1" x14ac:dyDescent="0.3"/>
    <row r="702" spans="1:16" ht="24" customHeight="1" thickBot="1" x14ac:dyDescent="0.3">
      <c r="B702" s="128"/>
      <c r="C702" s="134" t="s">
        <v>357</v>
      </c>
      <c r="D702" s="129"/>
      <c r="E702" s="129"/>
      <c r="F702" s="129"/>
      <c r="G702" s="129"/>
      <c r="H702" s="129"/>
      <c r="I702" s="129"/>
      <c r="J702" s="129"/>
      <c r="K702" s="129"/>
      <c r="L702" s="129"/>
      <c r="M702" s="129"/>
      <c r="N702" s="129"/>
      <c r="O702" s="54"/>
    </row>
    <row r="703" spans="1:16" ht="24" customHeight="1" x14ac:dyDescent="0.25">
      <c r="B703" s="130"/>
      <c r="C703" s="166"/>
      <c r="D703" s="167"/>
      <c r="E703" s="167"/>
      <c r="F703" s="167"/>
      <c r="G703" s="167"/>
      <c r="H703" s="167"/>
      <c r="I703" s="167"/>
      <c r="J703" s="167"/>
      <c r="K703" s="167"/>
      <c r="L703" s="167"/>
      <c r="M703" s="167"/>
      <c r="N703" s="168"/>
      <c r="O703" s="55"/>
    </row>
    <row r="704" spans="1:16" ht="24" customHeight="1" x14ac:dyDescent="0.25">
      <c r="B704" s="130"/>
      <c r="C704" s="169"/>
      <c r="D704" s="170"/>
      <c r="E704" s="170"/>
      <c r="F704" s="170"/>
      <c r="G704" s="170"/>
      <c r="H704" s="170"/>
      <c r="I704" s="170"/>
      <c r="J704" s="170"/>
      <c r="K704" s="170"/>
      <c r="L704" s="170"/>
      <c r="M704" s="170"/>
      <c r="N704" s="171"/>
      <c r="O704" s="55"/>
    </row>
    <row r="705" spans="2:15" ht="24" customHeight="1" x14ac:dyDescent="0.25">
      <c r="B705" s="130"/>
      <c r="C705" s="169"/>
      <c r="D705" s="170"/>
      <c r="E705" s="170"/>
      <c r="F705" s="170"/>
      <c r="G705" s="170"/>
      <c r="H705" s="170"/>
      <c r="I705" s="170"/>
      <c r="J705" s="170"/>
      <c r="K705" s="170"/>
      <c r="L705" s="170"/>
      <c r="M705" s="170"/>
      <c r="N705" s="171"/>
      <c r="O705" s="55"/>
    </row>
    <row r="706" spans="2:15" ht="24" customHeight="1" x14ac:dyDescent="0.25">
      <c r="B706" s="130"/>
      <c r="C706" s="169"/>
      <c r="D706" s="170"/>
      <c r="E706" s="170"/>
      <c r="F706" s="170"/>
      <c r="G706" s="170"/>
      <c r="H706" s="170"/>
      <c r="I706" s="170"/>
      <c r="J706" s="170"/>
      <c r="K706" s="170"/>
      <c r="L706" s="170"/>
      <c r="M706" s="170"/>
      <c r="N706" s="171"/>
      <c r="O706" s="55"/>
    </row>
    <row r="707" spans="2:15" ht="24" customHeight="1" x14ac:dyDescent="0.25">
      <c r="B707" s="130"/>
      <c r="C707" s="169"/>
      <c r="D707" s="170"/>
      <c r="E707" s="170"/>
      <c r="F707" s="170"/>
      <c r="G707" s="170"/>
      <c r="H707" s="170"/>
      <c r="I707" s="170"/>
      <c r="J707" s="170"/>
      <c r="K707" s="170"/>
      <c r="L707" s="170"/>
      <c r="M707" s="170"/>
      <c r="N707" s="171"/>
      <c r="O707" s="55"/>
    </row>
    <row r="708" spans="2:15" ht="24" customHeight="1" x14ac:dyDescent="0.25">
      <c r="B708" s="130"/>
      <c r="C708" s="169"/>
      <c r="D708" s="170"/>
      <c r="E708" s="170"/>
      <c r="F708" s="170"/>
      <c r="G708" s="170"/>
      <c r="H708" s="170"/>
      <c r="I708" s="170"/>
      <c r="J708" s="170"/>
      <c r="K708" s="170"/>
      <c r="L708" s="170"/>
      <c r="M708" s="170"/>
      <c r="N708" s="171"/>
      <c r="O708" s="55"/>
    </row>
    <row r="709" spans="2:15" ht="24" customHeight="1" x14ac:dyDescent="0.25">
      <c r="B709" s="130"/>
      <c r="C709" s="169"/>
      <c r="D709" s="170"/>
      <c r="E709" s="170"/>
      <c r="F709" s="170"/>
      <c r="G709" s="170"/>
      <c r="H709" s="170"/>
      <c r="I709" s="170"/>
      <c r="J709" s="170"/>
      <c r="K709" s="170"/>
      <c r="L709" s="170"/>
      <c r="M709" s="170"/>
      <c r="N709" s="171"/>
      <c r="O709" s="55"/>
    </row>
    <row r="710" spans="2:15" ht="24" customHeight="1" thickBot="1" x14ac:dyDescent="0.3">
      <c r="B710" s="130"/>
      <c r="C710" s="172"/>
      <c r="D710" s="173"/>
      <c r="E710" s="173"/>
      <c r="F710" s="173"/>
      <c r="G710" s="173"/>
      <c r="H710" s="173"/>
      <c r="I710" s="173"/>
      <c r="J710" s="173"/>
      <c r="K710" s="173"/>
      <c r="L710" s="173"/>
      <c r="M710" s="173"/>
      <c r="N710" s="174"/>
      <c r="O710" s="55"/>
    </row>
    <row r="711" spans="2:15" ht="16.149999999999999" customHeight="1" thickBot="1" x14ac:dyDescent="0.3">
      <c r="B711" s="131"/>
      <c r="C711" s="132"/>
      <c r="D711" s="132"/>
      <c r="E711" s="132"/>
      <c r="F711" s="132"/>
      <c r="G711" s="132"/>
      <c r="H711" s="132"/>
      <c r="I711" s="132"/>
      <c r="J711" s="132"/>
      <c r="K711" s="132"/>
      <c r="L711" s="132"/>
      <c r="M711" s="132"/>
      <c r="N711" s="132"/>
      <c r="O711" s="133"/>
    </row>
  </sheetData>
  <sheetProtection algorithmName="SHA-512" hashValue="ucYmVWShp+Cq36O0egDbhIk54bW0FkL6+m+W+tYpGh00qbkqNEIxpT2HRzeKRQqUZu+mRL8392pBgEsJ1e5OCA==" saltValue="n9N7+6IVhvr963PrMcXDyg==" spinCount="100000" sheet="1" objects="1" scenarios="1"/>
  <mergeCells count="599">
    <mergeCell ref="E102:L102"/>
    <mergeCell ref="J116:K116"/>
    <mergeCell ref="E118:L118"/>
    <mergeCell ref="C120:C121"/>
    <mergeCell ref="D121:H121"/>
    <mergeCell ref="E127:G127"/>
    <mergeCell ref="J132:K132"/>
    <mergeCell ref="E134:L134"/>
    <mergeCell ref="C136:C137"/>
    <mergeCell ref="D137:H137"/>
    <mergeCell ref="D122:H122"/>
    <mergeCell ref="D123:H123"/>
    <mergeCell ref="D108:H108"/>
    <mergeCell ref="D109:H109"/>
    <mergeCell ref="C104:C105"/>
    <mergeCell ref="D105:H105"/>
    <mergeCell ref="D106:H106"/>
    <mergeCell ref="D107:H107"/>
    <mergeCell ref="D110:H110"/>
    <mergeCell ref="E111:G111"/>
    <mergeCell ref="D34:H34"/>
    <mergeCell ref="D35:H35"/>
    <mergeCell ref="D69:H69"/>
    <mergeCell ref="B82:I82"/>
    <mergeCell ref="J26:K26"/>
    <mergeCell ref="E28:L28"/>
    <mergeCell ref="D31:H31"/>
    <mergeCell ref="D32:H32"/>
    <mergeCell ref="D33:H33"/>
    <mergeCell ref="D36:H36"/>
    <mergeCell ref="E37:G37"/>
    <mergeCell ref="J40:K40"/>
    <mergeCell ref="E42:L42"/>
    <mergeCell ref="D45:H45"/>
    <mergeCell ref="D46:H46"/>
    <mergeCell ref="D47:H47"/>
    <mergeCell ref="D71:H71"/>
    <mergeCell ref="J69:K69"/>
    <mergeCell ref="J70:K70"/>
    <mergeCell ref="J71:K71"/>
    <mergeCell ref="D48:H48"/>
    <mergeCell ref="D49:H49"/>
    <mergeCell ref="D50:H50"/>
    <mergeCell ref="E51:G51"/>
    <mergeCell ref="C61:C62"/>
    <mergeCell ref="D62:H62"/>
    <mergeCell ref="D63:H63"/>
    <mergeCell ref="D64:H64"/>
    <mergeCell ref="J62:K62"/>
    <mergeCell ref="J63:K63"/>
    <mergeCell ref="J64:K64"/>
    <mergeCell ref="E66:L66"/>
    <mergeCell ref="C68:C69"/>
    <mergeCell ref="D70:H70"/>
    <mergeCell ref="M3:N3"/>
    <mergeCell ref="E23:G23"/>
    <mergeCell ref="C7:N7"/>
    <mergeCell ref="D17:H17"/>
    <mergeCell ref="D18:H18"/>
    <mergeCell ref="D19:H19"/>
    <mergeCell ref="D20:H20"/>
    <mergeCell ref="D21:H21"/>
    <mergeCell ref="D22:H22"/>
    <mergeCell ref="E14:L14"/>
    <mergeCell ref="B3:E3"/>
    <mergeCell ref="C6:N6"/>
    <mergeCell ref="C5:N5"/>
    <mergeCell ref="D12:H12"/>
    <mergeCell ref="C16:C17"/>
    <mergeCell ref="J54:K54"/>
    <mergeCell ref="B10:I10"/>
    <mergeCell ref="M8:N8"/>
    <mergeCell ref="F3:I3"/>
    <mergeCell ref="C30:C31"/>
    <mergeCell ref="C44:C45"/>
    <mergeCell ref="D57:H57"/>
    <mergeCell ref="E59:L59"/>
    <mergeCell ref="D77:H77"/>
    <mergeCell ref="J77:K77"/>
    <mergeCell ref="D78:H78"/>
    <mergeCell ref="J78:K78"/>
    <mergeCell ref="E73:L73"/>
    <mergeCell ref="C75:C76"/>
    <mergeCell ref="D76:H76"/>
    <mergeCell ref="J76:K76"/>
    <mergeCell ref="D93:H93"/>
    <mergeCell ref="D94:H94"/>
    <mergeCell ref="E95:G95"/>
    <mergeCell ref="J100:K100"/>
    <mergeCell ref="D84:H84"/>
    <mergeCell ref="E86:L86"/>
    <mergeCell ref="C88:C89"/>
    <mergeCell ref="D89:H89"/>
    <mergeCell ref="D90:H90"/>
    <mergeCell ref="D91:H91"/>
    <mergeCell ref="D92:H92"/>
    <mergeCell ref="D139:H139"/>
    <mergeCell ref="D140:H140"/>
    <mergeCell ref="D124:H124"/>
    <mergeCell ref="D125:H125"/>
    <mergeCell ref="D126:H126"/>
    <mergeCell ref="D138:H138"/>
    <mergeCell ref="D156:H156"/>
    <mergeCell ref="D157:H157"/>
    <mergeCell ref="D141:H141"/>
    <mergeCell ref="D142:H142"/>
    <mergeCell ref="E143:G143"/>
    <mergeCell ref="J148:K148"/>
    <mergeCell ref="E150:L150"/>
    <mergeCell ref="C152:C153"/>
    <mergeCell ref="D153:H153"/>
    <mergeCell ref="D154:H154"/>
    <mergeCell ref="D155:H155"/>
    <mergeCell ref="D173:H173"/>
    <mergeCell ref="D174:H174"/>
    <mergeCell ref="D158:H158"/>
    <mergeCell ref="E159:G159"/>
    <mergeCell ref="J164:K164"/>
    <mergeCell ref="E166:L166"/>
    <mergeCell ref="C168:C169"/>
    <mergeCell ref="D169:H169"/>
    <mergeCell ref="D170:H170"/>
    <mergeCell ref="D171:H171"/>
    <mergeCell ref="D172:H172"/>
    <mergeCell ref="D190:H190"/>
    <mergeCell ref="E175:G175"/>
    <mergeCell ref="J180:K180"/>
    <mergeCell ref="E182:L182"/>
    <mergeCell ref="C184:C185"/>
    <mergeCell ref="D185:H185"/>
    <mergeCell ref="D186:H186"/>
    <mergeCell ref="D187:H187"/>
    <mergeCell ref="D188:H188"/>
    <mergeCell ref="D189:H189"/>
    <mergeCell ref="E191:G191"/>
    <mergeCell ref="J196:K196"/>
    <mergeCell ref="E198:L198"/>
    <mergeCell ref="C200:C201"/>
    <mergeCell ref="D201:H201"/>
    <mergeCell ref="D202:H202"/>
    <mergeCell ref="D203:H203"/>
    <mergeCell ref="D204:H204"/>
    <mergeCell ref="D205:H205"/>
    <mergeCell ref="D206:H206"/>
    <mergeCell ref="E207:G207"/>
    <mergeCell ref="J212:K212"/>
    <mergeCell ref="E214:L214"/>
    <mergeCell ref="C216:C217"/>
    <mergeCell ref="D217:H217"/>
    <mergeCell ref="D218:H218"/>
    <mergeCell ref="D219:H219"/>
    <mergeCell ref="D220:H220"/>
    <mergeCell ref="D221:H221"/>
    <mergeCell ref="D222:H222"/>
    <mergeCell ref="E223:G223"/>
    <mergeCell ref="J228:K228"/>
    <mergeCell ref="E230:L230"/>
    <mergeCell ref="C232:C233"/>
    <mergeCell ref="D233:H233"/>
    <mergeCell ref="D234:H234"/>
    <mergeCell ref="D235:H235"/>
    <mergeCell ref="D236:H236"/>
    <mergeCell ref="D237:H237"/>
    <mergeCell ref="D238:H238"/>
    <mergeCell ref="E239:G239"/>
    <mergeCell ref="J244:K244"/>
    <mergeCell ref="E246:L246"/>
    <mergeCell ref="C248:C249"/>
    <mergeCell ref="D249:H249"/>
    <mergeCell ref="D250:H250"/>
    <mergeCell ref="D251:H251"/>
    <mergeCell ref="D252:H252"/>
    <mergeCell ref="D253:H253"/>
    <mergeCell ref="D254:H254"/>
    <mergeCell ref="E255:G255"/>
    <mergeCell ref="J260:K260"/>
    <mergeCell ref="E262:L262"/>
    <mergeCell ref="C264:C265"/>
    <mergeCell ref="D265:H265"/>
    <mergeCell ref="D266:H266"/>
    <mergeCell ref="D267:H267"/>
    <mergeCell ref="D268:H268"/>
    <mergeCell ref="D269:H269"/>
    <mergeCell ref="D270:H270"/>
    <mergeCell ref="E271:G271"/>
    <mergeCell ref="J276:K276"/>
    <mergeCell ref="D279:H279"/>
    <mergeCell ref="E281:L281"/>
    <mergeCell ref="C283:C284"/>
    <mergeCell ref="D284:H284"/>
    <mergeCell ref="J284:K284"/>
    <mergeCell ref="D288:H288"/>
    <mergeCell ref="J288:K288"/>
    <mergeCell ref="E290:L290"/>
    <mergeCell ref="C292:C293"/>
    <mergeCell ref="D293:H293"/>
    <mergeCell ref="J293:K293"/>
    <mergeCell ref="D285:H285"/>
    <mergeCell ref="J285:K285"/>
    <mergeCell ref="D286:H286"/>
    <mergeCell ref="J286:K286"/>
    <mergeCell ref="D287:H287"/>
    <mergeCell ref="J287:K287"/>
    <mergeCell ref="D297:H297"/>
    <mergeCell ref="J297:K297"/>
    <mergeCell ref="E299:L299"/>
    <mergeCell ref="C301:C302"/>
    <mergeCell ref="D302:H302"/>
    <mergeCell ref="J302:K302"/>
    <mergeCell ref="D294:H294"/>
    <mergeCell ref="J294:K294"/>
    <mergeCell ref="D295:H295"/>
    <mergeCell ref="J295:K295"/>
    <mergeCell ref="D296:H296"/>
    <mergeCell ref="J296:K296"/>
    <mergeCell ref="D306:H306"/>
    <mergeCell ref="J306:K306"/>
    <mergeCell ref="E308:L308"/>
    <mergeCell ref="C310:C311"/>
    <mergeCell ref="D311:H311"/>
    <mergeCell ref="J311:K311"/>
    <mergeCell ref="D303:H303"/>
    <mergeCell ref="J303:K303"/>
    <mergeCell ref="D304:H304"/>
    <mergeCell ref="J304:K304"/>
    <mergeCell ref="D305:H305"/>
    <mergeCell ref="J305:K305"/>
    <mergeCell ref="D315:H315"/>
    <mergeCell ref="J315:K315"/>
    <mergeCell ref="E317:L317"/>
    <mergeCell ref="C319:C320"/>
    <mergeCell ref="D320:H320"/>
    <mergeCell ref="J320:K320"/>
    <mergeCell ref="D312:H312"/>
    <mergeCell ref="J312:K312"/>
    <mergeCell ref="D313:H313"/>
    <mergeCell ref="J313:K313"/>
    <mergeCell ref="D314:H314"/>
    <mergeCell ref="J314:K314"/>
    <mergeCell ref="D324:H324"/>
    <mergeCell ref="J324:K324"/>
    <mergeCell ref="E326:L326"/>
    <mergeCell ref="C328:C329"/>
    <mergeCell ref="D329:H329"/>
    <mergeCell ref="J329:K329"/>
    <mergeCell ref="D321:H321"/>
    <mergeCell ref="J321:K321"/>
    <mergeCell ref="D322:H322"/>
    <mergeCell ref="J322:K322"/>
    <mergeCell ref="D323:H323"/>
    <mergeCell ref="J323:K323"/>
    <mergeCell ref="D333:H333"/>
    <mergeCell ref="J333:K333"/>
    <mergeCell ref="E335:L335"/>
    <mergeCell ref="C337:C338"/>
    <mergeCell ref="D338:H338"/>
    <mergeCell ref="J338:K338"/>
    <mergeCell ref="D330:H330"/>
    <mergeCell ref="J330:K330"/>
    <mergeCell ref="D331:H331"/>
    <mergeCell ref="J331:K331"/>
    <mergeCell ref="D332:H332"/>
    <mergeCell ref="J332:K332"/>
    <mergeCell ref="D342:H342"/>
    <mergeCell ref="J342:K342"/>
    <mergeCell ref="E344:L344"/>
    <mergeCell ref="C346:C347"/>
    <mergeCell ref="D347:H347"/>
    <mergeCell ref="J347:K347"/>
    <mergeCell ref="D339:H339"/>
    <mergeCell ref="J339:K339"/>
    <mergeCell ref="D340:H340"/>
    <mergeCell ref="J340:K340"/>
    <mergeCell ref="D341:H341"/>
    <mergeCell ref="J341:K341"/>
    <mergeCell ref="D351:H351"/>
    <mergeCell ref="J351:K351"/>
    <mergeCell ref="E353:L353"/>
    <mergeCell ref="C355:C356"/>
    <mergeCell ref="D356:H356"/>
    <mergeCell ref="J356:K356"/>
    <mergeCell ref="D348:H348"/>
    <mergeCell ref="J348:K348"/>
    <mergeCell ref="D349:H349"/>
    <mergeCell ref="J349:K349"/>
    <mergeCell ref="D350:H350"/>
    <mergeCell ref="J350:K350"/>
    <mergeCell ref="D360:H360"/>
    <mergeCell ref="J360:K360"/>
    <mergeCell ref="E362:L362"/>
    <mergeCell ref="C364:C365"/>
    <mergeCell ref="D365:H365"/>
    <mergeCell ref="J365:K365"/>
    <mergeCell ref="D357:H357"/>
    <mergeCell ref="J357:K357"/>
    <mergeCell ref="D358:H358"/>
    <mergeCell ref="J358:K358"/>
    <mergeCell ref="D359:H359"/>
    <mergeCell ref="J359:K359"/>
    <mergeCell ref="D369:H369"/>
    <mergeCell ref="J369:K369"/>
    <mergeCell ref="E371:L371"/>
    <mergeCell ref="C373:C374"/>
    <mergeCell ref="D374:H374"/>
    <mergeCell ref="J374:K374"/>
    <mergeCell ref="D366:H366"/>
    <mergeCell ref="J366:K366"/>
    <mergeCell ref="D367:H367"/>
    <mergeCell ref="J367:K367"/>
    <mergeCell ref="D368:H368"/>
    <mergeCell ref="J368:K368"/>
    <mergeCell ref="D378:H378"/>
    <mergeCell ref="J378:K378"/>
    <mergeCell ref="E380:L380"/>
    <mergeCell ref="C382:C383"/>
    <mergeCell ref="D383:H383"/>
    <mergeCell ref="J383:K383"/>
    <mergeCell ref="D375:H375"/>
    <mergeCell ref="J375:K375"/>
    <mergeCell ref="D376:H376"/>
    <mergeCell ref="J376:K376"/>
    <mergeCell ref="D377:H377"/>
    <mergeCell ref="J377:K377"/>
    <mergeCell ref="D387:H387"/>
    <mergeCell ref="J387:K387"/>
    <mergeCell ref="D384:H384"/>
    <mergeCell ref="J384:K384"/>
    <mergeCell ref="D385:H385"/>
    <mergeCell ref="J385:K385"/>
    <mergeCell ref="D386:H386"/>
    <mergeCell ref="J386:K386"/>
    <mergeCell ref="D418:H418"/>
    <mergeCell ref="D403:H403"/>
    <mergeCell ref="E404:G404"/>
    <mergeCell ref="J409:K409"/>
    <mergeCell ref="B391:I391"/>
    <mergeCell ref="D393:H393"/>
    <mergeCell ref="E395:L395"/>
    <mergeCell ref="C397:C398"/>
    <mergeCell ref="D398:H398"/>
    <mergeCell ref="D399:H399"/>
    <mergeCell ref="D400:H400"/>
    <mergeCell ref="D401:H401"/>
    <mergeCell ref="D402:H402"/>
    <mergeCell ref="E411:L411"/>
    <mergeCell ref="C413:C414"/>
    <mergeCell ref="D414:H414"/>
    <mergeCell ref="D415:H415"/>
    <mergeCell ref="D416:H416"/>
    <mergeCell ref="D417:H417"/>
    <mergeCell ref="D483:H483"/>
    <mergeCell ref="D466:H466"/>
    <mergeCell ref="D467:H467"/>
    <mergeCell ref="D480:H480"/>
    <mergeCell ref="D481:H481"/>
    <mergeCell ref="D482:H482"/>
    <mergeCell ref="D478:H478"/>
    <mergeCell ref="D479:H479"/>
    <mergeCell ref="C477:C478"/>
    <mergeCell ref="J425:K425"/>
    <mergeCell ref="D419:H419"/>
    <mergeCell ref="E420:G420"/>
    <mergeCell ref="E484:G484"/>
    <mergeCell ref="D434:H434"/>
    <mergeCell ref="D435:H435"/>
    <mergeCell ref="D527:H527"/>
    <mergeCell ref="D528:H528"/>
    <mergeCell ref="E427:L427"/>
    <mergeCell ref="C429:C430"/>
    <mergeCell ref="D430:H430"/>
    <mergeCell ref="C445:C446"/>
    <mergeCell ref="D446:H446"/>
    <mergeCell ref="D447:H447"/>
    <mergeCell ref="D448:H448"/>
    <mergeCell ref="D449:H449"/>
    <mergeCell ref="E452:G452"/>
    <mergeCell ref="C461:C462"/>
    <mergeCell ref="D462:H462"/>
    <mergeCell ref="D450:H450"/>
    <mergeCell ref="D451:H451"/>
    <mergeCell ref="J489:K489"/>
    <mergeCell ref="E491:L491"/>
    <mergeCell ref="D588:H588"/>
    <mergeCell ref="E590:L590"/>
    <mergeCell ref="D431:H431"/>
    <mergeCell ref="D432:H432"/>
    <mergeCell ref="D433:H433"/>
    <mergeCell ref="E436:G436"/>
    <mergeCell ref="J441:K441"/>
    <mergeCell ref="E443:L443"/>
    <mergeCell ref="D463:H463"/>
    <mergeCell ref="D464:H464"/>
    <mergeCell ref="D465:H465"/>
    <mergeCell ref="E468:G468"/>
    <mergeCell ref="J473:K473"/>
    <mergeCell ref="E475:L475"/>
    <mergeCell ref="E507:L507"/>
    <mergeCell ref="D510:H510"/>
    <mergeCell ref="D511:H511"/>
    <mergeCell ref="J569:K569"/>
    <mergeCell ref="E571:L571"/>
    <mergeCell ref="D574:H574"/>
    <mergeCell ref="D575:H575"/>
    <mergeCell ref="D576:H576"/>
    <mergeCell ref="D577:H577"/>
    <mergeCell ref="D578:H578"/>
    <mergeCell ref="C592:C593"/>
    <mergeCell ref="D593:H593"/>
    <mergeCell ref="J593:K593"/>
    <mergeCell ref="D594:H594"/>
    <mergeCell ref="J594:K594"/>
    <mergeCell ref="D595:H595"/>
    <mergeCell ref="J595:K595"/>
    <mergeCell ref="D596:H596"/>
    <mergeCell ref="J596:K596"/>
    <mergeCell ref="D597:H597"/>
    <mergeCell ref="J597:K597"/>
    <mergeCell ref="E599:L599"/>
    <mergeCell ref="C601:C602"/>
    <mergeCell ref="D602:H602"/>
    <mergeCell ref="J602:K602"/>
    <mergeCell ref="D603:H603"/>
    <mergeCell ref="J603:K603"/>
    <mergeCell ref="D604:H604"/>
    <mergeCell ref="J604:K604"/>
    <mergeCell ref="D605:H605"/>
    <mergeCell ref="J605:K605"/>
    <mergeCell ref="D606:H606"/>
    <mergeCell ref="J606:K606"/>
    <mergeCell ref="E608:L608"/>
    <mergeCell ref="C610:C611"/>
    <mergeCell ref="D611:H611"/>
    <mergeCell ref="J611:K611"/>
    <mergeCell ref="D612:H612"/>
    <mergeCell ref="J612:K612"/>
    <mergeCell ref="D613:H613"/>
    <mergeCell ref="J613:K613"/>
    <mergeCell ref="D614:H614"/>
    <mergeCell ref="J614:K614"/>
    <mergeCell ref="D615:H615"/>
    <mergeCell ref="J615:K615"/>
    <mergeCell ref="E617:L617"/>
    <mergeCell ref="C619:C620"/>
    <mergeCell ref="D620:H620"/>
    <mergeCell ref="J620:K620"/>
    <mergeCell ref="D621:H621"/>
    <mergeCell ref="J621:K621"/>
    <mergeCell ref="D622:H622"/>
    <mergeCell ref="J622:K622"/>
    <mergeCell ref="D623:H623"/>
    <mergeCell ref="J623:K623"/>
    <mergeCell ref="D624:H624"/>
    <mergeCell ref="J624:K624"/>
    <mergeCell ref="E626:L626"/>
    <mergeCell ref="C628:C629"/>
    <mergeCell ref="D629:H629"/>
    <mergeCell ref="J629:K629"/>
    <mergeCell ref="D630:H630"/>
    <mergeCell ref="J630:K630"/>
    <mergeCell ref="D631:H631"/>
    <mergeCell ref="J631:K631"/>
    <mergeCell ref="D632:H632"/>
    <mergeCell ref="J632:K632"/>
    <mergeCell ref="D633:H633"/>
    <mergeCell ref="J633:K633"/>
    <mergeCell ref="E635:L635"/>
    <mergeCell ref="C637:C638"/>
    <mergeCell ref="D638:H638"/>
    <mergeCell ref="J638:K638"/>
    <mergeCell ref="D639:H639"/>
    <mergeCell ref="J639:K639"/>
    <mergeCell ref="D640:H640"/>
    <mergeCell ref="J640:K640"/>
    <mergeCell ref="D641:H641"/>
    <mergeCell ref="J641:K641"/>
    <mergeCell ref="D642:H642"/>
    <mergeCell ref="J642:K642"/>
    <mergeCell ref="E644:L644"/>
    <mergeCell ref="C646:C647"/>
    <mergeCell ref="D647:H647"/>
    <mergeCell ref="J647:K647"/>
    <mergeCell ref="D648:H648"/>
    <mergeCell ref="J648:K648"/>
    <mergeCell ref="J649:K649"/>
    <mergeCell ref="D650:H650"/>
    <mergeCell ref="J650:K650"/>
    <mergeCell ref="D651:H651"/>
    <mergeCell ref="J651:K651"/>
    <mergeCell ref="E653:L653"/>
    <mergeCell ref="C655:C656"/>
    <mergeCell ref="D656:H656"/>
    <mergeCell ref="J656:K656"/>
    <mergeCell ref="C664:C665"/>
    <mergeCell ref="D665:H665"/>
    <mergeCell ref="J665:K665"/>
    <mergeCell ref="D666:H666"/>
    <mergeCell ref="J666:K666"/>
    <mergeCell ref="D667:H667"/>
    <mergeCell ref="J667:K667"/>
    <mergeCell ref="D668:H668"/>
    <mergeCell ref="J668:K668"/>
    <mergeCell ref="C682:C683"/>
    <mergeCell ref="D683:H683"/>
    <mergeCell ref="J683:K683"/>
    <mergeCell ref="D684:H684"/>
    <mergeCell ref="J684:K684"/>
    <mergeCell ref="D669:H669"/>
    <mergeCell ref="J669:K669"/>
    <mergeCell ref="E671:L671"/>
    <mergeCell ref="C673:C674"/>
    <mergeCell ref="D674:H674"/>
    <mergeCell ref="J674:K674"/>
    <mergeCell ref="D675:H675"/>
    <mergeCell ref="J675:K675"/>
    <mergeCell ref="D676:H676"/>
    <mergeCell ref="J676:K676"/>
    <mergeCell ref="C703:N710"/>
    <mergeCell ref="D685:H685"/>
    <mergeCell ref="J685:K685"/>
    <mergeCell ref="D686:H686"/>
    <mergeCell ref="J686:K686"/>
    <mergeCell ref="D687:H687"/>
    <mergeCell ref="J687:K687"/>
    <mergeCell ref="E689:L689"/>
    <mergeCell ref="C691:C692"/>
    <mergeCell ref="D692:H692"/>
    <mergeCell ref="J692:K692"/>
    <mergeCell ref="D559:H559"/>
    <mergeCell ref="D693:H693"/>
    <mergeCell ref="J693:K693"/>
    <mergeCell ref="D694:H694"/>
    <mergeCell ref="J694:K694"/>
    <mergeCell ref="D695:H695"/>
    <mergeCell ref="J695:K695"/>
    <mergeCell ref="D696:H696"/>
    <mergeCell ref="J696:K696"/>
    <mergeCell ref="D677:H677"/>
    <mergeCell ref="J677:K677"/>
    <mergeCell ref="D678:H678"/>
    <mergeCell ref="J678:K678"/>
    <mergeCell ref="E680:L680"/>
    <mergeCell ref="D657:H657"/>
    <mergeCell ref="J657:K657"/>
    <mergeCell ref="D658:H658"/>
    <mergeCell ref="J658:K658"/>
    <mergeCell ref="D659:H659"/>
    <mergeCell ref="J659:K659"/>
    <mergeCell ref="D660:H660"/>
    <mergeCell ref="J660:K660"/>
    <mergeCell ref="E662:L662"/>
    <mergeCell ref="D649:H649"/>
    <mergeCell ref="J457:K457"/>
    <mergeCell ref="E459:L459"/>
    <mergeCell ref="E564:G564"/>
    <mergeCell ref="J537:K537"/>
    <mergeCell ref="D546:H546"/>
    <mergeCell ref="D547:H547"/>
    <mergeCell ref="E548:G548"/>
    <mergeCell ref="C509:C510"/>
    <mergeCell ref="D512:H512"/>
    <mergeCell ref="D513:H513"/>
    <mergeCell ref="D514:H514"/>
    <mergeCell ref="D515:H515"/>
    <mergeCell ref="E516:G516"/>
    <mergeCell ref="D543:H543"/>
    <mergeCell ref="D544:H544"/>
    <mergeCell ref="D545:H545"/>
    <mergeCell ref="D560:H560"/>
    <mergeCell ref="D561:H561"/>
    <mergeCell ref="J521:K521"/>
    <mergeCell ref="E523:L523"/>
    <mergeCell ref="C525:C526"/>
    <mergeCell ref="D526:H526"/>
    <mergeCell ref="D529:H529"/>
    <mergeCell ref="D530:H530"/>
    <mergeCell ref="J585:K585"/>
    <mergeCell ref="C493:C494"/>
    <mergeCell ref="D494:H494"/>
    <mergeCell ref="D495:H495"/>
    <mergeCell ref="D496:H496"/>
    <mergeCell ref="D497:H497"/>
    <mergeCell ref="D498:H498"/>
    <mergeCell ref="D499:H499"/>
    <mergeCell ref="E500:G500"/>
    <mergeCell ref="J505:K505"/>
    <mergeCell ref="C573:C574"/>
    <mergeCell ref="D579:H579"/>
    <mergeCell ref="E580:G580"/>
    <mergeCell ref="J553:K553"/>
    <mergeCell ref="E555:L555"/>
    <mergeCell ref="C557:C558"/>
    <mergeCell ref="E539:L539"/>
    <mergeCell ref="C541:C542"/>
    <mergeCell ref="D542:H542"/>
    <mergeCell ref="D562:H562"/>
    <mergeCell ref="D563:H563"/>
    <mergeCell ref="D531:H531"/>
    <mergeCell ref="E532:G532"/>
    <mergeCell ref="D558:H558"/>
  </mergeCells>
  <dataValidations count="11">
    <dataValidation type="list" allowBlank="1" showInputMessage="1" showErrorMessage="1" sqref="L8 I8">
      <formula1>LKP_YEAR</formula1>
    </dataValidation>
    <dataValidation type="textLength" allowBlank="1" showInputMessage="1" showErrorMessage="1" errorTitle="Too Many Characters..." error="You have entered too many characters in this text field.  The maximum number of characters allowed is 50.  Please re-enter." sqref="E14 E28 E42 E59 E66 E73 E86 E281 E290 E299 E308 E317 E326 E335 E344 E353 E362 E371 E380 E395 E590 E599 E608 E617 E626 E635 E644 E653 E662 E671 E680 E689 E102 E118 E134 E150 E166 E182 E198 E214 E230 E246 E262 E411 E427 E443 E459 E475 E491 E507 E523 E539 E555 E571">
      <formula1>0</formula1>
      <formula2>50</formula2>
    </dataValidation>
    <dataValidation allowBlank="1" errorTitle="Too Many Characters..." error="You have entered too many characters in this text field.  The maximum number of characters allowed is 50.  Please re-enter." sqref="E25:G25 H23:H25 E26:H26 H37:H39 E54:H54 H51:H53 E39:G39 E40:H40 E53:G53 E97:G97 H95:H97 E406:G406 H404:H406 E99:H100 E113:G113 H111:H113 E115:H116 E129:G129 H127:H129 E131:H132 E145:G145 H143:H145 E147:H148 E161:G161 H159:H161 E163:H164 E177:G177 H175:H177 E179:H180 E193:G193 H191:H193 E195:H196 E209:G209 H207:H209 E211:H212 E225:G225 H223:H225 E227:H228 E241:G241 H239:H241 E243:H244 E257:G257 H255:H257 E259:H260 E273:G273 H271:H273 E275:H276 E408:H409 E422:G422 H420:H422 E424:H425 E438:G438 H436:H438 E440:H441 E454:G454 H452:H454 E456:H457 E470:G470 H468:H470 E472:H473 E486:G486 H484:H486 E488:H489 E502:G502 H500:H502 E504:H505 E518:G518 H516:H518 E520:H521 E534:G534 H532:H534 E536:H537 E550:G550 H548:H550 E552:H553 E566:G566 H564:H566 E568:H569 E582:G582 H580:H582 E584:H585"/>
    <dataValidation allowBlank="1" errorTitle="Non-Numeric Entry" error="You have entered a non-numeric value in the current cell.  This is not allowed.  Please enter a number or leave the cell blank to continue." sqref="I25:I26 L25:L26 I39:I40 L39:L40 I53:I54 L53:L54 L97 I97 L99:L100 I99:I100 L406 I406 L408:L409 I408:I409 L113 I113 L115:L116 I115:I116 L129 I129 L131:L132 I131:I132 L145 I145 L147:L148 I147:I148 L161 I161 L163:L164 I163:I164 L177 I177 L179:L180 I179:I180 L193 I193 L195:L196 I195:I196 L209 I209 L211:L212 I211:I212 L225 I225 L227:L228 I227:I228 L241 I241 L243:L244 I243:I244 L257 I257 L259:L260 I259:I260 L273 I273 L275:L276 I275:I276 L422 I422 L424:L425 I424:I425 L438 I438 L440:L441 I440:I441 L454 I454 L456:L457 I456:I457 L470 I470 L472:L473 I472:I473 L486 I486 L488:L489 I488:I489 L502 I502 L504:L505 I504:I505 L518 I518 L520:L521 I520:I521 L534 I534 L536:L537 I536:I537 L550 I550 L552:L553 I552:I553 L566 I566 L568:L569 I568:I569 L582 I582 L584:L585 I584:I585"/>
    <dataValidation type="custom" allowBlank="1" showErrorMessage="1" errorTitle="Disallowed Entry..." error="You have either entered a non-numeric value, a value &gt; 10 digits or a number with more than two decimal places in the current cell.  This is not allowed.  Please re-enter to continue." sqref="I18:I23 L18:L23 I32:I37 L32:L37 I46:I51 L46:L51 L63:L64 J62 I63:I64 I70:I71 J69 L70:L71 L77:L78 J76 I77:I78 L90:L95 I90:I95 I285:I286 J284 L285:L286 I575:I580 I288 L288 I294:I295 J293 L294:L295 L575:L580 I297 L297 I303:I304 J302 L303:L304 I559:I564 I306 L306 I312:I313 J311 L312:L313 L559:L564 I315 L315 I321:I322 J320 L321:L322 I543:I548 I324 L324 I330:I331 J329 L330:L331 L543:L548 I333 L333 I339:I340 J338 L339:L340 I527:I532 I342 L342 I348:I349 J347 L348:L349 L527:L532 I351 L351 I357:I358 J356 L357:L358 I511:I516 I360 L360 I366:I367 J365 L366:L367 L511:L516 I369 L369 I375:I376 J374 L375:L376 I495:I500 I378 L378 I384:I385 J383 L384:L385 L495:L500 I387 L387 L399:L404 I399:I404 I594:I595 J593 L594:L595 L266:L271 I597 L597 I603:I604 J602 L603:L604 I266:I271 I606 L606 I612:I613 J611 L612:L613 L415:L420 I615 L615 I621:I622 J620 L621:L622 I415:I420 I624 L624 I630:I631 J629 L630:L631 L431:L436 I633 L633 I639:I640 J638 L639:L640 I431:I436 I642 L642 I648:I649 J647 L648:L649 L447:L452 I651 L651 I657:I658 J656 L657:L658 I447:I452 I660 L660 I666:I667 J665 L666:L667 L463:L468 I669 L669 I675:I676 J674 L675:L676 I463:I468 I678 L678 I684:I685 J683 L684:L685 L479:L484 I687 L687 I693:I694 J692 L693:L694 I479:I484 I696 L696 L106:L111 I106:I111 L122:L127 I122:I127 L138:L143 I138:I143 L154:L159 I154:I159 L170:L175 I170:I175 L186:L191 I186:I191 L202:L207 I202:I207 L218:L223 I218:I223 L234:L239 I234:I239 L250:L255 I250:I255">
      <formula1>IF(AND(ISNUMBER(I18),LEN(TRUNC(I18))&lt;11,TRUNC(I18*100)=(I18*100)),TRUE,FALSE)</formula1>
    </dataValidation>
    <dataValidation type="textLength" allowBlank="1" showErrorMessage="1" errorTitle="Too Many Characters..." error="You have entered too many characters in this text field.  The maximum number of characters allowed is 50.  Please re-enter." sqref="F3 K3 H8 K8">
      <formula1>0</formula1>
      <formula2>50</formula2>
    </dataValidation>
    <dataValidation type="list" allowBlank="1" showInputMessage="1" showErrorMessage="1" sqref="I17 L17 I31 L31 I45 L45 I89 L89 I398 L398 I105 L105 I121 L121 I137 L137 I153 L153 I169 L169 I185 L185 I201 L201 I217 L217 I233 L233 I249 L249 I265 L265 I414 L414 I430 L430 I446 L446 I462 L462 I478 L478 I494 L494 I510 L510 I526 L526 I542 L542 I558 L558 I574 L574">
      <formula1>LKP_MONTH</formula1>
    </dataValidation>
    <dataValidation errorTitle="Too Many Characters..." error="You have entered too many characters in this text field.  The maximum number of characters allowed is 50.  Please re-enter." sqref="E23:G24 E51:G52 E37:G38 E95:G96 E404:G405 E111:G112 E127:G128 E143:G144 E159:G160 E175:G176 E191:G192 E207:G208 E223:G224 E239:G240 E255:G256 E271:G272 E420:G421 E436:G437 E452:G453 E468:G469 E484:G485 E500:G501 E516:G517 E532:G533 E548:G549 E564:G565 E580:G581"/>
    <dataValidation allowBlank="1" errorTitle="Disallowed Entry..." error="You have either entered a non-numeric value, a value &gt; 10 digits or a number with more than two decimal places in the current cell.  This is not allowed.  Please re-enter to continue." sqref="I24 L24 I38 L38 I52 L52 I96 L96 I405 L405 I112 L112 I128 L128 I144 L144 I160 L160 I176 L176 I192 L192 I208 L208 I224 L224 I240 L240 I256 L256 I272 L272 I421 L421 I437 L437 I453 L453 I469 L469 I485 L485 I501 L501 I517 L517 I533 L533 I549 L549 I565 L565 I581 L581"/>
    <dataValidation type="custom" allowBlank="1" showErrorMessage="1" errorTitle="Disallowed Entry..." error="You have either entered a non-numeric value, a negative value, a value &gt; 10 digits or a number with more than two decimal places in the current cell.  This is not allowed.  Please re-enter to continue." sqref="I98 L98 I407 L407 I114 L114 I130 L130 I146 L146 I162 L162 I178 L178 I194 L194 I210 L210 I226 L226 I242 L242 I258 L258 I274 L274 I423 L423 I439 L439 I455 L455 I471 L471 I487 L487 I503 L503 I519 L519 I535 L535 I551 L551 I567 L567 I583 L583 J287:K287 J296:K296 J305:K305 J314:K314 J323:K323 J332:K332 J341:K341 J350:K350 J359:K359 J368:K368 J377:K377 J386:K386 J695:K695 J686:K686 J677:K677 J668:K668 J659:K659 J650:K650 J641:K641 J632:K632 J623:K623 J614:K614 J605:K605 J596:K596">
      <formula1>IF(AND(ISNUMBER(I98),I98&gt;=0,LEN(TRUNC(I98))&lt;11,TRUNC(I98*100)=(I98*100)),TRUE,FALSE)</formula1>
    </dataValidation>
    <dataValidation allowBlank="1" sqref="L15:L16 I15:I16 L29:L30 I29:I30 I60:I62 L60:L62 L67:L69 I67:I69 L74:L76 I74:I76 I87:I88 L87:L88 I43:I44 L43:L44 I282:I284 L282:L284 L287 I287 I291:I293 L291:L293 I386 I300:I302 L300:L302 L296 I296 I309:I311 L309:L311 L305 I305 I318:I320 L318:L320 L314 I314 I327:I329 L327:L329 L323 I323 I336:I338 L336:L338 L332 I332 I345:I347 L345:L347 L341 I341 I354:I356 L354:L356 L350 I350 I363:I365 L363:L365 L359 I359 I372:I374 L372:L374 L368 I368 I381:I383 L381:L383 L377 I377 L386 I396:I397 L396:L397 I591:I593 L591:L593 L596 I596 I600:I602 L600:L602 L605 I605 I609:I611 L609:L611 L614 I614 I618:I620 L618:L620 L623 I623 I627:I629 L627:L629 L632 I632 I636:I638 L636:L638 L641 I641 I645:I647 L645:L647 L650 I650 I654:I656 L654:L656 L659 I659 I663:I665 L663:L665 L668 I668 I672:I674 L672:L674 L677 I677 I681:I683 L681:L683 L686 I686 I690:I692 L690:L692 L695 I695 I103:I104 L103:L104 I119:I120 L119:L120 I135:I136 L135:L136 I151:I152 L151:L152 I167:I168 L167:L168 I183:I184 L183:L184 I199:I200 L199:L200 I215:I216 L215:L216 I231:I232 L231:L232 I247:I248 L247:L248 I263:I264 L263:L264 I412:I413 L412:L413 I428:I429 L428:L429 I444:I445 L444:L445 I460:I461 L460:L461 I476:I477 L476:L477 I492:I493 L492:L493 I508:I509 L508:L509 I524:I525 L524:L525 I540:I541 L540:L541 I556:I557 L556:L557 I572:I573 L572:L573"/>
  </dataValidations>
  <hyperlinks>
    <hyperlink ref="D18" location="Rental!D18" tooltip="https://www.mgic.com/-/media/MGIC/seb/71-8847_seb_manual_2019.pdf#page=39&amp;view=fit" display="Income (Loss):  Schedule E Line 21"/>
    <hyperlink ref="D19" location="Rental!D19" tooltip="https://www.mgic.com/-/media/MGIC/seb/71-8847_seb_manual_2019.pdf#page=39&amp;view=fit" display="Depreciation:  Schedule E Line 18"/>
    <hyperlink ref="D20" location="Rental!D20" tooltip="https://www.mgic.com/-/media/MGIC/seb/71-8847_seb_manual_2019.pdf#page=39&amp;view=fit" display="Taxes:  Schedule E Line 16"/>
    <hyperlink ref="D21" location="Rental!D21" tooltip="https://www.mgic.com/-/media/MGIC/seb/71-8847_seb_manual_2019.pdf#page=39&amp;view=fit" display="Mortgage Interest:  Schedule E Lines 12 &amp; 13"/>
    <hyperlink ref="D22" location="Rental!D22" tooltip="https://www.mgic.com/-/media/MGIC/seb/71-8847_seb_manual_2019.pdf#page=39&amp;view=fit" display="Insurance:  Schedule E Line 9"/>
    <hyperlink ref="D23" location="Rental!D23" tooltip="https://www.mgic.com/-/media/MGIC/seb/71-8847_seb_manual_2019.pdf#page=39&amp;view=fit" display="Other:"/>
    <hyperlink ref="E23" location="Rental!E23" tooltip="https://www.mgic.com/-/media/MGIC/seb/71-8847_seb_manual_2019.pdf#page=39&amp;view=fit" display="Amortization/Casualty Loss/HOA Dues, if applicable:  Schedule E Line 19"/>
    <hyperlink ref="D32" location="Rental!D32" tooltip="https://www.mgic.com/-/media/MGIC/seb/71-8847_seb_manual_2019.pdf#page=39&amp;view=fit" display="Income (Loss):  Schedule E Line 21"/>
    <hyperlink ref="D33" location="Rental!D33" tooltip="https://www.mgic.com/-/media/MGIC/seb/71-8847_seb_manual_2019.pdf#page=39&amp;view=fit" display="Depreciation:  Schedule E Line 18"/>
    <hyperlink ref="D34" location="Rental!D34" tooltip="https://www.mgic.com/-/media/MGIC/seb/71-8847_seb_manual_2019.pdf#page=39&amp;view=fit" display="Taxes:  Schedule E Line 16"/>
    <hyperlink ref="D35" location="Rental!D35" tooltip="https://www.mgic.com/-/media/MGIC/seb/71-8847_seb_manual_2019.pdf#page=39&amp;view=fit" display="Mortgage Interest:  Schedule E Lines 12 &amp; 13"/>
    <hyperlink ref="D36" location="Rental!D36" tooltip="https://www.mgic.com/-/media/MGIC/seb/71-8847_seb_manual_2019.pdf#page=39&amp;view=fit" display="Insurance:  Schedule E Line 9"/>
    <hyperlink ref="D37" location="Rental!D37" tooltip="https://www.mgic.com/-/media/MGIC/seb/71-8847_seb_manual_2019.pdf#page=39&amp;view=fit" display="Other:"/>
    <hyperlink ref="E37" location="Rental!E37" tooltip="https://www.mgic.com/-/media/MGIC/seb/71-8847_seb_manual_2019.pdf#page=39&amp;view=fit" display="Amortization/Casualty Loss/HOA Dues, if applicable:  Schedule E Line 19"/>
    <hyperlink ref="D46" location="Rental!D46" tooltip="https://www.mgic.com/-/media/MGIC/seb/71-8847_seb_manual_2019.pdf#page=39&amp;view=fit" display="Income (Loss):  Schedule E Line 21"/>
    <hyperlink ref="D47" location="Rental!D47" tooltip="https://www.mgic.com/-/media/MGIC/seb/71-8847_seb_manual_2019.pdf#page=39&amp;view=fit" display="Depreciation:  Schedule E Line 18"/>
    <hyperlink ref="D48" location="Rental!D48" tooltip="https://www.mgic.com/-/media/MGIC/seb/71-8847_seb_manual_2019.pdf#page=39&amp;view=fit" display="Taxes:  Schedule E Line 16"/>
    <hyperlink ref="D49" location="Rental!D49" tooltip="https://www.mgic.com/-/media/MGIC/seb/71-8847_seb_manual_2019.pdf#page=39&amp;view=fit" display="Mortgage Interest:  Schedule E Lines 12 &amp; 13"/>
    <hyperlink ref="D50" location="Rental!D50" tooltip="https://www.mgic.com/-/media/MGIC/seb/71-8847_seb_manual_2019.pdf#page=39&amp;view=fit" display="Insurance:  Schedule E Line 9"/>
    <hyperlink ref="D51" location="Rental!D51" tooltip="https://www.mgic.com/-/media/MGIC/seb/71-8847_seb_manual_2019.pdf#page=39&amp;view=fit" display="Other:"/>
    <hyperlink ref="E51" location="Rental!E51" tooltip="https://www.mgic.com/-/media/MGIC/seb/71-8847_seb_manual_2019.pdf#page=39&amp;view=fit" display="Amortization/Casualty Loss/HOA Dues, if applicable:  Schedule E Line 19"/>
    <hyperlink ref="D90" location="Rental!D90" tooltip="https://www.mgic.com/-/media/MGIC/seb/71-8847_seb_manual_2019.pdf#page=39&amp;view=fit" display="Income (Loss):  Schedule E Line 21"/>
    <hyperlink ref="D91" location="Rental!D91" tooltip="https://www.mgic.com/-/media/MGIC/seb/71-8847_seb_manual_2019.pdf#page=39&amp;view=fit" display="Depreciation:  Schedule E Line 18"/>
    <hyperlink ref="D92" location="Rental!D92" tooltip="https://www.mgic.com/-/media/MGIC/seb/71-8847_seb_manual_2019.pdf#page=39&amp;view=fit" display="Taxes:  Schedule E Line 16"/>
    <hyperlink ref="D93" location="Rental!D93" tooltip="https://www.mgic.com/-/media/MGIC/seb/71-8847_seb_manual_2019.pdf#page=39&amp;view=fit" display="Mortgage Interest:  Schedule E Lines 12 &amp; 13"/>
    <hyperlink ref="D94" location="Rental!D94" tooltip="https://www.mgic.com/-/media/MGIC/seb/71-8847_seb_manual_2019.pdf#page=39&amp;view=fit" display="Insurance:  Schedule E Line 9"/>
    <hyperlink ref="D95" location="Rental!D95" tooltip="https://www.mgic.com/-/media/MGIC/seb/71-8847_seb_manual_2019.pdf#page=39&amp;view=fit" display="Other:"/>
    <hyperlink ref="E95" location="Rental!E95" tooltip="https://www.mgic.com/-/media/MGIC/seb/71-8847_seb_manual_2019.pdf#page=39&amp;view=fit" display="Amortization/Casualty Loss/HOA Dues, if applicable:  Schedule E Line 19"/>
    <hyperlink ref="D106" location="Rental!D106" tooltip="https://www.mgic.com/-/media/MGIC/seb/71-8847_seb_manual_2019.pdf#page=39&amp;view=fit" display="Income (Loss):  Schedule E Line 21"/>
    <hyperlink ref="D107" location="Rental!D107" tooltip="https://www.mgic.com/-/media/MGIC/seb/71-8847_seb_manual_2019.pdf#page=39&amp;view=fit" display="Depreciation:  Schedule E Line 18"/>
    <hyperlink ref="D108" location="Rental!D108" tooltip="https://www.mgic.com/-/media/MGIC/seb/71-8847_seb_manual_2019.pdf#page=39&amp;view=fit" display="Taxes:  Schedule E Line 16"/>
    <hyperlink ref="D109" location="Rental!D109" tooltip="https://www.mgic.com/-/media/MGIC/seb/71-8847_seb_manual_2019.pdf#page=39&amp;view=fit" display="Mortgage Interest:  Schedule E Lines 12 &amp; 13"/>
    <hyperlink ref="D110" location="Rental!D110" tooltip="https://www.mgic.com/-/media/MGIC/seb/71-8847_seb_manual_2019.pdf#page=39&amp;view=fit" display="Insurance:  Schedule E Line 9"/>
    <hyperlink ref="D111" location="Rental!D111" tooltip="https://www.mgic.com/-/media/MGIC/seb/71-8847_seb_manual_2019.pdf#page=39&amp;view=fit" display="Other:"/>
    <hyperlink ref="E111" location="Rental!E111" tooltip="https://www.mgic.com/-/media/MGIC/seb/71-8847_seb_manual_2019.pdf#page=39&amp;view=fit" display="Amortization/Casualty Loss/HOA Dues, if applicable:  Schedule E Line 19"/>
    <hyperlink ref="D122" location="Rental!D122" tooltip="https://www.mgic.com/-/media/MGIC/seb/71-8847_seb_manual_2019.pdf#page=39&amp;view=fit" display="Income (Loss):  Schedule E Line 21"/>
    <hyperlink ref="D123" location="Rental!D123" tooltip="https://www.mgic.com/-/media/MGIC/seb/71-8847_seb_manual_2019.pdf#page=39&amp;view=fit" display="Depreciation:  Schedule E Line 18"/>
    <hyperlink ref="D124" location="Rental!D124" tooltip="https://www.mgic.com/-/media/MGIC/seb/71-8847_seb_manual_2019.pdf#page=39&amp;view=fit" display="Taxes:  Schedule E Line 16"/>
    <hyperlink ref="D125" location="Rental!D125" tooltip="https://www.mgic.com/-/media/MGIC/seb/71-8847_seb_manual_2019.pdf#page=39&amp;view=fit" display="Mortgage Interest:  Schedule E Lines 12 &amp; 13"/>
    <hyperlink ref="D126" location="Rental!D126" tooltip="https://www.mgic.com/-/media/MGIC/seb/71-8847_seb_manual_2019.pdf#page=39&amp;view=fit" display="Insurance:  Schedule E Line 9"/>
    <hyperlink ref="D127" location="Rental!D127" tooltip="https://www.mgic.com/-/media/MGIC/seb/71-8847_seb_manual_2019.pdf#page=39&amp;view=fit" display="Other:"/>
    <hyperlink ref="E127" location="Rental!E127" tooltip="https://www.mgic.com/-/media/MGIC/seb/71-8847_seb_manual_2019.pdf#page=39&amp;view=fit" display="Amortization/Casualty Loss/HOA Dues, if applicable:  Schedule E Line 19"/>
    <hyperlink ref="D138" location="Rental!D138" tooltip="https://www.mgic.com/-/media/MGIC/seb/71-8847_seb_manual_2019.pdf#page=39&amp;view=fit" display="Income (Loss):  Schedule E Line 21"/>
    <hyperlink ref="D139" location="Rental!D139" tooltip="https://www.mgic.com/-/media/MGIC/seb/71-8847_seb_manual_2019.pdf#page=39&amp;view=fit" display="Depreciation:  Schedule E Line 18"/>
    <hyperlink ref="D140" location="Rental!D140" tooltip="https://www.mgic.com/-/media/MGIC/seb/71-8847_seb_manual_2019.pdf#page=39&amp;view=fit" display="Taxes:  Schedule E Line 16"/>
    <hyperlink ref="D141" location="Rental!D141" tooltip="https://www.mgic.com/-/media/MGIC/seb/71-8847_seb_manual_2019.pdf#page=39&amp;view=fit" display="Mortgage Interest:  Schedule E Lines 12 &amp; 13"/>
    <hyperlink ref="D142" location="Rental!D142" tooltip="https://www.mgic.com/-/media/MGIC/seb/71-8847_seb_manual_2019.pdf#page=39&amp;view=fit" display="Insurance:  Schedule E Line 9"/>
    <hyperlink ref="D143" location="Rental!D143" tooltip="https://www.mgic.com/-/media/MGIC/seb/71-8847_seb_manual_2019.pdf#page=39&amp;view=fit" display="Other:"/>
    <hyperlink ref="E143" location="Rental!E143" tooltip="https://www.mgic.com/-/media/MGIC/seb/71-8847_seb_manual_2019.pdf#page=39&amp;view=fit" display="Amortization/Casualty Loss/HOA Dues, if applicable:  Schedule E Line 19"/>
    <hyperlink ref="D154" location="Rental!D154" tooltip="https://www.mgic.com/-/media/MGIC/seb/71-8847_seb_manual_2019.pdf#page=39&amp;view=fit" display="Income (Loss):  Schedule E Line 21"/>
    <hyperlink ref="D155" location="Rental!D155" tooltip="https://www.mgic.com/-/media/MGIC/seb/71-8847_seb_manual_2019.pdf#page=39&amp;view=fit" display="Depreciation:  Schedule E Line 18"/>
    <hyperlink ref="D156" location="Rental!D156" tooltip="https://www.mgic.com/-/media/MGIC/seb/71-8847_seb_manual_2019.pdf#page=39&amp;view=fit" display="Taxes:  Schedule E Line 16"/>
    <hyperlink ref="D157" location="Rental!D157" tooltip="https://www.mgic.com/-/media/MGIC/seb/71-8847_seb_manual_2019.pdf#page=39&amp;view=fit" display="Mortgage Interest:  Schedule E Lines 12 &amp; 13"/>
    <hyperlink ref="D158" location="Rental!D158" tooltip="https://www.mgic.com/-/media/MGIC/seb/71-8847_seb_manual_2019.pdf#page=39&amp;view=fit" display="Insurance:  Schedule E Line 9"/>
    <hyperlink ref="D159" location="Rental!D159" tooltip="https://www.mgic.com/-/media/MGIC/seb/71-8847_seb_manual_2019.pdf#page=39&amp;view=fit" display="Other:"/>
    <hyperlink ref="E159" location="Rental!E159" tooltip="https://www.mgic.com/-/media/MGIC/seb/71-8847_seb_manual_2019.pdf#page=39&amp;view=fit" display="Amortization/Casualty Loss/HOA Dues, if applicable:  Schedule E Line 19"/>
    <hyperlink ref="D170" location="Rental!D170" tooltip="https://www.mgic.com/-/media/MGIC/seb/71-8847_seb_manual_2019.pdf#page=39&amp;view=fit" display="Income (Loss):  Schedule E Line 21"/>
    <hyperlink ref="D171" location="Rental!D171" tooltip="https://www.mgic.com/-/media/MGIC/seb/71-8847_seb_manual_2019.pdf#page=39&amp;view=fit" display="Depreciation:  Schedule E Line 18"/>
    <hyperlink ref="D172" location="Rental!D172" tooltip="https://www.mgic.com/-/media/MGIC/seb/71-8847_seb_manual_2019.pdf#page=39&amp;view=fit" display="Taxes:  Schedule E Line 16"/>
    <hyperlink ref="D173" location="Rental!D173" tooltip="https://www.mgic.com/-/media/MGIC/seb/71-8847_seb_manual_2019.pdf#page=39&amp;view=fit" display="Mortgage Interest:  Schedule E Lines 12 &amp; 13"/>
    <hyperlink ref="D174" location="Rental!D174" tooltip="https://www.mgic.com/-/media/MGIC/seb/71-8847_seb_manual_2019.pdf#page=39&amp;view=fit" display="Insurance:  Schedule E Line 9"/>
    <hyperlink ref="D175" location="Rental!D175" tooltip="https://www.mgic.com/-/media/MGIC/seb/71-8847_seb_manual_2019.pdf#page=39&amp;view=fit" display="Other:"/>
    <hyperlink ref="E175" location="Rental!E175" tooltip="https://www.mgic.com/-/media/MGIC/seb/71-8847_seb_manual_2019.pdf#page=39&amp;view=fit" display="Amortization/Casualty Loss/HOA Dues, if applicable:  Schedule E Line 19"/>
    <hyperlink ref="D186" location="Rental!D186" tooltip="https://www.mgic.com/-/media/MGIC/seb/71-8847_seb_manual_2019.pdf#page=39&amp;view=fit" display="Income (Loss):  Schedule E Line 21"/>
    <hyperlink ref="D187" location="Rental!D187" tooltip="https://www.mgic.com/-/media/MGIC/seb/71-8847_seb_manual_2019.pdf#page=39&amp;view=fit" display="Depreciation:  Schedule E Line 18"/>
    <hyperlink ref="D188" location="Rental!D188" tooltip="https://www.mgic.com/-/media/MGIC/seb/71-8847_seb_manual_2019.pdf#page=39&amp;view=fit" display="Taxes:  Schedule E Line 16"/>
    <hyperlink ref="D189" location="Rental!D189" tooltip="https://www.mgic.com/-/media/MGIC/seb/71-8847_seb_manual_2019.pdf#page=39&amp;view=fit" display="Mortgage Interest:  Schedule E Lines 12 &amp; 13"/>
    <hyperlink ref="D190" location="Rental!D190" tooltip="https://www.mgic.com/-/media/MGIC/seb/71-8847_seb_manual_2019.pdf#page=39&amp;view=fit" display="Insurance:  Schedule E Line 9"/>
    <hyperlink ref="D191" location="Rental!D191" tooltip="https://www.mgic.com/-/media/MGIC/seb/71-8847_seb_manual_2019.pdf#page=39&amp;view=fit" display="Other:"/>
    <hyperlink ref="E191" location="Rental!E191" tooltip="https://www.mgic.com/-/media/MGIC/seb/71-8847_seb_manual_2019.pdf#page=39&amp;view=fit" display="Amortization/Casualty Loss/HOA Dues, if applicable:  Schedule E Line 19"/>
    <hyperlink ref="D202" location="Rental!D202" tooltip="https://www.mgic.com/-/media/MGIC/seb/71-8847_seb_manual_2019.pdf#page=39&amp;view=fit" display="Income (Loss):  Schedule E Line 21"/>
    <hyperlink ref="D203" location="Rental!D203" tooltip="https://www.mgic.com/-/media/MGIC/seb/71-8847_seb_manual_2019.pdf#page=39&amp;view=fit" display="Depreciation:  Schedule E Line 18"/>
    <hyperlink ref="D204" location="Rental!D204" tooltip="https://www.mgic.com/-/media/MGIC/seb/71-8847_seb_manual_2019.pdf#page=39&amp;view=fit" display="Taxes:  Schedule E Line 16"/>
    <hyperlink ref="D205" location="Rental!D205" tooltip="https://www.mgic.com/-/media/MGIC/seb/71-8847_seb_manual_2019.pdf#page=39&amp;view=fit" display="Mortgage Interest:  Schedule E Lines 12 &amp; 13"/>
    <hyperlink ref="D206" location="Rental!D206" tooltip="https://www.mgic.com/-/media/MGIC/seb/71-8847_seb_manual_2019.pdf#page=39&amp;view=fit" display="Insurance:  Schedule E Line 9"/>
    <hyperlink ref="D207" location="Rental!D207" tooltip="https://www.mgic.com/-/media/MGIC/seb/71-8847_seb_manual_2019.pdf#page=39&amp;view=fit" display="Other:"/>
    <hyperlink ref="E207" location="Rental!E207" tooltip="https://www.mgic.com/-/media/MGIC/seb/71-8847_seb_manual_2019.pdf#page=39&amp;view=fit" display="Amortization/Casualty Loss/HOA Dues, if applicable:  Schedule E Line 19"/>
    <hyperlink ref="D218" location="Rental!D218" tooltip="https://www.mgic.com/-/media/MGIC/seb/71-8847_seb_manual_2019.pdf#page=39&amp;view=fit" display="Income (Loss):  Schedule E Line 21"/>
    <hyperlink ref="D219" location="Rental!D219" tooltip="https://www.mgic.com/-/media/MGIC/seb/71-8847_seb_manual_2019.pdf#page=39&amp;view=fit" display="Depreciation:  Schedule E Line 18"/>
    <hyperlink ref="D220" location="Rental!D220" tooltip="https://www.mgic.com/-/media/MGIC/seb/71-8847_seb_manual_2019.pdf#page=39&amp;view=fit" display="Taxes:  Schedule E Line 16"/>
    <hyperlink ref="D221" location="Rental!D221" tooltip="https://www.mgic.com/-/media/MGIC/seb/71-8847_seb_manual_2019.pdf#page=39&amp;view=fit" display="Mortgage Interest:  Schedule E Lines 12 &amp; 13"/>
    <hyperlink ref="D222" location="Rental!D222" tooltip="https://www.mgic.com/-/media/MGIC/seb/71-8847_seb_manual_2019.pdf#page=39&amp;view=fit" display="Insurance:  Schedule E Line 9"/>
    <hyperlink ref="D223" location="Rental!D223" tooltip="https://www.mgic.com/-/media/MGIC/seb/71-8847_seb_manual_2019.pdf#page=39&amp;view=fit" display="Other:"/>
    <hyperlink ref="E223" location="Rental!E223" tooltip="https://www.mgic.com/-/media/MGIC/seb/71-8847_seb_manual_2019.pdf#page=39&amp;view=fit" display="Amortization/Casualty Loss/HOA Dues, if applicable:  Schedule E Line 19"/>
    <hyperlink ref="D234" location="Rental!D234" tooltip="https://www.mgic.com/-/media/MGIC/seb/71-8847_seb_manual_2019.pdf#page=39&amp;view=fit" display="Income (Loss):  Schedule E Line 21"/>
    <hyperlink ref="D235" location="Rental!D235" tooltip="https://www.mgic.com/-/media/MGIC/seb/71-8847_seb_manual_2019.pdf#page=39&amp;view=fit" display="Depreciation:  Schedule E Line 18"/>
    <hyperlink ref="D236" location="Rental!D236" tooltip="https://www.mgic.com/-/media/MGIC/seb/71-8847_seb_manual_2019.pdf#page=39&amp;view=fit" display="Taxes:  Schedule E Line 16"/>
    <hyperlink ref="D237" location="Rental!D237" tooltip="https://www.mgic.com/-/media/MGIC/seb/71-8847_seb_manual_2019.pdf#page=39&amp;view=fit" display="Mortgage Interest:  Schedule E Lines 12 &amp; 13"/>
    <hyperlink ref="D238" location="Rental!D238" tooltip="https://www.mgic.com/-/media/MGIC/seb/71-8847_seb_manual_2019.pdf#page=39&amp;view=fit" display="Insurance:  Schedule E Line 9"/>
    <hyperlink ref="D239" location="Rental!D239" tooltip="https://www.mgic.com/-/media/MGIC/seb/71-8847_seb_manual_2019.pdf#page=39&amp;view=fit" display="Other:"/>
    <hyperlink ref="E239" location="Rental!E239" tooltip="https://www.mgic.com/-/media/MGIC/seb/71-8847_seb_manual_2019.pdf#page=39&amp;view=fit" display="Amortization/Casualty Loss/HOA Dues, if applicable:  Schedule E Line 19"/>
    <hyperlink ref="D250" location="Rental!D250" tooltip="https://www.mgic.com/-/media/MGIC/seb/71-8847_seb_manual_2019.pdf#page=39&amp;view=fit" display="Income (Loss):  Schedule E Line 21"/>
    <hyperlink ref="D251" location="Rental!D251" tooltip="https://www.mgic.com/-/media/MGIC/seb/71-8847_seb_manual_2019.pdf#page=39&amp;view=fit" display="Depreciation:  Schedule E Line 18"/>
    <hyperlink ref="D252" location="Rental!D252" tooltip="https://www.mgic.com/-/media/MGIC/seb/71-8847_seb_manual_2019.pdf#page=39&amp;view=fit" display="Taxes:  Schedule E Line 16"/>
    <hyperlink ref="D253" location="Rental!D253" tooltip="https://www.mgic.com/-/media/MGIC/seb/71-8847_seb_manual_2019.pdf#page=39&amp;view=fit" display="Mortgage Interest:  Schedule E Lines 12 &amp; 13"/>
    <hyperlink ref="D254" location="Rental!D254" tooltip="https://www.mgic.com/-/media/MGIC/seb/71-8847_seb_manual_2019.pdf#page=39&amp;view=fit" display="Insurance:  Schedule E Line 9"/>
    <hyperlink ref="D255" location="Rental!D255" tooltip="https://www.mgic.com/-/media/MGIC/seb/71-8847_seb_manual_2019.pdf#page=39&amp;view=fit" display="Other:"/>
    <hyperlink ref="E255" location="Rental!E255" tooltip="https://www.mgic.com/-/media/MGIC/seb/71-8847_seb_manual_2019.pdf#page=39&amp;view=fit" display="Amortization/Casualty Loss/HOA Dues, if applicable:  Schedule E Line 19"/>
    <hyperlink ref="D266" location="Rental!D266" tooltip="https://www.mgic.com/-/media/MGIC/seb/71-8847_seb_manual_2019.pdf#page=39&amp;view=fit" display="Income (Loss):  Schedule E Line 21"/>
    <hyperlink ref="D267" location="Rental!D267" tooltip="https://www.mgic.com/-/media/MGIC/seb/71-8847_seb_manual_2019.pdf#page=39&amp;view=fit" display="Depreciation:  Schedule E Line 18"/>
    <hyperlink ref="D268" location="Rental!D268" tooltip="https://www.mgic.com/-/media/MGIC/seb/71-8847_seb_manual_2019.pdf#page=39&amp;view=fit" display="Taxes:  Schedule E Line 16"/>
    <hyperlink ref="D269" location="Rental!D269" tooltip="https://www.mgic.com/-/media/MGIC/seb/71-8847_seb_manual_2019.pdf#page=39&amp;view=fit" display="Mortgage Interest:  Schedule E Lines 12 &amp; 13"/>
    <hyperlink ref="D270" location="Rental!D270" tooltip="https://www.mgic.com/-/media/MGIC/seb/71-8847_seb_manual_2019.pdf#page=39&amp;view=fit" display="Insurance:  Schedule E Line 9"/>
    <hyperlink ref="D271" location="Rental!D271" tooltip="https://www.mgic.com/-/media/MGIC/seb/71-8847_seb_manual_2019.pdf#page=39&amp;view=fit" display="Other:"/>
    <hyperlink ref="E271" location="Rental!E271" tooltip="https://www.mgic.com/-/media/MGIC/seb/71-8847_seb_manual_2019.pdf#page=39&amp;view=fit" display="Amortization/Casualty Loss/HOA Dues, if applicable:  Schedule E Line 19"/>
    <hyperlink ref="D399" location="Rental!D399" tooltip="https://www.mgic.com/-/media/MGIC/seb/71-8847_seb_manual_2019.pdf#page=77&amp;view=fit" display="Income (Loss):  Form 8825 Line 17"/>
    <hyperlink ref="D400" location="Rental!D400" tooltip="https://www.mgic.com/-/media/MGIC/seb/71-8847_seb_manual_2019.pdf#page=77&amp;view=fit" display="Depreciation:  Form 8825 Line 14"/>
    <hyperlink ref="D401" location="Rental!D401" tooltip="https://www.mgic.com/-/media/MGIC/seb/71-8847_seb_manual_2019.pdf#page=77&amp;view=fit" display="Taxes:  Form 8825 Line 11"/>
    <hyperlink ref="D402" location="Rental!D402" tooltip="https://www.mgic.com/-/media/MGIC/seb/71-8847_seb_manual_2019.pdf#page=77&amp;view=fit" display="Mortgage Interest:  Form 8825 Line 9"/>
    <hyperlink ref="D403" location="Rental!D403" tooltip="https://www.mgic.com/-/media/MGIC/seb/71-8847_seb_manual_2019.pdf#page=77&amp;view=fit" display="Insurance:  Form 8825 Line 7"/>
    <hyperlink ref="D404" location="Rental!D404" tooltip="https://www.mgic.com/-/media/MGIC/seb/71-8847_seb_manual_2019.pdf#page=77&amp;view=fit" display="Other:"/>
    <hyperlink ref="E404" location="Rental!E404" tooltip="https://www.mgic.com/-/media/MGIC/seb/71-8847_seb_manual_2019.pdf#page=77&amp;view=fit" display="Amortization/Casualty Loss/HOA Dues, if applicable:  Form 8825 Line 15"/>
    <hyperlink ref="D415" location="Rental!D415" tooltip="https://www.mgic.com/-/media/MGIC/seb/71-8847_seb_manual_2019.pdf#page=77&amp;view=fit" display="Income (Loss):  Form 8825 Line 17"/>
    <hyperlink ref="D416" location="Rental!D416" tooltip="https://www.mgic.com/-/media/MGIC/seb/71-8847_seb_manual_2019.pdf#page=77&amp;view=fit" display="Depreciation:  Form 8825 Line 14"/>
    <hyperlink ref="D417" location="Rental!D417" tooltip="https://www.mgic.com/-/media/MGIC/seb/71-8847_seb_manual_2019.pdf#page=77&amp;view=fit" display="Taxes:  Form 8825 Line 11"/>
    <hyperlink ref="D418" location="Rental!D418" tooltip="https://www.mgic.com/-/media/MGIC/seb/71-8847_seb_manual_2019.pdf#page=77&amp;view=fit" display="Mortgage Interest:  Form 8825 Line 9"/>
    <hyperlink ref="D419" location="Rental!D419" tooltip="https://www.mgic.com/-/media/MGIC/seb/71-8847_seb_manual_2019.pdf#page=77&amp;view=fit" display="Insurance:  Form 8825 Line 7"/>
    <hyperlink ref="D420" location="Rental!D420" tooltip="https://www.mgic.com/-/media/MGIC/seb/71-8847_seb_manual_2019.pdf#page=77&amp;view=fit" display="Other:"/>
    <hyperlink ref="E420" location="Rental!E420" tooltip="https://www.mgic.com/-/media/MGIC/seb/71-8847_seb_manual_2019.pdf#page=77&amp;view=fit" display="Amortization/Casualty Loss/HOA Dues, if applicable:  Form 8825 Line 15"/>
    <hyperlink ref="D431" location="Rental!D431" tooltip="https://www.mgic.com/-/media/MGIC/seb/71-8847_seb_manual_2019.pdf#page=77&amp;view=fit" display="Income (Loss):  Form 8825 Line 17"/>
    <hyperlink ref="D432" location="Rental!D432" tooltip="https://www.mgic.com/-/media/MGIC/seb/71-8847_seb_manual_2019.pdf#page=77&amp;view=fit" display="Depreciation:  Form 8825 Line 14"/>
    <hyperlink ref="D433" location="Rental!D433" tooltip="https://www.mgic.com/-/media/MGIC/seb/71-8847_seb_manual_2019.pdf#page=77&amp;view=fit" display="Taxes:  Form 8825 Line 11"/>
    <hyperlink ref="D434" location="Rental!D434" tooltip="https://www.mgic.com/-/media/MGIC/seb/71-8847_seb_manual_2019.pdf#page=77&amp;view=fit" display="Mortgage Interest:  Form 8825 Line 9"/>
    <hyperlink ref="D435" location="Rental!D435" tooltip="https://www.mgic.com/-/media/MGIC/seb/71-8847_seb_manual_2019.pdf#page=77&amp;view=fit" display="Insurance:  Form 8825 Line 7"/>
    <hyperlink ref="D436" location="Rental!D436" tooltip="https://www.mgic.com/-/media/MGIC/seb/71-8847_seb_manual_2019.pdf#page=77&amp;view=fit" display="Other:"/>
    <hyperlink ref="E436" location="Rental!E436" tooltip="https://www.mgic.com/-/media/MGIC/seb/71-8847_seb_manual_2019.pdf#page=77&amp;view=fit" display="Amortization/Casualty Loss/HOA Dues, if applicable:  Form 8825 Line 15"/>
    <hyperlink ref="D447" location="Rental!D447" tooltip="https://www.mgic.com/-/media/MGIC/seb/71-8847_seb_manual_2019.pdf#page=77&amp;view=fit" display="Income (Loss):  Form 8825 Line 17"/>
    <hyperlink ref="D448" location="Rental!D448" tooltip="https://www.mgic.com/-/media/MGIC/seb/71-8847_seb_manual_2019.pdf#page=77&amp;view=fit" display="Depreciation:  Form 8825 Line 14"/>
    <hyperlink ref="D449" location="Rental!D449" tooltip="https://www.mgic.com/-/media/MGIC/seb/71-8847_seb_manual_2019.pdf#page=77&amp;view=fit" display="Taxes:  Form 8825 Line 11"/>
    <hyperlink ref="D450" location="Rental!D450" tooltip="https://www.mgic.com/-/media/MGIC/seb/71-8847_seb_manual_2019.pdf#page=77&amp;view=fit" display="Mortgage Interest:  Form 8825 Line 9"/>
    <hyperlink ref="D451" location="Rental!D451" tooltip="https://www.mgic.com/-/media/MGIC/seb/71-8847_seb_manual_2019.pdf#page=77&amp;view=fit" display="Insurance:  Form 8825 Line 7"/>
    <hyperlink ref="D452" location="Rental!D452" tooltip="https://www.mgic.com/-/media/MGIC/seb/71-8847_seb_manual_2019.pdf#page=77&amp;view=fit" display="Other:"/>
    <hyperlink ref="E452" location="Rental!E452" tooltip="https://www.mgic.com/-/media/MGIC/seb/71-8847_seb_manual_2019.pdf#page=77&amp;view=fit" display="Amortization/Casualty Loss/HOA Dues, if applicable:  Form 8825 Line 15"/>
    <hyperlink ref="D463" location="Rental!D463" tooltip="https://www.mgic.com/-/media/MGIC/seb/71-8847_seb_manual_2019.pdf#page=77&amp;view=fit" display="Income (Loss):  Form 8825 Line 17"/>
    <hyperlink ref="D464" location="Rental!D464" tooltip="https://www.mgic.com/-/media/MGIC/seb/71-8847_seb_manual_2019.pdf#page=77&amp;view=fit" display="Depreciation:  Form 8825 Line 14"/>
    <hyperlink ref="D465" location="Rental!D465" tooltip="https://www.mgic.com/-/media/MGIC/seb/71-8847_seb_manual_2019.pdf#page=77&amp;view=fit" display="Taxes:  Form 8825 Line 11"/>
    <hyperlink ref="D466" location="Rental!D466" tooltip="https://www.mgic.com/-/media/MGIC/seb/71-8847_seb_manual_2019.pdf#page=77&amp;view=fit" display="Mortgage Interest:  Form 8825 Line 9"/>
    <hyperlink ref="D467" location="Rental!D467" tooltip="https://www.mgic.com/-/media/MGIC/seb/71-8847_seb_manual_2019.pdf#page=77&amp;view=fit" display="Insurance:  Form 8825 Line 7"/>
    <hyperlink ref="D468" location="Rental!D468" tooltip="https://www.mgic.com/-/media/MGIC/seb/71-8847_seb_manual_2019.pdf#page=77&amp;view=fit" display="Other:"/>
    <hyperlink ref="E468" location="Rental!E468" tooltip="https://www.mgic.com/-/media/MGIC/seb/71-8847_seb_manual_2019.pdf#page=77&amp;view=fit" display="Amortization/Casualty Loss/HOA Dues, if applicable:  Form 8825 Line 15"/>
    <hyperlink ref="D479" location="Rental!D479" tooltip="https://www.mgic.com/-/media/MGIC/seb/71-8847_seb_manual_2019.pdf#page=77&amp;view=fit" display="Income (Loss):  Form 8825 Line 17"/>
    <hyperlink ref="D480" location="Rental!D480" tooltip="https://www.mgic.com/-/media/MGIC/seb/71-8847_seb_manual_2019.pdf#page=77&amp;view=fit" display="Depreciation:  Form 8825 Line 14"/>
    <hyperlink ref="D481" location="Rental!D481" tooltip="https://www.mgic.com/-/media/MGIC/seb/71-8847_seb_manual_2019.pdf#page=77&amp;view=fit" display="Taxes:  Form 8825 Line 11"/>
    <hyperlink ref="D482" location="Rental!D482" tooltip="https://www.mgic.com/-/media/MGIC/seb/71-8847_seb_manual_2019.pdf#page=77&amp;view=fit" display="Mortgage Interest:  Form 8825 Line 9"/>
    <hyperlink ref="D483" location="Rental!D483" tooltip="https://www.mgic.com/-/media/MGIC/seb/71-8847_seb_manual_2019.pdf#page=77&amp;view=fit" display="Insurance:  Form 8825 Line 7"/>
    <hyperlink ref="D484" location="Rental!D484" tooltip="https://www.mgic.com/-/media/MGIC/seb/71-8847_seb_manual_2019.pdf#page=77&amp;view=fit" display="Other:"/>
    <hyperlink ref="E484" location="Rental!E484" tooltip="https://www.mgic.com/-/media/MGIC/seb/71-8847_seb_manual_2019.pdf#page=77&amp;view=fit" display="Amortization/Casualty Loss/HOA Dues, if applicable:  Form 8825 Line 15"/>
    <hyperlink ref="D495" location="Rental!D495" tooltip="https://www.mgic.com/-/media/MGIC/seb/71-8847_seb_manual_2019.pdf#page=77&amp;view=fit" display="Income (Loss):  Form 8825 Line 17"/>
    <hyperlink ref="D496" location="Rental!D496" tooltip="https://www.mgic.com/-/media/MGIC/seb/71-8847_seb_manual_2019.pdf#page=77&amp;view=fit" display="Depreciation:  Form 8825 Line 14"/>
    <hyperlink ref="D497" location="Rental!D497" tooltip="https://www.mgic.com/-/media/MGIC/seb/71-8847_seb_manual_2019.pdf#page=77&amp;view=fit" display="Taxes:  Form 8825 Line 11"/>
    <hyperlink ref="D498" location="Rental!D498" tooltip="https://www.mgic.com/-/media/MGIC/seb/71-8847_seb_manual_2019.pdf#page=77&amp;view=fit" display="Mortgage Interest:  Form 8825 Line 9"/>
    <hyperlink ref="D499" location="Rental!D499" tooltip="https://www.mgic.com/-/media/MGIC/seb/71-8847_seb_manual_2019.pdf#page=77&amp;view=fit" display="Insurance:  Form 8825 Line 7"/>
    <hyperlink ref="D500" location="Rental!D500" tooltip="https://www.mgic.com/-/media/MGIC/seb/71-8847_seb_manual_2019.pdf#page=77&amp;view=fit" display="Other:"/>
    <hyperlink ref="E500" location="Rental!E500" tooltip="https://www.mgic.com/-/media/MGIC/seb/71-8847_seb_manual_2019.pdf#page=77&amp;view=fit" display="Amortization/Casualty Loss/HOA Dues, if applicable:  Form 8825 Line 15"/>
    <hyperlink ref="D511" location="Rental!D511" tooltip="https://www.mgic.com/-/media/MGIC/seb/71-8847_seb_manual_2019.pdf#page=77&amp;view=fit" display="Income (Loss):  Form 8825 Line 17"/>
    <hyperlink ref="D512" location="Rental!D512" tooltip="https://www.mgic.com/-/media/MGIC/seb/71-8847_seb_manual_2019.pdf#page=77&amp;view=fit" display="Depreciation:  Form 8825 Line 14"/>
    <hyperlink ref="D513" location="Rental!D513" tooltip="https://www.mgic.com/-/media/MGIC/seb/71-8847_seb_manual_2019.pdf#page=77&amp;view=fit" display="Taxes:  Form 8825 Line 11"/>
    <hyperlink ref="D514" location="Rental!D514" tooltip="https://www.mgic.com/-/media/MGIC/seb/71-8847_seb_manual_2019.pdf#page=77&amp;view=fit" display="Mortgage Interest:  Form 8825 Line 9"/>
    <hyperlink ref="D515" location="Rental!D515" tooltip="https://www.mgic.com/-/media/MGIC/seb/71-8847_seb_manual_2019.pdf#page=77&amp;view=fit" display="Insurance:  Form 8825 Line 7"/>
    <hyperlink ref="D516" location="Rental!D516" tooltip="https://www.mgic.com/-/media/MGIC/seb/71-8847_seb_manual_2019.pdf#page=77&amp;view=fit" display="Other:"/>
    <hyperlink ref="E516" location="Rental!E516" tooltip="https://www.mgic.com/-/media/MGIC/seb/71-8847_seb_manual_2019.pdf#page=77&amp;view=fit" display="Amortization/Casualty Loss/HOA Dues, if applicable:  Form 8825 Line 15"/>
    <hyperlink ref="D527" location="Rental!D527" tooltip="https://www.mgic.com/-/media/MGIC/seb/71-8847_seb_manual_2019.pdf#page=77&amp;view=fit" display="Income (Loss):  Form 8825 Line 17"/>
    <hyperlink ref="D528" location="Rental!D528" tooltip="https://www.mgic.com/-/media/MGIC/seb/71-8847_seb_manual_2019.pdf#page=77&amp;view=fit" display="Depreciation:  Form 8825 Line 14"/>
    <hyperlink ref="D529" location="Rental!D529" tooltip="https://www.mgic.com/-/media/MGIC/seb/71-8847_seb_manual_2019.pdf#page=77&amp;view=fit" display="Taxes:  Form 8825 Line 11"/>
    <hyperlink ref="D530" location="Rental!D530" tooltip="https://www.mgic.com/-/media/MGIC/seb/71-8847_seb_manual_2019.pdf#page=77&amp;view=fit" display="Mortgage Interest:  Form 8825 Line 9"/>
    <hyperlink ref="D531" location="Rental!D531" tooltip="https://www.mgic.com/-/media/MGIC/seb/71-8847_seb_manual_2019.pdf#page=77&amp;view=fit" display="Insurance:  Form 8825 Line 7"/>
    <hyperlink ref="D532" location="Rental!D532" tooltip="https://www.mgic.com/-/media/MGIC/seb/71-8847_seb_manual_2019.pdf#page=77&amp;view=fit" display="Other:"/>
    <hyperlink ref="E532" location="Rental!E532" tooltip="https://www.mgic.com/-/media/MGIC/seb/71-8847_seb_manual_2019.pdf#page=77&amp;view=fit" display="Amortization/Casualty Loss/HOA Dues, if applicable:  Form 8825 Line 15"/>
    <hyperlink ref="D543" location="Rental!D543" tooltip="https://www.mgic.com/-/media/MGIC/seb/71-8847_seb_manual_2019.pdf#page=77&amp;view=fit" display="Income (Loss):  Form 8825 Line 17"/>
    <hyperlink ref="D544" location="Rental!D544" tooltip="https://www.mgic.com/-/media/MGIC/seb/71-8847_seb_manual_2019.pdf#page=77&amp;view=fit" display="Depreciation:  Form 8825 Line 14"/>
    <hyperlink ref="D545" location="Rental!D545" tooltip="https://www.mgic.com/-/media/MGIC/seb/71-8847_seb_manual_2019.pdf#page=77&amp;view=fit" display="Taxes:  Form 8825 Line 11"/>
    <hyperlink ref="D546" location="Rental!D546" tooltip="https://www.mgic.com/-/media/MGIC/seb/71-8847_seb_manual_2019.pdf#page=77&amp;view=fit" display="Mortgage Interest:  Form 8825 Line 9"/>
    <hyperlink ref="D547" location="Rental!D547" tooltip="https://www.mgic.com/-/media/MGIC/seb/71-8847_seb_manual_2019.pdf#page=77&amp;view=fit" display="Insurance:  Form 8825 Line 7"/>
    <hyperlink ref="D548" location="Rental!D548" tooltip="https://www.mgic.com/-/media/MGIC/seb/71-8847_seb_manual_2019.pdf#page=77&amp;view=fit" display="Other:"/>
    <hyperlink ref="E548" location="Rental!E548" tooltip="https://www.mgic.com/-/media/MGIC/seb/71-8847_seb_manual_2019.pdf#page=77&amp;view=fit" display="Amortization/Casualty Loss/HOA Dues, if applicable:  Form 8825 Line 15"/>
    <hyperlink ref="D559" location="Rental!D559" tooltip="https://www.mgic.com/-/media/MGIC/seb/71-8847_seb_manual_2019.pdf#page=77&amp;view=fit" display="Income (Loss):  Form 8825 Line 17"/>
    <hyperlink ref="D560" location="Rental!D560" tooltip="https://www.mgic.com/-/media/MGIC/seb/71-8847_seb_manual_2019.pdf#page=77&amp;view=fit" display="Depreciation:  Form 8825 Line 14"/>
    <hyperlink ref="D561" location="Rental!D561" tooltip="https://www.mgic.com/-/media/MGIC/seb/71-8847_seb_manual_2019.pdf#page=77&amp;view=fit" display="Taxes:  Form 8825 Line 11"/>
    <hyperlink ref="D562" location="Rental!D562" tooltip="https://www.mgic.com/-/media/MGIC/seb/71-8847_seb_manual_2019.pdf#page=77&amp;view=fit" display="Mortgage Interest:  Form 8825 Line 9"/>
    <hyperlink ref="D563" location="Rental!D563" tooltip="https://www.mgic.com/-/media/MGIC/seb/71-8847_seb_manual_2019.pdf#page=77&amp;view=fit" display="Insurance:  Form 8825 Line 7"/>
    <hyperlink ref="D564" location="Rental!D564" tooltip="https://www.mgic.com/-/media/MGIC/seb/71-8847_seb_manual_2019.pdf#page=77&amp;view=fit" display="Other:"/>
    <hyperlink ref="E564" location="Rental!E564" tooltip="https://www.mgic.com/-/media/MGIC/seb/71-8847_seb_manual_2019.pdf#page=77&amp;view=fit" display="Amortization/Casualty Loss/HOA Dues, if applicable:  Form 8825 Line 15"/>
    <hyperlink ref="D575" location="Rental!D575" tooltip="https://www.mgic.com/-/media/MGIC/seb/71-8847_seb_manual_2019.pdf#page=77&amp;view=fit" display="Income (Loss):  Form 8825 Line 17"/>
    <hyperlink ref="D576" location="Rental!D576" tooltip="https://www.mgic.com/-/media/MGIC/seb/71-8847_seb_manual_2019.pdf#page=77&amp;view=fit" display="Depreciation:  Form 8825 Line 14"/>
    <hyperlink ref="D577" location="Rental!D577" tooltip="https://www.mgic.com/-/media/MGIC/seb/71-8847_seb_manual_2019.pdf#page=77&amp;view=fit" display="Taxes:  Form 8825 Line 11"/>
    <hyperlink ref="D578" location="Rental!D578" tooltip="https://www.mgic.com/-/media/MGIC/seb/71-8847_seb_manual_2019.pdf#page=77&amp;view=fit" display="Mortgage Interest:  Form 8825 Line 9"/>
    <hyperlink ref="D579" location="Rental!D579" tooltip="https://www.mgic.com/-/media/MGIC/seb/71-8847_seb_manual_2019.pdf#page=77&amp;view=fit" display="Insurance:  Form 8825 Line 7"/>
    <hyperlink ref="D580" location="Rental!D580" tooltip="https://www.mgic.com/-/media/MGIC/seb/71-8847_seb_manual_2019.pdf#page=77&amp;view=fit" display="Other:"/>
    <hyperlink ref="E580" location="Rental!E580" tooltip="https://www.mgic.com/-/media/MGIC/seb/71-8847_seb_manual_2019.pdf#page=77&amp;view=fit" display="Amortization/Casualty Loss/HOA Dues, if applicable:  Form 8825 Line 15"/>
  </hyperlinks>
  <pageMargins left="0.7" right="0.7" top="0.75" bottom="0.75" header="0.3" footer="0.3"/>
  <pageSetup scale="48" fitToHeight="0" orientation="portrait" r:id="rId1"/>
  <ignoredErrors>
    <ignoredError sqref="I24 L24:L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J19"/>
  <sheetViews>
    <sheetView zoomScaleNormal="100" workbookViewId="0">
      <pane ySplit="1" topLeftCell="A2" activePane="bottomLeft" state="frozen"/>
      <selection pane="bottomLeft" activeCell="E13" sqref="E13"/>
    </sheetView>
  </sheetViews>
  <sheetFormatPr defaultRowHeight="15" x14ac:dyDescent="0.25"/>
  <cols>
    <col min="1" max="1" width="5.42578125" bestFit="1" customWidth="1"/>
    <col min="2" max="2" width="27.140625" bestFit="1" customWidth="1"/>
    <col min="3" max="3" width="9.5703125" customWidth="1"/>
    <col min="4" max="4" width="10.7109375" style="145" bestFit="1" customWidth="1"/>
    <col min="5" max="5" width="32" customWidth="1"/>
    <col min="6" max="6" width="10.7109375" customWidth="1"/>
    <col min="7" max="7" width="37.5703125" bestFit="1" customWidth="1"/>
    <col min="8" max="8" width="27.140625" bestFit="1" customWidth="1"/>
    <col min="10" max="10" width="80.28515625" bestFit="1" customWidth="1"/>
  </cols>
  <sheetData>
    <row r="1" spans="1:10" x14ac:dyDescent="0.25">
      <c r="A1" s="9" t="s">
        <v>18</v>
      </c>
      <c r="B1" s="9" t="s">
        <v>358</v>
      </c>
      <c r="C1" s="143" t="s">
        <v>359</v>
      </c>
      <c r="D1" s="143" t="s">
        <v>360</v>
      </c>
      <c r="E1" s="9" t="s">
        <v>361</v>
      </c>
      <c r="F1" s="9" t="s">
        <v>362</v>
      </c>
      <c r="G1" s="9" t="s">
        <v>23</v>
      </c>
      <c r="H1" s="9" t="s">
        <v>24</v>
      </c>
      <c r="I1" s="9" t="s">
        <v>29</v>
      </c>
      <c r="J1" s="9" t="s">
        <v>30</v>
      </c>
    </row>
    <row r="2" spans="1:10" x14ac:dyDescent="0.25">
      <c r="A2">
        <v>1</v>
      </c>
      <c r="B2" t="s">
        <v>370</v>
      </c>
      <c r="C2" s="144" t="s">
        <v>379</v>
      </c>
      <c r="D2" s="145">
        <v>2</v>
      </c>
      <c r="E2" t="s">
        <v>371</v>
      </c>
      <c r="F2" t="s">
        <v>372</v>
      </c>
      <c r="G2" t="s">
        <v>34</v>
      </c>
      <c r="H2" t="s">
        <v>363</v>
      </c>
      <c r="I2" t="s">
        <v>36</v>
      </c>
      <c r="J2" t="s">
        <v>364</v>
      </c>
    </row>
    <row r="3" spans="1:10" x14ac:dyDescent="0.25">
      <c r="A3">
        <v>2</v>
      </c>
      <c r="C3" s="144" t="s">
        <v>379</v>
      </c>
      <c r="D3" s="145">
        <v>3</v>
      </c>
      <c r="E3" t="s">
        <v>365</v>
      </c>
      <c r="F3" t="s">
        <v>372</v>
      </c>
      <c r="G3" t="s">
        <v>34</v>
      </c>
      <c r="H3" t="s">
        <v>363</v>
      </c>
      <c r="I3" t="s">
        <v>36</v>
      </c>
      <c r="J3" t="s">
        <v>37</v>
      </c>
    </row>
    <row r="4" spans="1:10" x14ac:dyDescent="0.25">
      <c r="A4">
        <v>3</v>
      </c>
      <c r="C4" s="144" t="s">
        <v>379</v>
      </c>
      <c r="D4" s="145">
        <v>4</v>
      </c>
      <c r="E4" t="s">
        <v>373</v>
      </c>
      <c r="F4" t="s">
        <v>372</v>
      </c>
      <c r="G4" t="s">
        <v>34</v>
      </c>
      <c r="H4" t="s">
        <v>363</v>
      </c>
      <c r="I4" t="s">
        <v>36</v>
      </c>
    </row>
    <row r="5" spans="1:10" x14ac:dyDescent="0.25">
      <c r="A5">
        <v>4</v>
      </c>
      <c r="C5" s="144" t="s">
        <v>379</v>
      </c>
      <c r="D5" s="145">
        <v>5</v>
      </c>
      <c r="E5" t="s">
        <v>374</v>
      </c>
      <c r="F5" t="s">
        <v>372</v>
      </c>
      <c r="G5" t="s">
        <v>34</v>
      </c>
      <c r="H5" t="s">
        <v>363</v>
      </c>
      <c r="I5" t="s">
        <v>36</v>
      </c>
    </row>
    <row r="6" spans="1:10" x14ac:dyDescent="0.25">
      <c r="A6">
        <v>5</v>
      </c>
      <c r="C6" s="144" t="s">
        <v>379</v>
      </c>
      <c r="D6" s="145">
        <v>6</v>
      </c>
      <c r="E6" t="s">
        <v>375</v>
      </c>
      <c r="F6" t="s">
        <v>372</v>
      </c>
      <c r="G6" t="s">
        <v>34</v>
      </c>
      <c r="H6" t="s">
        <v>363</v>
      </c>
      <c r="I6" t="s">
        <v>36</v>
      </c>
    </row>
    <row r="7" spans="1:10" x14ac:dyDescent="0.25">
      <c r="A7">
        <v>6</v>
      </c>
      <c r="B7" s="148"/>
      <c r="C7" s="149" t="s">
        <v>379</v>
      </c>
      <c r="D7" s="150">
        <v>7</v>
      </c>
      <c r="E7" s="148" t="s">
        <v>376</v>
      </c>
      <c r="F7" s="148" t="s">
        <v>372</v>
      </c>
      <c r="G7" t="s">
        <v>34</v>
      </c>
      <c r="H7" t="s">
        <v>363</v>
      </c>
      <c r="I7" t="s">
        <v>36</v>
      </c>
    </row>
    <row r="8" spans="1:10" x14ac:dyDescent="0.25">
      <c r="A8">
        <v>7</v>
      </c>
      <c r="B8" s="148" t="s">
        <v>377</v>
      </c>
      <c r="C8" s="149" t="s">
        <v>379</v>
      </c>
      <c r="D8" s="150">
        <v>15</v>
      </c>
      <c r="E8" s="148" t="s">
        <v>371</v>
      </c>
      <c r="F8" s="148" t="s">
        <v>372</v>
      </c>
      <c r="G8" t="s">
        <v>34</v>
      </c>
      <c r="H8" t="s">
        <v>363</v>
      </c>
      <c r="I8" t="s">
        <v>36</v>
      </c>
    </row>
    <row r="9" spans="1:10" x14ac:dyDescent="0.25">
      <c r="A9">
        <v>8</v>
      </c>
      <c r="C9" s="144" t="s">
        <v>379</v>
      </c>
      <c r="D9" s="145">
        <v>16</v>
      </c>
      <c r="E9" t="s">
        <v>365</v>
      </c>
      <c r="F9" t="s">
        <v>372</v>
      </c>
      <c r="G9" t="s">
        <v>34</v>
      </c>
      <c r="H9" t="s">
        <v>363</v>
      </c>
      <c r="I9" t="s">
        <v>36</v>
      </c>
    </row>
    <row r="10" spans="1:10" x14ac:dyDescent="0.25">
      <c r="A10">
        <v>9</v>
      </c>
      <c r="C10" s="144" t="s">
        <v>379</v>
      </c>
      <c r="D10" s="145">
        <v>17</v>
      </c>
      <c r="E10" t="s">
        <v>373</v>
      </c>
      <c r="F10" t="s">
        <v>372</v>
      </c>
      <c r="G10" t="s">
        <v>34</v>
      </c>
      <c r="H10" t="s">
        <v>363</v>
      </c>
      <c r="I10" t="s">
        <v>36</v>
      </c>
    </row>
    <row r="11" spans="1:10" x14ac:dyDescent="0.25">
      <c r="A11">
        <v>10</v>
      </c>
      <c r="C11" s="144" t="s">
        <v>379</v>
      </c>
      <c r="D11" s="145">
        <v>18</v>
      </c>
      <c r="E11" t="s">
        <v>374</v>
      </c>
      <c r="F11" t="s">
        <v>372</v>
      </c>
      <c r="G11" t="s">
        <v>34</v>
      </c>
      <c r="H11" t="s">
        <v>363</v>
      </c>
      <c r="I11" t="s">
        <v>36</v>
      </c>
    </row>
    <row r="12" spans="1:10" x14ac:dyDescent="0.25">
      <c r="A12">
        <v>11</v>
      </c>
      <c r="C12" s="144" t="s">
        <v>379</v>
      </c>
      <c r="D12" s="145">
        <v>19</v>
      </c>
      <c r="E12" t="s">
        <v>375</v>
      </c>
      <c r="F12" t="s">
        <v>372</v>
      </c>
      <c r="G12" t="s">
        <v>34</v>
      </c>
      <c r="H12" t="s">
        <v>363</v>
      </c>
      <c r="I12" t="s">
        <v>36</v>
      </c>
    </row>
    <row r="13" spans="1:10" x14ac:dyDescent="0.25">
      <c r="A13">
        <v>12</v>
      </c>
      <c r="C13" s="144" t="s">
        <v>379</v>
      </c>
      <c r="D13" s="145">
        <v>20</v>
      </c>
      <c r="E13" t="s">
        <v>376</v>
      </c>
      <c r="F13" t="s">
        <v>372</v>
      </c>
      <c r="G13" t="s">
        <v>34</v>
      </c>
      <c r="H13" t="s">
        <v>363</v>
      </c>
      <c r="I13" t="s">
        <v>36</v>
      </c>
    </row>
    <row r="14" spans="1:10" x14ac:dyDescent="0.25">
      <c r="A14">
        <v>13</v>
      </c>
      <c r="B14" t="s">
        <v>378</v>
      </c>
      <c r="C14" s="144" t="s">
        <v>379</v>
      </c>
      <c r="D14" s="145">
        <v>32</v>
      </c>
      <c r="E14" t="s">
        <v>371</v>
      </c>
      <c r="F14" t="s">
        <v>366</v>
      </c>
      <c r="G14" t="s">
        <v>34</v>
      </c>
      <c r="H14" t="s">
        <v>363</v>
      </c>
      <c r="I14" t="s">
        <v>36</v>
      </c>
    </row>
    <row r="15" spans="1:10" x14ac:dyDescent="0.25">
      <c r="A15">
        <v>14</v>
      </c>
      <c r="C15" s="144" t="s">
        <v>379</v>
      </c>
      <c r="D15" s="145">
        <v>33</v>
      </c>
      <c r="E15" t="s">
        <v>365</v>
      </c>
      <c r="F15" t="s">
        <v>366</v>
      </c>
      <c r="G15" t="s">
        <v>34</v>
      </c>
      <c r="H15" t="s">
        <v>363</v>
      </c>
      <c r="I15" t="s">
        <v>36</v>
      </c>
    </row>
    <row r="16" spans="1:10" x14ac:dyDescent="0.25">
      <c r="A16">
        <v>15</v>
      </c>
      <c r="C16" s="144" t="s">
        <v>379</v>
      </c>
      <c r="D16" s="145">
        <v>34</v>
      </c>
      <c r="E16" t="s">
        <v>373</v>
      </c>
      <c r="F16" t="s">
        <v>366</v>
      </c>
      <c r="G16" t="s">
        <v>34</v>
      </c>
      <c r="H16" t="s">
        <v>363</v>
      </c>
      <c r="I16" t="s">
        <v>36</v>
      </c>
    </row>
    <row r="17" spans="1:9" x14ac:dyDescent="0.25">
      <c r="A17">
        <v>16</v>
      </c>
      <c r="C17" s="144" t="s">
        <v>379</v>
      </c>
      <c r="D17" s="145">
        <v>35</v>
      </c>
      <c r="E17" t="s">
        <v>374</v>
      </c>
      <c r="F17" t="s">
        <v>366</v>
      </c>
      <c r="G17" t="s">
        <v>34</v>
      </c>
      <c r="H17" t="s">
        <v>363</v>
      </c>
      <c r="I17" t="s">
        <v>36</v>
      </c>
    </row>
    <row r="18" spans="1:9" x14ac:dyDescent="0.25">
      <c r="A18">
        <v>17</v>
      </c>
      <c r="C18" s="144" t="s">
        <v>379</v>
      </c>
      <c r="D18" s="145">
        <v>36</v>
      </c>
      <c r="E18" t="s">
        <v>375</v>
      </c>
      <c r="F18" t="s">
        <v>366</v>
      </c>
      <c r="G18" t="s">
        <v>34</v>
      </c>
      <c r="H18" t="s">
        <v>363</v>
      </c>
      <c r="I18" t="s">
        <v>36</v>
      </c>
    </row>
    <row r="19" spans="1:9" x14ac:dyDescent="0.25">
      <c r="A19">
        <v>18</v>
      </c>
      <c r="C19" s="144" t="s">
        <v>379</v>
      </c>
      <c r="D19" s="145">
        <v>37</v>
      </c>
      <c r="E19" t="s">
        <v>376</v>
      </c>
      <c r="F19" t="s">
        <v>366</v>
      </c>
      <c r="G19" t="s">
        <v>34</v>
      </c>
      <c r="H19" t="s">
        <v>363</v>
      </c>
      <c r="I19" t="s">
        <v>36</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4"/>
  <sheetViews>
    <sheetView zoomScaleNormal="100" workbookViewId="0">
      <selection activeCell="A24" sqref="A24"/>
    </sheetView>
  </sheetViews>
  <sheetFormatPr defaultColWidth="9.140625" defaultRowHeight="15" x14ac:dyDescent="0.25"/>
  <cols>
    <col min="1" max="1" width="13" style="147" customWidth="1"/>
    <col min="2" max="2" width="18.85546875" style="147" customWidth="1"/>
    <col min="3" max="3" width="25.140625" style="147" customWidth="1"/>
    <col min="4" max="16384" width="9.140625" style="147"/>
  </cols>
  <sheetData>
    <row r="1" spans="1:3" s="146" customFormat="1" ht="23.25" x14ac:dyDescent="0.35">
      <c r="A1" s="146" t="s">
        <v>367</v>
      </c>
      <c r="B1" s="146" t="s">
        <v>368</v>
      </c>
      <c r="C1" s="146" t="s">
        <v>369</v>
      </c>
    </row>
    <row r="2" spans="1:3" s="146" customFormat="1" ht="23.25" x14ac:dyDescent="0.35">
      <c r="A2" s="146" t="s">
        <v>370</v>
      </c>
    </row>
    <row r="3" spans="1:3" x14ac:dyDescent="0.25">
      <c r="A3" s="145">
        <v>2</v>
      </c>
      <c r="B3" s="147" t="s">
        <v>371</v>
      </c>
      <c r="C3" t="s">
        <v>372</v>
      </c>
    </row>
    <row r="4" spans="1:3" x14ac:dyDescent="0.25">
      <c r="A4" s="145">
        <v>3</v>
      </c>
      <c r="B4" s="147" t="s">
        <v>365</v>
      </c>
      <c r="C4" t="s">
        <v>372</v>
      </c>
    </row>
    <row r="5" spans="1:3" x14ac:dyDescent="0.25">
      <c r="A5" s="145">
        <v>4</v>
      </c>
      <c r="B5" s="147" t="s">
        <v>373</v>
      </c>
      <c r="C5" t="s">
        <v>372</v>
      </c>
    </row>
    <row r="6" spans="1:3" x14ac:dyDescent="0.25">
      <c r="A6" s="145">
        <v>5</v>
      </c>
      <c r="B6" s="147" t="s">
        <v>374</v>
      </c>
      <c r="C6" t="s">
        <v>372</v>
      </c>
    </row>
    <row r="7" spans="1:3" x14ac:dyDescent="0.25">
      <c r="A7" s="145">
        <v>6</v>
      </c>
      <c r="B7" s="147" t="s">
        <v>375</v>
      </c>
      <c r="C7" t="s">
        <v>372</v>
      </c>
    </row>
    <row r="8" spans="1:3" x14ac:dyDescent="0.25">
      <c r="A8" s="145">
        <v>7</v>
      </c>
      <c r="B8" s="147" t="s">
        <v>376</v>
      </c>
      <c r="C8" t="s">
        <v>372</v>
      </c>
    </row>
    <row r="10" spans="1:3" s="146" customFormat="1" ht="23.25" x14ac:dyDescent="0.35">
      <c r="A10" s="146" t="s">
        <v>377</v>
      </c>
    </row>
    <row r="11" spans="1:3" x14ac:dyDescent="0.25">
      <c r="A11" s="145">
        <v>15</v>
      </c>
      <c r="B11" s="147" t="s">
        <v>371</v>
      </c>
      <c r="C11" s="147" t="s">
        <v>372</v>
      </c>
    </row>
    <row r="12" spans="1:3" x14ac:dyDescent="0.25">
      <c r="A12" s="145">
        <v>16</v>
      </c>
      <c r="B12" s="147" t="s">
        <v>365</v>
      </c>
      <c r="C12" s="147" t="s">
        <v>372</v>
      </c>
    </row>
    <row r="13" spans="1:3" x14ac:dyDescent="0.25">
      <c r="A13" s="145">
        <v>17</v>
      </c>
      <c r="B13" s="147" t="s">
        <v>373</v>
      </c>
      <c r="C13" s="147" t="s">
        <v>372</v>
      </c>
    </row>
    <row r="14" spans="1:3" x14ac:dyDescent="0.25">
      <c r="A14" s="145">
        <v>18</v>
      </c>
      <c r="B14" s="147" t="s">
        <v>374</v>
      </c>
      <c r="C14" s="147" t="s">
        <v>372</v>
      </c>
    </row>
    <row r="15" spans="1:3" x14ac:dyDescent="0.25">
      <c r="A15" s="145">
        <v>19</v>
      </c>
      <c r="B15" s="147" t="s">
        <v>375</v>
      </c>
      <c r="C15" s="147" t="s">
        <v>372</v>
      </c>
    </row>
    <row r="16" spans="1:3" x14ac:dyDescent="0.25">
      <c r="A16" s="145">
        <v>20</v>
      </c>
      <c r="B16" s="147" t="s">
        <v>376</v>
      </c>
      <c r="C16" s="147" t="s">
        <v>372</v>
      </c>
    </row>
    <row r="18" spans="1:3" s="146" customFormat="1" ht="23.25" x14ac:dyDescent="0.35">
      <c r="A18" s="146" t="s">
        <v>378</v>
      </c>
    </row>
    <row r="19" spans="1:3" x14ac:dyDescent="0.25">
      <c r="A19" s="145">
        <v>32</v>
      </c>
      <c r="B19" s="147" t="s">
        <v>371</v>
      </c>
      <c r="C19" s="147" t="s">
        <v>366</v>
      </c>
    </row>
    <row r="20" spans="1:3" x14ac:dyDescent="0.25">
      <c r="A20" s="145">
        <v>33</v>
      </c>
      <c r="B20" s="147" t="s">
        <v>365</v>
      </c>
      <c r="C20" s="147" t="s">
        <v>366</v>
      </c>
    </row>
    <row r="21" spans="1:3" x14ac:dyDescent="0.25">
      <c r="A21" s="145">
        <v>34</v>
      </c>
      <c r="B21" s="147" t="s">
        <v>373</v>
      </c>
      <c r="C21" s="147" t="s">
        <v>366</v>
      </c>
    </row>
    <row r="22" spans="1:3" x14ac:dyDescent="0.25">
      <c r="A22" s="145">
        <v>35</v>
      </c>
      <c r="B22" s="147" t="s">
        <v>374</v>
      </c>
      <c r="C22" s="147" t="s">
        <v>366</v>
      </c>
    </row>
    <row r="23" spans="1:3" x14ac:dyDescent="0.25">
      <c r="A23" s="145">
        <v>36</v>
      </c>
      <c r="B23" s="147" t="s">
        <v>375</v>
      </c>
      <c r="C23" s="147" t="s">
        <v>366</v>
      </c>
    </row>
    <row r="24" spans="1:3" x14ac:dyDescent="0.25">
      <c r="A24" s="145">
        <v>37</v>
      </c>
      <c r="B24" s="147" t="s">
        <v>376</v>
      </c>
      <c r="C24" s="147" t="s">
        <v>366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4"/>
  <sheetViews>
    <sheetView workbookViewId="0">
      <selection activeCell="C5" sqref="C5"/>
    </sheetView>
  </sheetViews>
  <sheetFormatPr defaultRowHeight="15" x14ac:dyDescent="0.25"/>
  <cols>
    <col min="1" max="1" width="11.7109375" bestFit="1" customWidth="1"/>
    <col min="3" max="3" width="14.28515625" bestFit="1" customWidth="1"/>
    <col min="4" max="4" width="12.28515625" bestFit="1" customWidth="1"/>
    <col min="5" max="5" width="19.28515625" bestFit="1" customWidth="1"/>
    <col min="6" max="6" width="14.7109375" bestFit="1" customWidth="1"/>
    <col min="8" max="8" width="23.5703125" bestFit="1" customWidth="1"/>
  </cols>
  <sheetData>
    <row r="1" spans="1:8" x14ac:dyDescent="0.25">
      <c r="A1" t="s">
        <v>7</v>
      </c>
      <c r="B1" s="4" t="s">
        <v>0</v>
      </c>
      <c r="C1" s="4" t="s">
        <v>3</v>
      </c>
      <c r="D1" s="4" t="s">
        <v>4</v>
      </c>
      <c r="E1" s="4" t="s">
        <v>1</v>
      </c>
      <c r="F1" s="4" t="s">
        <v>2</v>
      </c>
      <c r="H1" t="s">
        <v>6</v>
      </c>
    </row>
    <row r="2" spans="1:8" x14ac:dyDescent="0.25">
      <c r="A2" t="b">
        <v>1</v>
      </c>
      <c r="B2" s="4">
        <v>2017</v>
      </c>
      <c r="C2" s="4">
        <v>0.25</v>
      </c>
      <c r="D2" s="4">
        <v>1</v>
      </c>
      <c r="E2" s="4" t="b">
        <v>1</v>
      </c>
      <c r="F2" s="4" t="b">
        <v>1</v>
      </c>
      <c r="H2" s="8"/>
    </row>
    <row r="3" spans="1:8" x14ac:dyDescent="0.25">
      <c r="B3" s="4">
        <v>2018</v>
      </c>
      <c r="C3" s="4">
        <v>0.25</v>
      </c>
      <c r="D3" s="4">
        <v>2</v>
      </c>
      <c r="E3" s="4"/>
      <c r="F3" s="4"/>
    </row>
    <row r="4" spans="1:8" x14ac:dyDescent="0.25">
      <c r="B4" s="4">
        <v>2019</v>
      </c>
      <c r="C4" s="4">
        <v>0.26</v>
      </c>
      <c r="D4" s="4">
        <v>3</v>
      </c>
      <c r="E4" s="4"/>
      <c r="F4" s="4"/>
    </row>
    <row r="5" spans="1:8" x14ac:dyDescent="0.25">
      <c r="B5" s="4"/>
      <c r="C5" s="4"/>
      <c r="D5" s="4">
        <v>4</v>
      </c>
      <c r="E5" s="4"/>
      <c r="F5" s="4"/>
    </row>
    <row r="6" spans="1:8" x14ac:dyDescent="0.25">
      <c r="B6" s="4"/>
      <c r="C6" s="4"/>
      <c r="D6" s="4">
        <v>5</v>
      </c>
      <c r="E6" s="4"/>
      <c r="F6" s="4"/>
    </row>
    <row r="7" spans="1:8" x14ac:dyDescent="0.25">
      <c r="B7" s="4"/>
      <c r="C7" s="4"/>
      <c r="D7" s="4">
        <v>6</v>
      </c>
      <c r="E7" s="4"/>
      <c r="F7" s="4"/>
    </row>
    <row r="8" spans="1:8" x14ac:dyDescent="0.25">
      <c r="B8" s="4"/>
      <c r="C8" s="4"/>
      <c r="D8" s="4">
        <v>7</v>
      </c>
      <c r="E8" s="4"/>
      <c r="F8" s="4"/>
    </row>
    <row r="9" spans="1:8" x14ac:dyDescent="0.25">
      <c r="B9" s="4"/>
      <c r="C9" s="4"/>
      <c r="D9" s="4">
        <v>8</v>
      </c>
      <c r="E9" s="4"/>
      <c r="F9" s="4"/>
    </row>
    <row r="10" spans="1:8" x14ac:dyDescent="0.25">
      <c r="B10" s="4"/>
      <c r="C10" s="4"/>
      <c r="D10" s="4">
        <v>9</v>
      </c>
      <c r="E10" s="4"/>
      <c r="F10" s="4"/>
    </row>
    <row r="11" spans="1:8" x14ac:dyDescent="0.25">
      <c r="B11" s="4"/>
      <c r="C11" s="4"/>
      <c r="D11" s="4">
        <v>10</v>
      </c>
      <c r="E11" s="4"/>
      <c r="F11" s="4"/>
    </row>
    <row r="12" spans="1:8" x14ac:dyDescent="0.25">
      <c r="B12" s="4"/>
      <c r="C12" s="4"/>
      <c r="D12" s="4">
        <v>11</v>
      </c>
      <c r="E12" s="4"/>
      <c r="F12" s="4"/>
    </row>
    <row r="13" spans="1:8" x14ac:dyDescent="0.25">
      <c r="B13" s="4"/>
      <c r="C13" s="4"/>
      <c r="D13" s="4">
        <v>12</v>
      </c>
      <c r="E13" s="4"/>
      <c r="F13" s="4"/>
    </row>
    <row r="14" spans="1:8" x14ac:dyDescent="0.25">
      <c r="B14" s="4"/>
      <c r="C14" s="4"/>
      <c r="D14" s="4"/>
      <c r="E14" s="4"/>
      <c r="F14" s="4"/>
    </row>
  </sheetData>
  <dataValidations count="1">
    <dataValidation type="list" showInputMessage="1" showErrorMessage="1" sqref="H2">
      <formula1>LKP_MONTH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24"/>
  <sheetViews>
    <sheetView workbookViewId="0">
      <pane ySplit="1" topLeftCell="A2" activePane="bottomLeft" state="frozen"/>
      <selection pane="bottomLeft" activeCell="D185" sqref="D185"/>
    </sheetView>
  </sheetViews>
  <sheetFormatPr defaultRowHeight="15" x14ac:dyDescent="0.25"/>
  <cols>
    <col min="1" max="1" width="5.42578125" bestFit="1" customWidth="1"/>
    <col min="4" max="4" width="22.5703125" customWidth="1"/>
    <col min="5" max="5" width="15.28515625" customWidth="1"/>
    <col min="6" max="6" width="37.5703125" customWidth="1"/>
    <col min="7" max="7" width="27.140625" customWidth="1"/>
    <col min="8" max="9" width="10" customWidth="1"/>
    <col min="10" max="10" width="5.5703125" customWidth="1"/>
    <col min="11" max="11" width="11" customWidth="1"/>
    <col min="12" max="12" width="9.140625" customWidth="1"/>
    <col min="13" max="13" width="80.28515625" customWidth="1"/>
  </cols>
  <sheetData>
    <row r="1" spans="1:13" s="3" customFormat="1" x14ac:dyDescent="0.25">
      <c r="A1" s="9" t="s">
        <v>18</v>
      </c>
      <c r="B1" s="9" t="s">
        <v>19</v>
      </c>
      <c r="C1" s="9" t="s">
        <v>20</v>
      </c>
      <c r="D1" s="9" t="s">
        <v>21</v>
      </c>
      <c r="E1" s="9" t="s">
        <v>22</v>
      </c>
      <c r="F1" s="9" t="s">
        <v>23</v>
      </c>
      <c r="G1" s="9" t="s">
        <v>24</v>
      </c>
      <c r="H1" s="9" t="s">
        <v>25</v>
      </c>
      <c r="I1" s="9" t="s">
        <v>26</v>
      </c>
      <c r="J1" s="9" t="s">
        <v>27</v>
      </c>
      <c r="K1" s="9" t="s">
        <v>28</v>
      </c>
      <c r="L1" s="9" t="s">
        <v>29</v>
      </c>
      <c r="M1" s="9" t="s">
        <v>30</v>
      </c>
    </row>
    <row r="2" spans="1:13" x14ac:dyDescent="0.25">
      <c r="A2">
        <v>1</v>
      </c>
      <c r="B2" t="s">
        <v>31</v>
      </c>
      <c r="C2" s="42">
        <v>9</v>
      </c>
      <c r="D2" t="s">
        <v>32</v>
      </c>
      <c r="E2" t="s">
        <v>33</v>
      </c>
      <c r="F2" t="s">
        <v>34</v>
      </c>
      <c r="G2" t="s">
        <v>35</v>
      </c>
      <c r="H2" t="b">
        <v>1</v>
      </c>
      <c r="I2" t="b">
        <v>0</v>
      </c>
      <c r="J2" s="42">
        <v>21</v>
      </c>
      <c r="K2" t="b">
        <v>1</v>
      </c>
      <c r="L2" t="s">
        <v>36</v>
      </c>
      <c r="M2" t="s">
        <v>37</v>
      </c>
    </row>
    <row r="3" spans="1:13" x14ac:dyDescent="0.25">
      <c r="A3">
        <v>2</v>
      </c>
      <c r="B3" t="s">
        <v>38</v>
      </c>
      <c r="C3" s="42">
        <v>10</v>
      </c>
      <c r="D3" t="s">
        <v>39</v>
      </c>
      <c r="E3" t="s">
        <v>33</v>
      </c>
      <c r="F3" t="s">
        <v>34</v>
      </c>
      <c r="G3" t="s">
        <v>35</v>
      </c>
      <c r="H3" t="b">
        <v>1</v>
      </c>
      <c r="I3" t="b">
        <v>0</v>
      </c>
      <c r="J3" s="42">
        <v>21</v>
      </c>
      <c r="K3" t="b">
        <v>1</v>
      </c>
      <c r="L3" t="s">
        <v>36</v>
      </c>
      <c r="M3" t="s">
        <v>37</v>
      </c>
    </row>
    <row r="4" spans="1:13" x14ac:dyDescent="0.25">
      <c r="A4">
        <v>3</v>
      </c>
      <c r="B4" t="s">
        <v>40</v>
      </c>
      <c r="C4" s="42">
        <v>19</v>
      </c>
      <c r="D4" t="s">
        <v>41</v>
      </c>
      <c r="E4" t="s">
        <v>33</v>
      </c>
      <c r="F4" t="s">
        <v>34</v>
      </c>
      <c r="G4" t="s">
        <v>35</v>
      </c>
      <c r="H4" t="b">
        <v>1</v>
      </c>
      <c r="I4" t="b">
        <v>0</v>
      </c>
      <c r="J4" s="42">
        <v>23</v>
      </c>
      <c r="K4" t="b">
        <v>1</v>
      </c>
      <c r="L4" t="s">
        <v>36</v>
      </c>
      <c r="M4" t="s">
        <v>42</v>
      </c>
    </row>
    <row r="5" spans="1:13" x14ac:dyDescent="0.25">
      <c r="A5">
        <v>4</v>
      </c>
      <c r="B5" t="s">
        <v>43</v>
      </c>
      <c r="C5" s="42">
        <v>20</v>
      </c>
      <c r="D5" t="s">
        <v>44</v>
      </c>
      <c r="E5" t="s">
        <v>33</v>
      </c>
      <c r="F5" t="s">
        <v>34</v>
      </c>
      <c r="G5" t="s">
        <v>35</v>
      </c>
      <c r="H5" t="b">
        <v>1</v>
      </c>
      <c r="I5" t="b">
        <v>0</v>
      </c>
      <c r="J5" s="42">
        <v>23</v>
      </c>
      <c r="K5" t="b">
        <v>1</v>
      </c>
      <c r="L5" t="s">
        <v>36</v>
      </c>
      <c r="M5" t="s">
        <v>42</v>
      </c>
    </row>
    <row r="6" spans="1:13" x14ac:dyDescent="0.25">
      <c r="A6">
        <v>5</v>
      </c>
      <c r="B6" t="s">
        <v>45</v>
      </c>
      <c r="C6" s="42">
        <v>21</v>
      </c>
      <c r="D6" t="s">
        <v>46</v>
      </c>
      <c r="E6" t="s">
        <v>33</v>
      </c>
      <c r="F6" t="s">
        <v>34</v>
      </c>
      <c r="G6" t="s">
        <v>35</v>
      </c>
      <c r="H6" t="b">
        <v>1</v>
      </c>
      <c r="I6" t="b">
        <v>0</v>
      </c>
      <c r="J6" s="42">
        <v>25</v>
      </c>
      <c r="K6" t="b">
        <v>1</v>
      </c>
      <c r="L6" t="s">
        <v>36</v>
      </c>
      <c r="M6" t="s">
        <v>47</v>
      </c>
    </row>
    <row r="7" spans="1:13" x14ac:dyDescent="0.25">
      <c r="A7">
        <v>6</v>
      </c>
      <c r="B7" t="s">
        <v>48</v>
      </c>
      <c r="C7" s="42">
        <v>22</v>
      </c>
      <c r="D7" t="s">
        <v>49</v>
      </c>
      <c r="E7" t="s">
        <v>33</v>
      </c>
      <c r="F7" t="s">
        <v>34</v>
      </c>
      <c r="G7" t="s">
        <v>35</v>
      </c>
      <c r="H7" t="b">
        <v>1</v>
      </c>
      <c r="I7" t="b">
        <v>0</v>
      </c>
      <c r="J7" s="42">
        <v>25</v>
      </c>
      <c r="K7" t="b">
        <v>1</v>
      </c>
      <c r="L7" t="s">
        <v>36</v>
      </c>
      <c r="M7" t="s">
        <v>47</v>
      </c>
    </row>
    <row r="8" spans="1:13" x14ac:dyDescent="0.25">
      <c r="A8">
        <v>7</v>
      </c>
      <c r="B8" t="s">
        <v>50</v>
      </c>
      <c r="C8" s="42">
        <v>23</v>
      </c>
      <c r="D8" t="s">
        <v>51</v>
      </c>
      <c r="E8" t="s">
        <v>33</v>
      </c>
      <c r="F8" t="s">
        <v>34</v>
      </c>
      <c r="G8" t="s">
        <v>35</v>
      </c>
      <c r="H8" t="b">
        <v>1</v>
      </c>
      <c r="I8" t="b">
        <v>0</v>
      </c>
      <c r="J8" s="42">
        <v>25</v>
      </c>
      <c r="K8" t="b">
        <v>1</v>
      </c>
      <c r="L8" t="s">
        <v>36</v>
      </c>
      <c r="M8" t="s">
        <v>47</v>
      </c>
    </row>
    <row r="9" spans="1:13" x14ac:dyDescent="0.25">
      <c r="A9">
        <v>8</v>
      </c>
      <c r="B9" t="s">
        <v>52</v>
      </c>
      <c r="C9" s="42">
        <v>24</v>
      </c>
      <c r="D9" t="s">
        <v>53</v>
      </c>
      <c r="E9" t="s">
        <v>33</v>
      </c>
      <c r="F9" t="s">
        <v>34</v>
      </c>
      <c r="G9" t="s">
        <v>35</v>
      </c>
      <c r="H9" t="b">
        <v>1</v>
      </c>
      <c r="I9" t="b">
        <v>0</v>
      </c>
      <c r="J9" s="42">
        <v>25</v>
      </c>
      <c r="K9" t="b">
        <v>1</v>
      </c>
      <c r="L9" t="s">
        <v>36</v>
      </c>
      <c r="M9" t="s">
        <v>47</v>
      </c>
    </row>
    <row r="10" spans="1:13" x14ac:dyDescent="0.25">
      <c r="A10">
        <v>9</v>
      </c>
      <c r="B10" t="s">
        <v>54</v>
      </c>
      <c r="C10" s="42">
        <v>25</v>
      </c>
      <c r="D10" t="s">
        <v>55</v>
      </c>
      <c r="E10" t="s">
        <v>33</v>
      </c>
      <c r="F10" t="s">
        <v>34</v>
      </c>
      <c r="G10" t="s">
        <v>35</v>
      </c>
      <c r="H10" t="b">
        <v>1</v>
      </c>
      <c r="I10" t="b">
        <v>0</v>
      </c>
      <c r="J10" s="42">
        <v>27</v>
      </c>
      <c r="K10" t="b">
        <v>1</v>
      </c>
      <c r="L10" t="s">
        <v>36</v>
      </c>
      <c r="M10" t="s">
        <v>56</v>
      </c>
    </row>
    <row r="11" spans="1:13" x14ac:dyDescent="0.25">
      <c r="A11">
        <v>10</v>
      </c>
      <c r="B11" t="s">
        <v>57</v>
      </c>
      <c r="C11" s="42">
        <v>26</v>
      </c>
      <c r="D11" t="s">
        <v>58</v>
      </c>
      <c r="E11" t="s">
        <v>33</v>
      </c>
      <c r="F11" t="s">
        <v>34</v>
      </c>
      <c r="G11" t="s">
        <v>35</v>
      </c>
      <c r="H11" t="b">
        <v>1</v>
      </c>
      <c r="I11" t="b">
        <v>0</v>
      </c>
      <c r="J11" s="42">
        <v>27</v>
      </c>
      <c r="K11" t="b">
        <v>1</v>
      </c>
      <c r="L11" t="s">
        <v>36</v>
      </c>
      <c r="M11" t="s">
        <v>56</v>
      </c>
    </row>
    <row r="12" spans="1:13" x14ac:dyDescent="0.25">
      <c r="A12">
        <v>11</v>
      </c>
      <c r="B12" t="s">
        <v>59</v>
      </c>
      <c r="C12" s="42">
        <v>27</v>
      </c>
      <c r="D12" s="10" t="s">
        <v>60</v>
      </c>
      <c r="E12" t="s">
        <v>33</v>
      </c>
      <c r="F12" t="s">
        <v>34</v>
      </c>
      <c r="G12" t="s">
        <v>35</v>
      </c>
      <c r="H12" t="b">
        <v>1</v>
      </c>
      <c r="I12" t="b">
        <v>0</v>
      </c>
      <c r="J12" s="42">
        <v>27</v>
      </c>
      <c r="K12" t="b">
        <v>1</v>
      </c>
      <c r="L12" t="s">
        <v>36</v>
      </c>
      <c r="M12" t="s">
        <v>56</v>
      </c>
    </row>
    <row r="13" spans="1:13" x14ac:dyDescent="0.25">
      <c r="A13">
        <v>12</v>
      </c>
      <c r="B13" t="s">
        <v>61</v>
      </c>
      <c r="C13" s="42">
        <v>28</v>
      </c>
      <c r="D13" t="s">
        <v>62</v>
      </c>
      <c r="E13" t="s">
        <v>33</v>
      </c>
      <c r="F13" t="s">
        <v>34</v>
      </c>
      <c r="G13" t="s">
        <v>35</v>
      </c>
      <c r="H13" t="b">
        <v>1</v>
      </c>
      <c r="I13" t="b">
        <v>0</v>
      </c>
      <c r="J13" s="42">
        <v>27</v>
      </c>
      <c r="K13" t="b">
        <v>1</v>
      </c>
      <c r="L13" t="s">
        <v>36</v>
      </c>
      <c r="M13" t="s">
        <v>56</v>
      </c>
    </row>
    <row r="14" spans="1:13" x14ac:dyDescent="0.25">
      <c r="A14">
        <v>13</v>
      </c>
      <c r="B14" t="s">
        <v>63</v>
      </c>
      <c r="C14" s="42">
        <v>34</v>
      </c>
      <c r="D14" t="s">
        <v>41</v>
      </c>
      <c r="E14" t="s">
        <v>33</v>
      </c>
      <c r="F14" t="s">
        <v>34</v>
      </c>
      <c r="G14" t="s">
        <v>35</v>
      </c>
      <c r="H14" t="b">
        <v>1</v>
      </c>
      <c r="I14" t="b">
        <v>0</v>
      </c>
      <c r="J14" s="42">
        <v>23</v>
      </c>
      <c r="K14" t="b">
        <v>1</v>
      </c>
      <c r="L14" t="s">
        <v>36</v>
      </c>
      <c r="M14" t="s">
        <v>42</v>
      </c>
    </row>
    <row r="15" spans="1:13" x14ac:dyDescent="0.25">
      <c r="A15">
        <v>14</v>
      </c>
      <c r="B15" t="s">
        <v>64</v>
      </c>
      <c r="C15" s="42">
        <v>35</v>
      </c>
      <c r="D15" t="s">
        <v>44</v>
      </c>
      <c r="E15" t="s">
        <v>33</v>
      </c>
      <c r="F15" t="s">
        <v>34</v>
      </c>
      <c r="G15" t="s">
        <v>35</v>
      </c>
      <c r="H15" t="b">
        <v>1</v>
      </c>
      <c r="I15" t="b">
        <v>0</v>
      </c>
      <c r="J15" s="42">
        <v>23</v>
      </c>
      <c r="K15" t="b">
        <v>1</v>
      </c>
      <c r="L15" t="s">
        <v>36</v>
      </c>
      <c r="M15" t="s">
        <v>42</v>
      </c>
    </row>
    <row r="16" spans="1:13" x14ac:dyDescent="0.25">
      <c r="A16">
        <v>15</v>
      </c>
      <c r="B16" t="s">
        <v>65</v>
      </c>
      <c r="C16" s="42">
        <v>36</v>
      </c>
      <c r="D16" t="s">
        <v>46</v>
      </c>
      <c r="E16" t="s">
        <v>33</v>
      </c>
      <c r="F16" t="s">
        <v>34</v>
      </c>
      <c r="G16" t="s">
        <v>35</v>
      </c>
      <c r="H16" t="b">
        <v>1</v>
      </c>
      <c r="I16" t="b">
        <v>0</v>
      </c>
      <c r="J16" s="42">
        <v>25</v>
      </c>
      <c r="K16" t="b">
        <v>1</v>
      </c>
      <c r="L16" t="s">
        <v>36</v>
      </c>
      <c r="M16" t="s">
        <v>47</v>
      </c>
    </row>
    <row r="17" spans="1:13" x14ac:dyDescent="0.25">
      <c r="A17">
        <v>16</v>
      </c>
      <c r="B17" t="s">
        <v>66</v>
      </c>
      <c r="C17" s="42">
        <v>37</v>
      </c>
      <c r="D17" t="s">
        <v>49</v>
      </c>
      <c r="E17" t="s">
        <v>33</v>
      </c>
      <c r="F17" t="s">
        <v>34</v>
      </c>
      <c r="G17" t="s">
        <v>35</v>
      </c>
      <c r="H17" t="b">
        <v>1</v>
      </c>
      <c r="I17" t="b">
        <v>0</v>
      </c>
      <c r="J17" s="42">
        <v>25</v>
      </c>
      <c r="K17" t="b">
        <v>1</v>
      </c>
      <c r="L17" t="s">
        <v>36</v>
      </c>
      <c r="M17" t="s">
        <v>47</v>
      </c>
    </row>
    <row r="18" spans="1:13" x14ac:dyDescent="0.25">
      <c r="A18">
        <v>17</v>
      </c>
      <c r="B18" t="s">
        <v>67</v>
      </c>
      <c r="C18" s="42">
        <v>38</v>
      </c>
      <c r="D18" t="s">
        <v>51</v>
      </c>
      <c r="E18" t="s">
        <v>33</v>
      </c>
      <c r="F18" t="s">
        <v>34</v>
      </c>
      <c r="G18" t="s">
        <v>35</v>
      </c>
      <c r="H18" t="b">
        <v>1</v>
      </c>
      <c r="I18" t="b">
        <v>0</v>
      </c>
      <c r="J18" s="42">
        <v>25</v>
      </c>
      <c r="K18" t="b">
        <v>1</v>
      </c>
      <c r="L18" t="s">
        <v>36</v>
      </c>
      <c r="M18" t="s">
        <v>47</v>
      </c>
    </row>
    <row r="19" spans="1:13" x14ac:dyDescent="0.25">
      <c r="A19">
        <v>18</v>
      </c>
      <c r="B19" t="s">
        <v>68</v>
      </c>
      <c r="C19" s="42">
        <v>39</v>
      </c>
      <c r="D19" t="s">
        <v>53</v>
      </c>
      <c r="E19" t="s">
        <v>33</v>
      </c>
      <c r="F19" t="s">
        <v>34</v>
      </c>
      <c r="G19" t="s">
        <v>35</v>
      </c>
      <c r="H19" t="b">
        <v>1</v>
      </c>
      <c r="I19" t="b">
        <v>0</v>
      </c>
      <c r="J19" s="42">
        <v>25</v>
      </c>
      <c r="K19" t="b">
        <v>1</v>
      </c>
      <c r="L19" t="s">
        <v>36</v>
      </c>
      <c r="M19" t="s">
        <v>47</v>
      </c>
    </row>
    <row r="20" spans="1:13" x14ac:dyDescent="0.25">
      <c r="A20">
        <v>19</v>
      </c>
      <c r="B20" t="s">
        <v>69</v>
      </c>
      <c r="C20" s="42">
        <v>40</v>
      </c>
      <c r="D20" t="s">
        <v>55</v>
      </c>
      <c r="E20" t="s">
        <v>33</v>
      </c>
      <c r="F20" t="s">
        <v>34</v>
      </c>
      <c r="G20" t="s">
        <v>35</v>
      </c>
      <c r="H20" t="b">
        <v>1</v>
      </c>
      <c r="I20" t="b">
        <v>0</v>
      </c>
      <c r="J20" s="42">
        <v>27</v>
      </c>
      <c r="K20" t="b">
        <v>1</v>
      </c>
      <c r="L20" t="s">
        <v>36</v>
      </c>
      <c r="M20" t="s">
        <v>56</v>
      </c>
    </row>
    <row r="21" spans="1:13" x14ac:dyDescent="0.25">
      <c r="A21">
        <v>20</v>
      </c>
      <c r="B21" t="s">
        <v>70</v>
      </c>
      <c r="C21" s="42">
        <v>41</v>
      </c>
      <c r="D21" t="s">
        <v>58</v>
      </c>
      <c r="E21" t="s">
        <v>33</v>
      </c>
      <c r="F21" t="s">
        <v>34</v>
      </c>
      <c r="G21" t="s">
        <v>35</v>
      </c>
      <c r="H21" t="b">
        <v>1</v>
      </c>
      <c r="I21" t="b">
        <v>0</v>
      </c>
      <c r="J21" s="42">
        <v>27</v>
      </c>
      <c r="K21" t="b">
        <v>1</v>
      </c>
      <c r="L21" t="s">
        <v>36</v>
      </c>
      <c r="M21" t="s">
        <v>56</v>
      </c>
    </row>
    <row r="22" spans="1:13" x14ac:dyDescent="0.25">
      <c r="A22">
        <v>21</v>
      </c>
      <c r="B22" t="s">
        <v>71</v>
      </c>
      <c r="C22" s="42">
        <v>42</v>
      </c>
      <c r="D22" s="10" t="s">
        <v>60</v>
      </c>
      <c r="E22" t="s">
        <v>33</v>
      </c>
      <c r="F22" t="s">
        <v>34</v>
      </c>
      <c r="G22" t="s">
        <v>35</v>
      </c>
      <c r="H22" t="b">
        <v>1</v>
      </c>
      <c r="I22" t="b">
        <v>0</v>
      </c>
      <c r="J22" s="42">
        <v>27</v>
      </c>
      <c r="K22" t="b">
        <v>1</v>
      </c>
      <c r="L22" t="s">
        <v>36</v>
      </c>
      <c r="M22" t="s">
        <v>56</v>
      </c>
    </row>
    <row r="23" spans="1:13" x14ac:dyDescent="0.25">
      <c r="A23">
        <v>22</v>
      </c>
      <c r="B23" t="s">
        <v>72</v>
      </c>
      <c r="C23" s="42">
        <v>43</v>
      </c>
      <c r="D23" t="s">
        <v>62</v>
      </c>
      <c r="E23" t="s">
        <v>33</v>
      </c>
      <c r="F23" t="s">
        <v>34</v>
      </c>
      <c r="G23" t="s">
        <v>35</v>
      </c>
      <c r="H23" t="b">
        <v>1</v>
      </c>
      <c r="I23" t="b">
        <v>0</v>
      </c>
      <c r="J23" s="42">
        <v>27</v>
      </c>
      <c r="K23" t="b">
        <v>1</v>
      </c>
      <c r="L23" t="s">
        <v>36</v>
      </c>
      <c r="M23" t="s">
        <v>56</v>
      </c>
    </row>
    <row r="24" spans="1:13" x14ac:dyDescent="0.25">
      <c r="A24">
        <v>23</v>
      </c>
      <c r="B24" t="s">
        <v>73</v>
      </c>
      <c r="C24" s="42">
        <v>49</v>
      </c>
      <c r="D24" t="s">
        <v>41</v>
      </c>
      <c r="E24" t="s">
        <v>33</v>
      </c>
      <c r="F24" t="s">
        <v>34</v>
      </c>
      <c r="G24" t="s">
        <v>35</v>
      </c>
      <c r="H24" t="b">
        <v>1</v>
      </c>
      <c r="I24" t="b">
        <v>0</v>
      </c>
      <c r="J24" s="42">
        <v>23</v>
      </c>
      <c r="K24" t="b">
        <v>1</v>
      </c>
      <c r="L24" t="s">
        <v>36</v>
      </c>
      <c r="M24" t="s">
        <v>42</v>
      </c>
    </row>
    <row r="25" spans="1:13" x14ac:dyDescent="0.25">
      <c r="A25">
        <v>24</v>
      </c>
      <c r="B25" t="s">
        <v>74</v>
      </c>
      <c r="C25" s="42">
        <v>50</v>
      </c>
      <c r="D25" t="s">
        <v>44</v>
      </c>
      <c r="E25" t="s">
        <v>33</v>
      </c>
      <c r="F25" t="s">
        <v>34</v>
      </c>
      <c r="G25" t="s">
        <v>35</v>
      </c>
      <c r="H25" t="b">
        <v>1</v>
      </c>
      <c r="I25" t="b">
        <v>0</v>
      </c>
      <c r="J25" s="42">
        <v>23</v>
      </c>
      <c r="K25" t="b">
        <v>1</v>
      </c>
      <c r="L25" t="s">
        <v>36</v>
      </c>
      <c r="M25" t="s">
        <v>42</v>
      </c>
    </row>
    <row r="26" spans="1:13" x14ac:dyDescent="0.25">
      <c r="A26">
        <v>25</v>
      </c>
      <c r="B26" t="s">
        <v>75</v>
      </c>
      <c r="C26" s="42">
        <v>51</v>
      </c>
      <c r="D26" t="s">
        <v>46</v>
      </c>
      <c r="E26" t="s">
        <v>33</v>
      </c>
      <c r="F26" t="s">
        <v>34</v>
      </c>
      <c r="G26" t="s">
        <v>35</v>
      </c>
      <c r="H26" t="b">
        <v>1</v>
      </c>
      <c r="I26" t="b">
        <v>0</v>
      </c>
      <c r="J26" s="42">
        <v>25</v>
      </c>
      <c r="K26" t="b">
        <v>1</v>
      </c>
      <c r="L26" t="s">
        <v>36</v>
      </c>
      <c r="M26" t="s">
        <v>47</v>
      </c>
    </row>
    <row r="27" spans="1:13" x14ac:dyDescent="0.25">
      <c r="A27">
        <v>26</v>
      </c>
      <c r="B27" t="s">
        <v>76</v>
      </c>
      <c r="C27" s="42">
        <v>52</v>
      </c>
      <c r="D27" t="s">
        <v>49</v>
      </c>
      <c r="E27" t="s">
        <v>33</v>
      </c>
      <c r="F27" t="s">
        <v>34</v>
      </c>
      <c r="G27" t="s">
        <v>35</v>
      </c>
      <c r="H27" t="b">
        <v>1</v>
      </c>
      <c r="I27" t="b">
        <v>0</v>
      </c>
      <c r="J27" s="42">
        <v>25</v>
      </c>
      <c r="K27" t="b">
        <v>1</v>
      </c>
      <c r="L27" t="s">
        <v>36</v>
      </c>
      <c r="M27" t="s">
        <v>47</v>
      </c>
    </row>
    <row r="28" spans="1:13" x14ac:dyDescent="0.25">
      <c r="A28">
        <v>27</v>
      </c>
      <c r="B28" t="s">
        <v>77</v>
      </c>
      <c r="C28" s="42">
        <v>53</v>
      </c>
      <c r="D28" t="s">
        <v>51</v>
      </c>
      <c r="E28" t="s">
        <v>33</v>
      </c>
      <c r="F28" t="s">
        <v>34</v>
      </c>
      <c r="G28" t="s">
        <v>35</v>
      </c>
      <c r="H28" t="b">
        <v>1</v>
      </c>
      <c r="I28" t="b">
        <v>0</v>
      </c>
      <c r="J28" s="42">
        <v>25</v>
      </c>
      <c r="K28" t="b">
        <v>1</v>
      </c>
      <c r="L28" t="s">
        <v>36</v>
      </c>
      <c r="M28" t="s">
        <v>47</v>
      </c>
    </row>
    <row r="29" spans="1:13" x14ac:dyDescent="0.25">
      <c r="A29">
        <v>28</v>
      </c>
      <c r="B29" t="s">
        <v>78</v>
      </c>
      <c r="C29" s="42">
        <v>54</v>
      </c>
      <c r="D29" t="s">
        <v>53</v>
      </c>
      <c r="E29" t="s">
        <v>33</v>
      </c>
      <c r="F29" t="s">
        <v>34</v>
      </c>
      <c r="G29" t="s">
        <v>35</v>
      </c>
      <c r="H29" t="b">
        <v>1</v>
      </c>
      <c r="I29" t="b">
        <v>0</v>
      </c>
      <c r="J29" s="42">
        <v>25</v>
      </c>
      <c r="K29" t="b">
        <v>1</v>
      </c>
      <c r="L29" t="s">
        <v>36</v>
      </c>
      <c r="M29" t="s">
        <v>47</v>
      </c>
    </row>
    <row r="30" spans="1:13" x14ac:dyDescent="0.25">
      <c r="A30">
        <v>29</v>
      </c>
      <c r="B30" t="s">
        <v>79</v>
      </c>
      <c r="C30" s="42">
        <v>55</v>
      </c>
      <c r="D30" t="s">
        <v>55</v>
      </c>
      <c r="E30" t="s">
        <v>33</v>
      </c>
      <c r="F30" t="s">
        <v>34</v>
      </c>
      <c r="G30" t="s">
        <v>35</v>
      </c>
      <c r="H30" t="b">
        <v>1</v>
      </c>
      <c r="I30" t="b">
        <v>0</v>
      </c>
      <c r="J30" s="42">
        <v>27</v>
      </c>
      <c r="K30" t="b">
        <v>1</v>
      </c>
      <c r="L30" t="s">
        <v>36</v>
      </c>
      <c r="M30" t="s">
        <v>56</v>
      </c>
    </row>
    <row r="31" spans="1:13" x14ac:dyDescent="0.25">
      <c r="A31">
        <v>30</v>
      </c>
      <c r="B31" t="s">
        <v>80</v>
      </c>
      <c r="C31" s="42">
        <v>56</v>
      </c>
      <c r="D31" t="s">
        <v>58</v>
      </c>
      <c r="E31" t="s">
        <v>33</v>
      </c>
      <c r="F31" t="s">
        <v>34</v>
      </c>
      <c r="G31" t="s">
        <v>35</v>
      </c>
      <c r="H31" t="b">
        <v>1</v>
      </c>
      <c r="I31" t="b">
        <v>0</v>
      </c>
      <c r="J31" s="42">
        <v>27</v>
      </c>
      <c r="K31" t="b">
        <v>1</v>
      </c>
      <c r="L31" t="s">
        <v>36</v>
      </c>
      <c r="M31" t="s">
        <v>56</v>
      </c>
    </row>
    <row r="32" spans="1:13" x14ac:dyDescent="0.25">
      <c r="A32">
        <v>31</v>
      </c>
      <c r="B32" t="s">
        <v>81</v>
      </c>
      <c r="C32" s="42">
        <v>57</v>
      </c>
      <c r="D32" s="10" t="s">
        <v>60</v>
      </c>
      <c r="E32" t="s">
        <v>33</v>
      </c>
      <c r="F32" t="s">
        <v>34</v>
      </c>
      <c r="G32" t="s">
        <v>35</v>
      </c>
      <c r="H32" t="b">
        <v>1</v>
      </c>
      <c r="I32" t="b">
        <v>0</v>
      </c>
      <c r="J32" s="42">
        <v>27</v>
      </c>
      <c r="K32" t="b">
        <v>1</v>
      </c>
      <c r="L32" t="s">
        <v>36</v>
      </c>
      <c r="M32" t="s">
        <v>56</v>
      </c>
    </row>
    <row r="33" spans="1:13" x14ac:dyDescent="0.25">
      <c r="A33">
        <v>32</v>
      </c>
      <c r="B33" t="s">
        <v>82</v>
      </c>
      <c r="C33" s="42">
        <v>58</v>
      </c>
      <c r="D33" t="s">
        <v>62</v>
      </c>
      <c r="E33" t="s">
        <v>33</v>
      </c>
      <c r="F33" t="s">
        <v>34</v>
      </c>
      <c r="G33" t="s">
        <v>35</v>
      </c>
      <c r="H33" t="b">
        <v>1</v>
      </c>
      <c r="I33" t="b">
        <v>0</v>
      </c>
      <c r="J33" s="42">
        <v>27</v>
      </c>
      <c r="K33" t="b">
        <v>1</v>
      </c>
      <c r="L33" t="s">
        <v>36</v>
      </c>
      <c r="M33" t="s">
        <v>56</v>
      </c>
    </row>
    <row r="34" spans="1:13" x14ac:dyDescent="0.25">
      <c r="A34">
        <v>33</v>
      </c>
      <c r="B34" t="s">
        <v>83</v>
      </c>
      <c r="C34" s="42">
        <v>64</v>
      </c>
      <c r="D34" t="s">
        <v>41</v>
      </c>
      <c r="E34" t="s">
        <v>33</v>
      </c>
      <c r="F34" t="s">
        <v>34</v>
      </c>
      <c r="G34" t="s">
        <v>35</v>
      </c>
      <c r="H34" t="b">
        <v>1</v>
      </c>
      <c r="I34" t="b">
        <v>0</v>
      </c>
      <c r="J34" s="42">
        <v>23</v>
      </c>
      <c r="K34" t="b">
        <v>1</v>
      </c>
      <c r="L34" t="s">
        <v>36</v>
      </c>
      <c r="M34" t="s">
        <v>42</v>
      </c>
    </row>
    <row r="35" spans="1:13" x14ac:dyDescent="0.25">
      <c r="A35">
        <v>34</v>
      </c>
      <c r="B35" t="s">
        <v>84</v>
      </c>
      <c r="C35" s="42">
        <v>65</v>
      </c>
      <c r="D35" t="s">
        <v>44</v>
      </c>
      <c r="E35" t="s">
        <v>33</v>
      </c>
      <c r="F35" t="s">
        <v>34</v>
      </c>
      <c r="G35" t="s">
        <v>35</v>
      </c>
      <c r="H35" t="b">
        <v>1</v>
      </c>
      <c r="I35" t="b">
        <v>0</v>
      </c>
      <c r="J35" s="42">
        <v>23</v>
      </c>
      <c r="K35" t="b">
        <v>1</v>
      </c>
      <c r="L35" t="s">
        <v>36</v>
      </c>
      <c r="M35" t="s">
        <v>42</v>
      </c>
    </row>
    <row r="36" spans="1:13" x14ac:dyDescent="0.25">
      <c r="A36">
        <v>35</v>
      </c>
      <c r="B36" t="s">
        <v>85</v>
      </c>
      <c r="C36" s="42">
        <v>66</v>
      </c>
      <c r="D36" t="s">
        <v>46</v>
      </c>
      <c r="E36" t="s">
        <v>33</v>
      </c>
      <c r="F36" t="s">
        <v>34</v>
      </c>
      <c r="G36" t="s">
        <v>35</v>
      </c>
      <c r="H36" t="b">
        <v>1</v>
      </c>
      <c r="I36" t="b">
        <v>0</v>
      </c>
      <c r="J36" s="42">
        <v>25</v>
      </c>
      <c r="K36" t="b">
        <v>1</v>
      </c>
      <c r="L36" t="s">
        <v>36</v>
      </c>
      <c r="M36" t="s">
        <v>47</v>
      </c>
    </row>
    <row r="37" spans="1:13" x14ac:dyDescent="0.25">
      <c r="A37">
        <v>36</v>
      </c>
      <c r="B37" t="s">
        <v>86</v>
      </c>
      <c r="C37" s="42">
        <v>67</v>
      </c>
      <c r="D37" t="s">
        <v>49</v>
      </c>
      <c r="E37" t="s">
        <v>33</v>
      </c>
      <c r="F37" t="s">
        <v>34</v>
      </c>
      <c r="G37" t="s">
        <v>35</v>
      </c>
      <c r="H37" t="b">
        <v>1</v>
      </c>
      <c r="I37" t="b">
        <v>0</v>
      </c>
      <c r="J37" s="42">
        <v>25</v>
      </c>
      <c r="K37" t="b">
        <v>1</v>
      </c>
      <c r="L37" t="s">
        <v>36</v>
      </c>
      <c r="M37" t="s">
        <v>47</v>
      </c>
    </row>
    <row r="38" spans="1:13" x14ac:dyDescent="0.25">
      <c r="A38">
        <v>37</v>
      </c>
      <c r="B38" t="s">
        <v>87</v>
      </c>
      <c r="C38" s="42">
        <v>68</v>
      </c>
      <c r="D38" t="s">
        <v>51</v>
      </c>
      <c r="E38" t="s">
        <v>33</v>
      </c>
      <c r="F38" t="s">
        <v>34</v>
      </c>
      <c r="G38" t="s">
        <v>35</v>
      </c>
      <c r="H38" t="b">
        <v>1</v>
      </c>
      <c r="I38" t="b">
        <v>0</v>
      </c>
      <c r="J38" s="42">
        <v>25</v>
      </c>
      <c r="K38" t="b">
        <v>1</v>
      </c>
      <c r="L38" t="s">
        <v>36</v>
      </c>
      <c r="M38" t="s">
        <v>47</v>
      </c>
    </row>
    <row r="39" spans="1:13" x14ac:dyDescent="0.25">
      <c r="A39">
        <v>38</v>
      </c>
      <c r="B39" t="s">
        <v>88</v>
      </c>
      <c r="C39" s="42">
        <v>69</v>
      </c>
      <c r="D39" t="s">
        <v>53</v>
      </c>
      <c r="E39" t="s">
        <v>33</v>
      </c>
      <c r="F39" t="s">
        <v>34</v>
      </c>
      <c r="G39" t="s">
        <v>35</v>
      </c>
      <c r="H39" t="b">
        <v>1</v>
      </c>
      <c r="I39" t="b">
        <v>0</v>
      </c>
      <c r="J39" s="42">
        <v>25</v>
      </c>
      <c r="K39" t="b">
        <v>1</v>
      </c>
      <c r="L39" t="s">
        <v>36</v>
      </c>
      <c r="M39" t="s">
        <v>47</v>
      </c>
    </row>
    <row r="40" spans="1:13" x14ac:dyDescent="0.25">
      <c r="A40">
        <v>39</v>
      </c>
      <c r="B40" t="s">
        <v>89</v>
      </c>
      <c r="C40" s="42">
        <v>70</v>
      </c>
      <c r="D40" t="s">
        <v>55</v>
      </c>
      <c r="E40" t="s">
        <v>33</v>
      </c>
      <c r="F40" t="s">
        <v>34</v>
      </c>
      <c r="G40" t="s">
        <v>35</v>
      </c>
      <c r="H40" t="b">
        <v>1</v>
      </c>
      <c r="I40" t="b">
        <v>0</v>
      </c>
      <c r="J40" s="42">
        <v>27</v>
      </c>
      <c r="K40" t="b">
        <v>1</v>
      </c>
      <c r="L40" t="s">
        <v>36</v>
      </c>
      <c r="M40" t="s">
        <v>56</v>
      </c>
    </row>
    <row r="41" spans="1:13" x14ac:dyDescent="0.25">
      <c r="A41">
        <v>40</v>
      </c>
      <c r="B41" t="s">
        <v>90</v>
      </c>
      <c r="C41" s="42">
        <v>71</v>
      </c>
      <c r="D41" t="s">
        <v>58</v>
      </c>
      <c r="E41" t="s">
        <v>33</v>
      </c>
      <c r="F41" t="s">
        <v>34</v>
      </c>
      <c r="G41" t="s">
        <v>35</v>
      </c>
      <c r="H41" t="b">
        <v>1</v>
      </c>
      <c r="I41" t="b">
        <v>0</v>
      </c>
      <c r="J41" s="42">
        <v>27</v>
      </c>
      <c r="K41" t="b">
        <v>1</v>
      </c>
      <c r="L41" t="s">
        <v>36</v>
      </c>
      <c r="M41" t="s">
        <v>56</v>
      </c>
    </row>
    <row r="42" spans="1:13" x14ac:dyDescent="0.25">
      <c r="A42">
        <v>41</v>
      </c>
      <c r="B42" t="s">
        <v>91</v>
      </c>
      <c r="C42" s="42">
        <v>72</v>
      </c>
      <c r="D42" s="10" t="s">
        <v>60</v>
      </c>
      <c r="E42" t="s">
        <v>33</v>
      </c>
      <c r="F42" t="s">
        <v>34</v>
      </c>
      <c r="G42" t="s">
        <v>35</v>
      </c>
      <c r="H42" t="b">
        <v>1</v>
      </c>
      <c r="I42" t="b">
        <v>0</v>
      </c>
      <c r="J42" s="42">
        <v>27</v>
      </c>
      <c r="K42" t="b">
        <v>1</v>
      </c>
      <c r="L42" t="s">
        <v>36</v>
      </c>
      <c r="M42" t="s">
        <v>56</v>
      </c>
    </row>
    <row r="43" spans="1:13" x14ac:dyDescent="0.25">
      <c r="A43">
        <v>42</v>
      </c>
      <c r="B43" t="s">
        <v>92</v>
      </c>
      <c r="C43" s="42">
        <v>73</v>
      </c>
      <c r="D43" t="s">
        <v>62</v>
      </c>
      <c r="E43" t="s">
        <v>33</v>
      </c>
      <c r="F43" t="s">
        <v>34</v>
      </c>
      <c r="G43" t="s">
        <v>35</v>
      </c>
      <c r="H43" t="b">
        <v>1</v>
      </c>
      <c r="I43" t="b">
        <v>0</v>
      </c>
      <c r="J43" s="42">
        <v>27</v>
      </c>
      <c r="K43" t="b">
        <v>1</v>
      </c>
      <c r="L43" t="s">
        <v>36</v>
      </c>
      <c r="M43" t="s">
        <v>56</v>
      </c>
    </row>
    <row r="44" spans="1:13" x14ac:dyDescent="0.25">
      <c r="A44">
        <v>43</v>
      </c>
      <c r="B44" t="s">
        <v>93</v>
      </c>
      <c r="C44" s="42">
        <v>80</v>
      </c>
      <c r="D44" t="s">
        <v>94</v>
      </c>
      <c r="E44" t="s">
        <v>33</v>
      </c>
      <c r="F44" t="s">
        <v>34</v>
      </c>
      <c r="G44" t="s">
        <v>35</v>
      </c>
      <c r="H44" t="b">
        <v>1</v>
      </c>
      <c r="I44" t="b">
        <v>0</v>
      </c>
      <c r="J44" s="42">
        <v>33</v>
      </c>
      <c r="K44" t="b">
        <v>1</v>
      </c>
      <c r="L44" t="s">
        <v>36</v>
      </c>
      <c r="M44" t="s">
        <v>95</v>
      </c>
    </row>
    <row r="45" spans="1:13" x14ac:dyDescent="0.25">
      <c r="A45">
        <v>44</v>
      </c>
      <c r="B45" t="s">
        <v>96</v>
      </c>
      <c r="C45" s="42">
        <v>87</v>
      </c>
      <c r="D45" t="s">
        <v>97</v>
      </c>
      <c r="E45" t="s">
        <v>33</v>
      </c>
      <c r="F45" t="s">
        <v>34</v>
      </c>
      <c r="G45" t="s">
        <v>35</v>
      </c>
      <c r="H45" t="b">
        <v>1</v>
      </c>
      <c r="I45" t="b">
        <v>0</v>
      </c>
      <c r="J45" s="42">
        <v>37</v>
      </c>
      <c r="K45" t="b">
        <v>1</v>
      </c>
      <c r="L45" t="s">
        <v>36</v>
      </c>
      <c r="M45" t="s">
        <v>98</v>
      </c>
    </row>
    <row r="46" spans="1:13" x14ac:dyDescent="0.25">
      <c r="A46">
        <v>45</v>
      </c>
      <c r="B46" t="s">
        <v>99</v>
      </c>
      <c r="C46" s="42">
        <v>88</v>
      </c>
      <c r="D46" t="s">
        <v>100</v>
      </c>
      <c r="E46" t="s">
        <v>33</v>
      </c>
      <c r="F46" t="s">
        <v>34</v>
      </c>
      <c r="G46" t="s">
        <v>35</v>
      </c>
      <c r="H46" t="b">
        <v>1</v>
      </c>
      <c r="I46" t="b">
        <v>0</v>
      </c>
      <c r="J46" s="42">
        <v>37</v>
      </c>
      <c r="K46" t="b">
        <v>1</v>
      </c>
      <c r="L46" t="s">
        <v>36</v>
      </c>
      <c r="M46" t="s">
        <v>98</v>
      </c>
    </row>
    <row r="47" spans="1:13" x14ac:dyDescent="0.25">
      <c r="A47">
        <v>46</v>
      </c>
      <c r="B47" t="s">
        <v>101</v>
      </c>
      <c r="C47" s="42">
        <v>89</v>
      </c>
      <c r="D47" t="s">
        <v>102</v>
      </c>
      <c r="E47" t="s">
        <v>33</v>
      </c>
      <c r="F47" t="s">
        <v>34</v>
      </c>
      <c r="G47" t="s">
        <v>35</v>
      </c>
      <c r="H47" t="b">
        <v>1</v>
      </c>
      <c r="I47" t="b">
        <v>0</v>
      </c>
      <c r="J47" s="42">
        <v>37</v>
      </c>
      <c r="K47" t="b">
        <v>1</v>
      </c>
      <c r="L47" t="s">
        <v>36</v>
      </c>
      <c r="M47" t="s">
        <v>98</v>
      </c>
    </row>
    <row r="48" spans="1:13" x14ac:dyDescent="0.25">
      <c r="A48">
        <v>47</v>
      </c>
      <c r="B48" t="s">
        <v>103</v>
      </c>
      <c r="C48" s="42">
        <v>96</v>
      </c>
      <c r="D48" t="s">
        <v>104</v>
      </c>
      <c r="E48" t="s">
        <v>33</v>
      </c>
      <c r="F48" t="s">
        <v>34</v>
      </c>
      <c r="G48" t="s">
        <v>35</v>
      </c>
      <c r="H48" t="b">
        <v>1</v>
      </c>
      <c r="I48" t="b">
        <v>0</v>
      </c>
      <c r="J48" s="42">
        <v>45</v>
      </c>
      <c r="K48" t="b">
        <v>1</v>
      </c>
      <c r="L48" t="s">
        <v>36</v>
      </c>
      <c r="M48" t="s">
        <v>105</v>
      </c>
    </row>
    <row r="49" spans="1:13" x14ac:dyDescent="0.25">
      <c r="A49">
        <v>48</v>
      </c>
      <c r="B49" t="s">
        <v>106</v>
      </c>
      <c r="C49" s="42">
        <v>97</v>
      </c>
      <c r="D49" t="s">
        <v>107</v>
      </c>
      <c r="E49" t="s">
        <v>33</v>
      </c>
      <c r="F49" t="s">
        <v>34</v>
      </c>
      <c r="G49" t="s">
        <v>35</v>
      </c>
      <c r="H49" t="b">
        <v>1</v>
      </c>
      <c r="I49" t="b">
        <v>0</v>
      </c>
      <c r="J49" s="42">
        <v>45</v>
      </c>
      <c r="K49" t="b">
        <v>1</v>
      </c>
      <c r="L49" t="s">
        <v>36</v>
      </c>
      <c r="M49" t="s">
        <v>105</v>
      </c>
    </row>
    <row r="50" spans="1:13" x14ac:dyDescent="0.25">
      <c r="A50">
        <v>49</v>
      </c>
      <c r="B50" t="s">
        <v>108</v>
      </c>
      <c r="C50" s="42">
        <v>98</v>
      </c>
      <c r="D50" t="s">
        <v>109</v>
      </c>
      <c r="E50" t="s">
        <v>33</v>
      </c>
      <c r="F50" t="s">
        <v>34</v>
      </c>
      <c r="G50" t="s">
        <v>35</v>
      </c>
      <c r="H50" t="b">
        <v>1</v>
      </c>
      <c r="I50" t="b">
        <v>0</v>
      </c>
      <c r="J50" s="42">
        <v>45</v>
      </c>
      <c r="K50" t="b">
        <v>1</v>
      </c>
      <c r="L50" t="s">
        <v>36</v>
      </c>
      <c r="M50" t="s">
        <v>105</v>
      </c>
    </row>
    <row r="51" spans="1:13" x14ac:dyDescent="0.25">
      <c r="A51">
        <v>50</v>
      </c>
      <c r="B51" t="s">
        <v>110</v>
      </c>
      <c r="C51" s="42">
        <v>99</v>
      </c>
      <c r="D51" t="s">
        <v>111</v>
      </c>
      <c r="E51" t="s">
        <v>33</v>
      </c>
      <c r="F51" t="s">
        <v>34</v>
      </c>
      <c r="G51" t="s">
        <v>35</v>
      </c>
      <c r="H51" t="b">
        <v>1</v>
      </c>
      <c r="I51" t="b">
        <v>0</v>
      </c>
      <c r="J51" s="42">
        <v>45</v>
      </c>
      <c r="K51" t="b">
        <v>1</v>
      </c>
      <c r="L51" t="s">
        <v>36</v>
      </c>
      <c r="M51" t="s">
        <v>105</v>
      </c>
    </row>
    <row r="52" spans="1:13" x14ac:dyDescent="0.25">
      <c r="A52">
        <v>51</v>
      </c>
      <c r="B52" t="s">
        <v>112</v>
      </c>
      <c r="C52" s="42">
        <v>100</v>
      </c>
      <c r="D52" t="s">
        <v>113</v>
      </c>
      <c r="E52" t="s">
        <v>33</v>
      </c>
      <c r="F52" t="s">
        <v>34</v>
      </c>
      <c r="G52" t="s">
        <v>35</v>
      </c>
      <c r="H52" t="b">
        <v>1</v>
      </c>
      <c r="I52" t="b">
        <v>0</v>
      </c>
      <c r="J52" s="42">
        <v>45</v>
      </c>
      <c r="K52" t="b">
        <v>1</v>
      </c>
      <c r="L52" t="s">
        <v>36</v>
      </c>
      <c r="M52" t="s">
        <v>105</v>
      </c>
    </row>
    <row r="53" spans="1:13" x14ac:dyDescent="0.25">
      <c r="A53">
        <v>52</v>
      </c>
      <c r="B53" t="s">
        <v>114</v>
      </c>
      <c r="C53" s="42">
        <v>101</v>
      </c>
      <c r="D53" t="s">
        <v>115</v>
      </c>
      <c r="E53" t="s">
        <v>33</v>
      </c>
      <c r="F53" t="s">
        <v>34</v>
      </c>
      <c r="G53" t="s">
        <v>35</v>
      </c>
      <c r="H53" t="b">
        <v>1</v>
      </c>
      <c r="I53" t="b">
        <v>0</v>
      </c>
      <c r="J53" s="42">
        <v>45</v>
      </c>
      <c r="K53" t="b">
        <v>1</v>
      </c>
      <c r="L53" t="s">
        <v>36</v>
      </c>
      <c r="M53" t="s">
        <v>105</v>
      </c>
    </row>
    <row r="54" spans="1:13" x14ac:dyDescent="0.25">
      <c r="A54">
        <v>53</v>
      </c>
      <c r="B54" t="s">
        <v>116</v>
      </c>
      <c r="C54" s="42">
        <v>112</v>
      </c>
      <c r="D54" t="s">
        <v>117</v>
      </c>
      <c r="E54" t="s">
        <v>33</v>
      </c>
      <c r="F54" t="s">
        <v>34</v>
      </c>
      <c r="G54" t="s">
        <v>35</v>
      </c>
      <c r="H54" t="b">
        <v>1</v>
      </c>
      <c r="I54" t="b">
        <v>0</v>
      </c>
      <c r="J54" s="42">
        <v>55</v>
      </c>
      <c r="K54" t="b">
        <v>1</v>
      </c>
      <c r="L54" t="s">
        <v>36</v>
      </c>
      <c r="M54" t="s">
        <v>118</v>
      </c>
    </row>
    <row r="55" spans="1:13" x14ac:dyDescent="0.25">
      <c r="A55">
        <v>54</v>
      </c>
      <c r="B55" t="s">
        <v>119</v>
      </c>
      <c r="C55" s="42">
        <v>113</v>
      </c>
      <c r="D55" t="s">
        <v>120</v>
      </c>
      <c r="E55" t="s">
        <v>33</v>
      </c>
      <c r="F55" t="s">
        <v>34</v>
      </c>
      <c r="G55" t="s">
        <v>35</v>
      </c>
      <c r="H55" t="b">
        <v>1</v>
      </c>
      <c r="I55" t="b">
        <v>0</v>
      </c>
      <c r="J55" s="42">
        <v>55</v>
      </c>
      <c r="K55" t="b">
        <v>1</v>
      </c>
      <c r="L55" t="s">
        <v>36</v>
      </c>
      <c r="M55" t="s">
        <v>118</v>
      </c>
    </row>
    <row r="56" spans="1:13" x14ac:dyDescent="0.25">
      <c r="A56">
        <v>55</v>
      </c>
      <c r="B56" t="s">
        <v>121</v>
      </c>
      <c r="C56" s="42">
        <v>114</v>
      </c>
      <c r="D56" t="s">
        <v>122</v>
      </c>
      <c r="E56" t="s">
        <v>33</v>
      </c>
      <c r="F56" t="s">
        <v>34</v>
      </c>
      <c r="G56" t="s">
        <v>35</v>
      </c>
      <c r="H56" t="b">
        <v>1</v>
      </c>
      <c r="I56" t="b">
        <v>0</v>
      </c>
      <c r="J56" s="42">
        <v>55</v>
      </c>
      <c r="K56" t="b">
        <v>1</v>
      </c>
      <c r="L56" t="s">
        <v>36</v>
      </c>
      <c r="M56" t="s">
        <v>118</v>
      </c>
    </row>
    <row r="57" spans="1:13" x14ac:dyDescent="0.25">
      <c r="A57">
        <v>56</v>
      </c>
      <c r="B57" t="s">
        <v>123</v>
      </c>
      <c r="C57" s="42">
        <v>120</v>
      </c>
      <c r="D57" t="s">
        <v>124</v>
      </c>
      <c r="E57" t="s">
        <v>33</v>
      </c>
      <c r="F57" t="s">
        <v>34</v>
      </c>
      <c r="G57" t="s">
        <v>35</v>
      </c>
      <c r="H57" t="b">
        <v>1</v>
      </c>
      <c r="I57" t="b">
        <v>0</v>
      </c>
      <c r="J57" s="42">
        <v>13</v>
      </c>
      <c r="K57" t="b">
        <v>1</v>
      </c>
      <c r="L57" t="s">
        <v>36</v>
      </c>
      <c r="M57" t="s">
        <v>125</v>
      </c>
    </row>
    <row r="58" spans="1:13" x14ac:dyDescent="0.25">
      <c r="A58">
        <v>57</v>
      </c>
      <c r="B58" t="s">
        <v>126</v>
      </c>
      <c r="C58" s="42">
        <v>124</v>
      </c>
      <c r="D58" t="s">
        <v>127</v>
      </c>
      <c r="E58" t="s">
        <v>33</v>
      </c>
      <c r="F58" t="s">
        <v>34</v>
      </c>
      <c r="G58" t="s">
        <v>35</v>
      </c>
      <c r="H58" t="b">
        <v>1</v>
      </c>
      <c r="I58" t="b">
        <v>0</v>
      </c>
      <c r="J58" s="42">
        <v>59</v>
      </c>
      <c r="K58" t="b">
        <v>1</v>
      </c>
      <c r="L58" t="s">
        <v>36</v>
      </c>
      <c r="M58" t="s">
        <v>128</v>
      </c>
    </row>
    <row r="59" spans="1:13" x14ac:dyDescent="0.25">
      <c r="A59">
        <v>58</v>
      </c>
      <c r="B59" t="s">
        <v>129</v>
      </c>
      <c r="C59" s="42">
        <v>125</v>
      </c>
      <c r="D59" t="s">
        <v>130</v>
      </c>
      <c r="E59" t="s">
        <v>33</v>
      </c>
      <c r="F59" t="s">
        <v>34</v>
      </c>
      <c r="G59" t="s">
        <v>35</v>
      </c>
      <c r="H59" t="b">
        <v>1</v>
      </c>
      <c r="I59" t="b">
        <v>0</v>
      </c>
      <c r="J59" s="42">
        <v>59</v>
      </c>
      <c r="K59" t="b">
        <v>1</v>
      </c>
      <c r="L59" t="s">
        <v>36</v>
      </c>
      <c r="M59" t="s">
        <v>128</v>
      </c>
    </row>
    <row r="60" spans="1:13" x14ac:dyDescent="0.25">
      <c r="A60">
        <v>59</v>
      </c>
      <c r="B60" t="s">
        <v>131</v>
      </c>
      <c r="C60" s="42">
        <v>126</v>
      </c>
      <c r="D60" t="s">
        <v>132</v>
      </c>
      <c r="E60" t="s">
        <v>33</v>
      </c>
      <c r="F60" t="s">
        <v>34</v>
      </c>
      <c r="G60" t="s">
        <v>35</v>
      </c>
      <c r="H60" t="b">
        <v>1</v>
      </c>
      <c r="I60" t="b">
        <v>0</v>
      </c>
      <c r="J60" s="42">
        <v>59</v>
      </c>
      <c r="K60" t="b">
        <v>1</v>
      </c>
      <c r="L60" t="s">
        <v>36</v>
      </c>
      <c r="M60" t="s">
        <v>128</v>
      </c>
    </row>
    <row r="61" spans="1:13" x14ac:dyDescent="0.25">
      <c r="A61">
        <v>60</v>
      </c>
      <c r="B61" t="s">
        <v>133</v>
      </c>
      <c r="C61" s="42">
        <v>127</v>
      </c>
      <c r="D61" t="s">
        <v>134</v>
      </c>
      <c r="E61" t="s">
        <v>33</v>
      </c>
      <c r="F61" t="s">
        <v>34</v>
      </c>
      <c r="G61" t="s">
        <v>35</v>
      </c>
      <c r="H61" t="b">
        <v>1</v>
      </c>
      <c r="I61" t="b">
        <v>0</v>
      </c>
      <c r="J61" s="42">
        <v>77</v>
      </c>
      <c r="K61" t="b">
        <v>1</v>
      </c>
      <c r="L61" t="s">
        <v>36</v>
      </c>
      <c r="M61" t="s">
        <v>135</v>
      </c>
    </row>
    <row r="62" spans="1:13" x14ac:dyDescent="0.25">
      <c r="A62">
        <v>61</v>
      </c>
      <c r="B62" t="s">
        <v>136</v>
      </c>
      <c r="C62" s="42">
        <v>128</v>
      </c>
      <c r="D62" t="s">
        <v>137</v>
      </c>
      <c r="E62" t="s">
        <v>33</v>
      </c>
      <c r="F62" t="s">
        <v>34</v>
      </c>
      <c r="G62" t="s">
        <v>35</v>
      </c>
      <c r="H62" t="b">
        <v>1</v>
      </c>
      <c r="I62" t="b">
        <v>0</v>
      </c>
      <c r="J62" s="42">
        <v>59</v>
      </c>
      <c r="K62" t="b">
        <v>1</v>
      </c>
      <c r="L62" t="s">
        <v>36</v>
      </c>
      <c r="M62" t="s">
        <v>128</v>
      </c>
    </row>
    <row r="63" spans="1:13" x14ac:dyDescent="0.25">
      <c r="A63">
        <v>62</v>
      </c>
      <c r="B63" t="s">
        <v>138</v>
      </c>
      <c r="C63" s="42">
        <v>129</v>
      </c>
      <c r="D63" t="s">
        <v>139</v>
      </c>
      <c r="E63" t="s">
        <v>33</v>
      </c>
      <c r="F63" t="s">
        <v>34</v>
      </c>
      <c r="G63" t="s">
        <v>35</v>
      </c>
      <c r="H63" t="b">
        <v>1</v>
      </c>
      <c r="I63" t="b">
        <v>0</v>
      </c>
      <c r="J63" s="42">
        <v>59</v>
      </c>
      <c r="K63" t="b">
        <v>1</v>
      </c>
      <c r="L63" t="s">
        <v>36</v>
      </c>
      <c r="M63" t="s">
        <v>128</v>
      </c>
    </row>
    <row r="64" spans="1:13" x14ac:dyDescent="0.25">
      <c r="A64">
        <v>63</v>
      </c>
      <c r="B64" t="s">
        <v>140</v>
      </c>
      <c r="C64" s="42">
        <v>130</v>
      </c>
      <c r="D64" t="s">
        <v>141</v>
      </c>
      <c r="E64" t="s">
        <v>33</v>
      </c>
      <c r="F64" t="s">
        <v>34</v>
      </c>
      <c r="G64" t="s">
        <v>35</v>
      </c>
      <c r="H64" t="b">
        <v>1</v>
      </c>
      <c r="I64" t="b">
        <v>0</v>
      </c>
      <c r="J64" s="42">
        <v>63</v>
      </c>
      <c r="K64" t="b">
        <v>1</v>
      </c>
      <c r="L64" t="s">
        <v>36</v>
      </c>
      <c r="M64" t="s">
        <v>142</v>
      </c>
    </row>
    <row r="65" spans="1:13" x14ac:dyDescent="0.25">
      <c r="A65">
        <v>64</v>
      </c>
      <c r="B65" t="s">
        <v>143</v>
      </c>
      <c r="C65" s="42">
        <v>131</v>
      </c>
      <c r="D65" t="s">
        <v>144</v>
      </c>
      <c r="E65" t="s">
        <v>33</v>
      </c>
      <c r="F65" t="s">
        <v>34</v>
      </c>
      <c r="G65" t="s">
        <v>35</v>
      </c>
      <c r="H65" t="b">
        <v>1</v>
      </c>
      <c r="I65" t="b">
        <v>0</v>
      </c>
      <c r="J65" s="42">
        <v>63</v>
      </c>
      <c r="K65" t="b">
        <v>1</v>
      </c>
      <c r="L65" t="s">
        <v>36</v>
      </c>
      <c r="M65" t="s">
        <v>142</v>
      </c>
    </row>
    <row r="66" spans="1:13" x14ac:dyDescent="0.25">
      <c r="A66">
        <v>65</v>
      </c>
      <c r="B66" t="s">
        <v>145</v>
      </c>
      <c r="C66" s="42">
        <v>144</v>
      </c>
      <c r="D66" t="s">
        <v>117</v>
      </c>
      <c r="E66" t="s">
        <v>33</v>
      </c>
      <c r="F66" t="s">
        <v>34</v>
      </c>
      <c r="G66" t="s">
        <v>35</v>
      </c>
      <c r="H66" t="b">
        <v>1</v>
      </c>
      <c r="I66" t="b">
        <v>0</v>
      </c>
      <c r="J66" s="42">
        <v>55</v>
      </c>
      <c r="K66" t="b">
        <v>1</v>
      </c>
      <c r="L66" t="s">
        <v>36</v>
      </c>
      <c r="M66" t="s">
        <v>118</v>
      </c>
    </row>
    <row r="67" spans="1:13" x14ac:dyDescent="0.25">
      <c r="A67">
        <v>66</v>
      </c>
      <c r="B67" t="s">
        <v>146</v>
      </c>
      <c r="C67" s="42">
        <v>145</v>
      </c>
      <c r="D67" t="s">
        <v>120</v>
      </c>
      <c r="E67" t="s">
        <v>33</v>
      </c>
      <c r="F67" t="s">
        <v>34</v>
      </c>
      <c r="G67" t="s">
        <v>35</v>
      </c>
      <c r="H67" t="b">
        <v>1</v>
      </c>
      <c r="I67" t="b">
        <v>0</v>
      </c>
      <c r="J67" s="42">
        <v>55</v>
      </c>
      <c r="K67" t="b">
        <v>1</v>
      </c>
      <c r="L67" t="s">
        <v>36</v>
      </c>
      <c r="M67" t="s">
        <v>118</v>
      </c>
    </row>
    <row r="68" spans="1:13" x14ac:dyDescent="0.25">
      <c r="A68">
        <v>67</v>
      </c>
      <c r="B68" t="s">
        <v>147</v>
      </c>
      <c r="C68" s="42">
        <v>146</v>
      </c>
      <c r="D68" t="s">
        <v>122</v>
      </c>
      <c r="E68" t="s">
        <v>33</v>
      </c>
      <c r="F68" t="s">
        <v>34</v>
      </c>
      <c r="G68" t="s">
        <v>35</v>
      </c>
      <c r="H68" t="b">
        <v>1</v>
      </c>
      <c r="I68" t="b">
        <v>0</v>
      </c>
      <c r="J68" s="42">
        <v>55</v>
      </c>
      <c r="K68" t="b">
        <v>1</v>
      </c>
      <c r="L68" t="s">
        <v>36</v>
      </c>
      <c r="M68" t="s">
        <v>118</v>
      </c>
    </row>
    <row r="69" spans="1:13" x14ac:dyDescent="0.25">
      <c r="A69">
        <v>68</v>
      </c>
      <c r="B69" t="s">
        <v>148</v>
      </c>
      <c r="C69" s="42">
        <v>152</v>
      </c>
      <c r="D69" t="s">
        <v>124</v>
      </c>
      <c r="E69" t="s">
        <v>33</v>
      </c>
      <c r="F69" t="s">
        <v>34</v>
      </c>
      <c r="G69" t="s">
        <v>35</v>
      </c>
      <c r="H69" t="b">
        <v>1</v>
      </c>
      <c r="I69" t="b">
        <v>0</v>
      </c>
      <c r="J69" s="42">
        <v>13</v>
      </c>
      <c r="K69" t="b">
        <v>1</v>
      </c>
      <c r="L69" t="s">
        <v>36</v>
      </c>
      <c r="M69" t="s">
        <v>125</v>
      </c>
    </row>
    <row r="70" spans="1:13" x14ac:dyDescent="0.25">
      <c r="A70">
        <v>69</v>
      </c>
      <c r="B70" t="s">
        <v>149</v>
      </c>
      <c r="C70" s="42">
        <v>156</v>
      </c>
      <c r="D70" t="s">
        <v>127</v>
      </c>
      <c r="E70" t="s">
        <v>33</v>
      </c>
      <c r="F70" t="s">
        <v>34</v>
      </c>
      <c r="G70" t="s">
        <v>35</v>
      </c>
      <c r="H70" t="b">
        <v>1</v>
      </c>
      <c r="I70" t="b">
        <v>0</v>
      </c>
      <c r="J70" s="42">
        <v>59</v>
      </c>
      <c r="K70" t="b">
        <v>1</v>
      </c>
      <c r="L70" t="s">
        <v>36</v>
      </c>
      <c r="M70" t="s">
        <v>128</v>
      </c>
    </row>
    <row r="71" spans="1:13" x14ac:dyDescent="0.25">
      <c r="A71">
        <v>70</v>
      </c>
      <c r="B71" t="s">
        <v>150</v>
      </c>
      <c r="C71" s="42">
        <v>157</v>
      </c>
      <c r="D71" t="s">
        <v>130</v>
      </c>
      <c r="E71" t="s">
        <v>33</v>
      </c>
      <c r="F71" t="s">
        <v>34</v>
      </c>
      <c r="G71" t="s">
        <v>35</v>
      </c>
      <c r="H71" t="b">
        <v>1</v>
      </c>
      <c r="I71" t="b">
        <v>0</v>
      </c>
      <c r="J71" s="42">
        <v>59</v>
      </c>
      <c r="K71" t="b">
        <v>1</v>
      </c>
      <c r="L71" t="s">
        <v>36</v>
      </c>
      <c r="M71" t="s">
        <v>128</v>
      </c>
    </row>
    <row r="72" spans="1:13" x14ac:dyDescent="0.25">
      <c r="A72">
        <v>71</v>
      </c>
      <c r="B72" t="s">
        <v>151</v>
      </c>
      <c r="C72" s="42">
        <v>158</v>
      </c>
      <c r="D72" t="s">
        <v>132</v>
      </c>
      <c r="E72" t="s">
        <v>33</v>
      </c>
      <c r="F72" t="s">
        <v>34</v>
      </c>
      <c r="G72" t="s">
        <v>35</v>
      </c>
      <c r="H72" t="b">
        <v>1</v>
      </c>
      <c r="I72" t="b">
        <v>0</v>
      </c>
      <c r="J72" s="42">
        <v>59</v>
      </c>
      <c r="K72" t="b">
        <v>1</v>
      </c>
      <c r="L72" t="s">
        <v>36</v>
      </c>
      <c r="M72" t="s">
        <v>128</v>
      </c>
    </row>
    <row r="73" spans="1:13" x14ac:dyDescent="0.25">
      <c r="A73">
        <v>72</v>
      </c>
      <c r="B73" t="s">
        <v>152</v>
      </c>
      <c r="C73" s="42">
        <v>159</v>
      </c>
      <c r="D73" t="s">
        <v>134</v>
      </c>
      <c r="E73" t="s">
        <v>33</v>
      </c>
      <c r="F73" t="s">
        <v>34</v>
      </c>
      <c r="G73" t="s">
        <v>35</v>
      </c>
      <c r="H73" t="b">
        <v>1</v>
      </c>
      <c r="I73" t="b">
        <v>0</v>
      </c>
      <c r="J73" s="42">
        <v>77</v>
      </c>
      <c r="K73" t="b">
        <v>1</v>
      </c>
      <c r="L73" t="s">
        <v>36</v>
      </c>
      <c r="M73" t="s">
        <v>135</v>
      </c>
    </row>
    <row r="74" spans="1:13" x14ac:dyDescent="0.25">
      <c r="A74">
        <v>73</v>
      </c>
      <c r="B74" t="s">
        <v>153</v>
      </c>
      <c r="C74" s="42">
        <v>160</v>
      </c>
      <c r="D74" t="s">
        <v>137</v>
      </c>
      <c r="E74" t="s">
        <v>33</v>
      </c>
      <c r="F74" t="s">
        <v>34</v>
      </c>
      <c r="G74" t="s">
        <v>35</v>
      </c>
      <c r="H74" t="b">
        <v>1</v>
      </c>
      <c r="I74" t="b">
        <v>0</v>
      </c>
      <c r="J74" s="42">
        <v>59</v>
      </c>
      <c r="K74" t="b">
        <v>1</v>
      </c>
      <c r="L74" t="s">
        <v>36</v>
      </c>
      <c r="M74" t="s">
        <v>128</v>
      </c>
    </row>
    <row r="75" spans="1:13" x14ac:dyDescent="0.25">
      <c r="A75">
        <v>74</v>
      </c>
      <c r="B75" t="s">
        <v>154</v>
      </c>
      <c r="C75" s="42">
        <v>161</v>
      </c>
      <c r="D75" t="s">
        <v>139</v>
      </c>
      <c r="E75" t="s">
        <v>33</v>
      </c>
      <c r="F75" t="s">
        <v>34</v>
      </c>
      <c r="G75" t="s">
        <v>35</v>
      </c>
      <c r="H75" t="b">
        <v>1</v>
      </c>
      <c r="I75" t="b">
        <v>0</v>
      </c>
      <c r="J75" s="42">
        <v>59</v>
      </c>
      <c r="K75" t="b">
        <v>1</v>
      </c>
      <c r="L75" t="s">
        <v>36</v>
      </c>
      <c r="M75" t="s">
        <v>128</v>
      </c>
    </row>
    <row r="76" spans="1:13" x14ac:dyDescent="0.25">
      <c r="A76">
        <v>75</v>
      </c>
      <c r="B76" t="s">
        <v>155</v>
      </c>
      <c r="C76" s="42">
        <v>162</v>
      </c>
      <c r="D76" t="s">
        <v>141</v>
      </c>
      <c r="E76" t="s">
        <v>33</v>
      </c>
      <c r="F76" t="s">
        <v>34</v>
      </c>
      <c r="G76" t="s">
        <v>35</v>
      </c>
      <c r="H76" t="b">
        <v>1</v>
      </c>
      <c r="I76" t="b">
        <v>0</v>
      </c>
      <c r="J76" s="42">
        <v>63</v>
      </c>
      <c r="K76" t="b">
        <v>1</v>
      </c>
      <c r="L76" t="s">
        <v>36</v>
      </c>
      <c r="M76" t="s">
        <v>142</v>
      </c>
    </row>
    <row r="77" spans="1:13" x14ac:dyDescent="0.25">
      <c r="A77">
        <v>76</v>
      </c>
      <c r="B77" t="s">
        <v>156</v>
      </c>
      <c r="C77" s="42">
        <v>163</v>
      </c>
      <c r="D77" t="s">
        <v>144</v>
      </c>
      <c r="E77" t="s">
        <v>33</v>
      </c>
      <c r="F77" t="s">
        <v>34</v>
      </c>
      <c r="G77" t="s">
        <v>35</v>
      </c>
      <c r="H77" t="b">
        <v>1</v>
      </c>
      <c r="I77" t="b">
        <v>0</v>
      </c>
      <c r="J77" s="42">
        <v>63</v>
      </c>
      <c r="K77" t="b">
        <v>1</v>
      </c>
      <c r="L77" t="s">
        <v>36</v>
      </c>
      <c r="M77" t="s">
        <v>142</v>
      </c>
    </row>
    <row r="78" spans="1:13" x14ac:dyDescent="0.25">
      <c r="A78">
        <v>77</v>
      </c>
      <c r="B78" t="s">
        <v>157</v>
      </c>
      <c r="C78" s="42">
        <v>176</v>
      </c>
      <c r="D78" t="s">
        <v>117</v>
      </c>
      <c r="E78" t="s">
        <v>33</v>
      </c>
      <c r="F78" t="s">
        <v>34</v>
      </c>
      <c r="G78" t="s">
        <v>35</v>
      </c>
      <c r="H78" t="b">
        <v>1</v>
      </c>
      <c r="I78" t="b">
        <v>0</v>
      </c>
      <c r="J78" s="42">
        <v>55</v>
      </c>
      <c r="K78" t="b">
        <v>1</v>
      </c>
      <c r="L78" t="s">
        <v>36</v>
      </c>
      <c r="M78" t="s">
        <v>118</v>
      </c>
    </row>
    <row r="79" spans="1:13" x14ac:dyDescent="0.25">
      <c r="A79">
        <v>78</v>
      </c>
      <c r="B79" t="s">
        <v>158</v>
      </c>
      <c r="C79" s="42">
        <v>177</v>
      </c>
      <c r="D79" t="s">
        <v>120</v>
      </c>
      <c r="E79" t="s">
        <v>33</v>
      </c>
      <c r="F79" t="s">
        <v>34</v>
      </c>
      <c r="G79" t="s">
        <v>35</v>
      </c>
      <c r="H79" t="b">
        <v>1</v>
      </c>
      <c r="I79" t="b">
        <v>0</v>
      </c>
      <c r="J79" s="42">
        <v>55</v>
      </c>
      <c r="K79" t="b">
        <v>1</v>
      </c>
      <c r="L79" t="s">
        <v>36</v>
      </c>
      <c r="M79" t="s">
        <v>118</v>
      </c>
    </row>
    <row r="80" spans="1:13" x14ac:dyDescent="0.25">
      <c r="A80">
        <v>79</v>
      </c>
      <c r="B80" t="s">
        <v>159</v>
      </c>
      <c r="C80" s="42">
        <v>178</v>
      </c>
      <c r="D80" t="s">
        <v>122</v>
      </c>
      <c r="E80" t="s">
        <v>33</v>
      </c>
      <c r="F80" t="s">
        <v>34</v>
      </c>
      <c r="G80" t="s">
        <v>35</v>
      </c>
      <c r="H80" t="b">
        <v>1</v>
      </c>
      <c r="I80" t="b">
        <v>0</v>
      </c>
      <c r="J80" s="42">
        <v>55</v>
      </c>
      <c r="K80" t="b">
        <v>1</v>
      </c>
      <c r="L80" t="s">
        <v>36</v>
      </c>
      <c r="M80" t="s">
        <v>118</v>
      </c>
    </row>
    <row r="81" spans="1:13" x14ac:dyDescent="0.25">
      <c r="A81">
        <v>80</v>
      </c>
      <c r="B81" t="s">
        <v>160</v>
      </c>
      <c r="C81" s="42">
        <v>184</v>
      </c>
      <c r="D81" t="s">
        <v>124</v>
      </c>
      <c r="E81" t="s">
        <v>33</v>
      </c>
      <c r="F81" t="s">
        <v>34</v>
      </c>
      <c r="G81" t="s">
        <v>35</v>
      </c>
      <c r="H81" t="b">
        <v>1</v>
      </c>
      <c r="I81" t="b">
        <v>0</v>
      </c>
      <c r="J81" s="42">
        <v>13</v>
      </c>
      <c r="K81" t="b">
        <v>1</v>
      </c>
      <c r="L81" t="s">
        <v>36</v>
      </c>
      <c r="M81" t="s">
        <v>125</v>
      </c>
    </row>
    <row r="82" spans="1:13" x14ac:dyDescent="0.25">
      <c r="A82">
        <v>81</v>
      </c>
      <c r="B82" t="s">
        <v>161</v>
      </c>
      <c r="C82" s="42">
        <v>188</v>
      </c>
      <c r="D82" t="s">
        <v>127</v>
      </c>
      <c r="E82" t="s">
        <v>33</v>
      </c>
      <c r="F82" t="s">
        <v>34</v>
      </c>
      <c r="G82" t="s">
        <v>35</v>
      </c>
      <c r="H82" t="b">
        <v>1</v>
      </c>
      <c r="I82" t="b">
        <v>0</v>
      </c>
      <c r="J82" s="42">
        <v>59</v>
      </c>
      <c r="K82" t="b">
        <v>1</v>
      </c>
      <c r="L82" t="s">
        <v>36</v>
      </c>
      <c r="M82" t="s">
        <v>128</v>
      </c>
    </row>
    <row r="83" spans="1:13" x14ac:dyDescent="0.25">
      <c r="A83">
        <v>82</v>
      </c>
      <c r="B83" t="s">
        <v>162</v>
      </c>
      <c r="C83" s="42">
        <v>189</v>
      </c>
      <c r="D83" t="s">
        <v>130</v>
      </c>
      <c r="E83" t="s">
        <v>33</v>
      </c>
      <c r="F83" t="s">
        <v>34</v>
      </c>
      <c r="G83" t="s">
        <v>35</v>
      </c>
      <c r="H83" t="b">
        <v>1</v>
      </c>
      <c r="I83" t="b">
        <v>0</v>
      </c>
      <c r="J83" s="42">
        <v>59</v>
      </c>
      <c r="K83" t="b">
        <v>1</v>
      </c>
      <c r="L83" t="s">
        <v>36</v>
      </c>
      <c r="M83" t="s">
        <v>128</v>
      </c>
    </row>
    <row r="84" spans="1:13" x14ac:dyDescent="0.25">
      <c r="A84">
        <v>83</v>
      </c>
      <c r="B84" t="s">
        <v>163</v>
      </c>
      <c r="C84" s="42">
        <v>190</v>
      </c>
      <c r="D84" t="s">
        <v>132</v>
      </c>
      <c r="E84" t="s">
        <v>33</v>
      </c>
      <c r="F84" t="s">
        <v>34</v>
      </c>
      <c r="G84" t="s">
        <v>35</v>
      </c>
      <c r="H84" t="b">
        <v>1</v>
      </c>
      <c r="I84" t="b">
        <v>0</v>
      </c>
      <c r="J84" s="42">
        <v>59</v>
      </c>
      <c r="K84" t="b">
        <v>1</v>
      </c>
      <c r="L84" t="s">
        <v>36</v>
      </c>
      <c r="M84" t="s">
        <v>128</v>
      </c>
    </row>
    <row r="85" spans="1:13" x14ac:dyDescent="0.25">
      <c r="A85">
        <v>84</v>
      </c>
      <c r="B85" t="s">
        <v>164</v>
      </c>
      <c r="C85" s="42">
        <v>191</v>
      </c>
      <c r="D85" t="s">
        <v>134</v>
      </c>
      <c r="E85" t="s">
        <v>33</v>
      </c>
      <c r="F85" t="s">
        <v>34</v>
      </c>
      <c r="G85" t="s">
        <v>35</v>
      </c>
      <c r="H85" t="b">
        <v>1</v>
      </c>
      <c r="I85" t="b">
        <v>0</v>
      </c>
      <c r="J85" s="42">
        <v>77</v>
      </c>
      <c r="K85" t="b">
        <v>1</v>
      </c>
      <c r="L85" t="s">
        <v>36</v>
      </c>
      <c r="M85" t="s">
        <v>135</v>
      </c>
    </row>
    <row r="86" spans="1:13" x14ac:dyDescent="0.25">
      <c r="A86">
        <v>85</v>
      </c>
      <c r="B86" t="s">
        <v>165</v>
      </c>
      <c r="C86" s="42">
        <v>192</v>
      </c>
      <c r="D86" t="s">
        <v>137</v>
      </c>
      <c r="E86" t="s">
        <v>33</v>
      </c>
      <c r="F86" t="s">
        <v>34</v>
      </c>
      <c r="G86" t="s">
        <v>35</v>
      </c>
      <c r="H86" t="b">
        <v>1</v>
      </c>
      <c r="I86" t="b">
        <v>0</v>
      </c>
      <c r="J86" s="42">
        <v>59</v>
      </c>
      <c r="K86" t="b">
        <v>1</v>
      </c>
      <c r="L86" t="s">
        <v>36</v>
      </c>
      <c r="M86" t="s">
        <v>128</v>
      </c>
    </row>
    <row r="87" spans="1:13" x14ac:dyDescent="0.25">
      <c r="A87">
        <v>86</v>
      </c>
      <c r="B87" t="s">
        <v>166</v>
      </c>
      <c r="C87" s="42">
        <v>193</v>
      </c>
      <c r="D87" t="s">
        <v>139</v>
      </c>
      <c r="E87" t="s">
        <v>33</v>
      </c>
      <c r="F87" t="s">
        <v>34</v>
      </c>
      <c r="G87" t="s">
        <v>35</v>
      </c>
      <c r="H87" t="b">
        <v>1</v>
      </c>
      <c r="I87" t="b">
        <v>0</v>
      </c>
      <c r="J87" s="42">
        <v>59</v>
      </c>
      <c r="K87" t="b">
        <v>1</v>
      </c>
      <c r="L87" t="s">
        <v>36</v>
      </c>
      <c r="M87" t="s">
        <v>128</v>
      </c>
    </row>
    <row r="88" spans="1:13" x14ac:dyDescent="0.25">
      <c r="A88">
        <v>87</v>
      </c>
      <c r="B88" t="s">
        <v>167</v>
      </c>
      <c r="C88" s="42">
        <v>194</v>
      </c>
      <c r="D88" t="s">
        <v>141</v>
      </c>
      <c r="E88" t="s">
        <v>33</v>
      </c>
      <c r="F88" t="s">
        <v>34</v>
      </c>
      <c r="G88" t="s">
        <v>35</v>
      </c>
      <c r="H88" t="b">
        <v>1</v>
      </c>
      <c r="I88" t="b">
        <v>0</v>
      </c>
      <c r="J88" s="42">
        <v>63</v>
      </c>
      <c r="K88" t="b">
        <v>1</v>
      </c>
      <c r="L88" t="s">
        <v>36</v>
      </c>
      <c r="M88" t="s">
        <v>142</v>
      </c>
    </row>
    <row r="89" spans="1:13" x14ac:dyDescent="0.25">
      <c r="A89">
        <v>88</v>
      </c>
      <c r="B89" t="s">
        <v>168</v>
      </c>
      <c r="C89" s="42">
        <v>195</v>
      </c>
      <c r="D89" t="s">
        <v>144</v>
      </c>
      <c r="E89" t="s">
        <v>33</v>
      </c>
      <c r="F89" t="s">
        <v>34</v>
      </c>
      <c r="G89" t="s">
        <v>35</v>
      </c>
      <c r="H89" t="b">
        <v>1</v>
      </c>
      <c r="I89" t="b">
        <v>0</v>
      </c>
      <c r="J89" s="42">
        <v>63</v>
      </c>
      <c r="K89" t="b">
        <v>1</v>
      </c>
      <c r="L89" t="s">
        <v>36</v>
      </c>
      <c r="M89" t="s">
        <v>142</v>
      </c>
    </row>
    <row r="90" spans="1:13" x14ac:dyDescent="0.25">
      <c r="A90">
        <v>89</v>
      </c>
      <c r="B90" t="s">
        <v>169</v>
      </c>
      <c r="C90" s="42">
        <v>208</v>
      </c>
      <c r="D90" t="s">
        <v>117</v>
      </c>
      <c r="E90" t="s">
        <v>33</v>
      </c>
      <c r="F90" t="s">
        <v>34</v>
      </c>
      <c r="G90" t="s">
        <v>35</v>
      </c>
      <c r="H90" t="b">
        <v>1</v>
      </c>
      <c r="I90" t="b">
        <v>0</v>
      </c>
      <c r="J90" s="42">
        <v>55</v>
      </c>
      <c r="K90" t="b">
        <v>1</v>
      </c>
      <c r="L90" t="s">
        <v>36</v>
      </c>
      <c r="M90" t="s">
        <v>118</v>
      </c>
    </row>
    <row r="91" spans="1:13" x14ac:dyDescent="0.25">
      <c r="A91">
        <v>90</v>
      </c>
      <c r="B91" t="s">
        <v>170</v>
      </c>
      <c r="C91" s="42">
        <v>209</v>
      </c>
      <c r="D91" t="s">
        <v>120</v>
      </c>
      <c r="E91" t="s">
        <v>33</v>
      </c>
      <c r="F91" t="s">
        <v>34</v>
      </c>
      <c r="G91" t="s">
        <v>35</v>
      </c>
      <c r="H91" t="b">
        <v>1</v>
      </c>
      <c r="I91" t="b">
        <v>0</v>
      </c>
      <c r="J91" s="42">
        <v>55</v>
      </c>
      <c r="K91" t="b">
        <v>1</v>
      </c>
      <c r="L91" t="s">
        <v>36</v>
      </c>
      <c r="M91" t="s">
        <v>118</v>
      </c>
    </row>
    <row r="92" spans="1:13" x14ac:dyDescent="0.25">
      <c r="A92">
        <v>91</v>
      </c>
      <c r="B92" t="s">
        <v>171</v>
      </c>
      <c r="C92" s="42">
        <v>210</v>
      </c>
      <c r="D92" t="s">
        <v>122</v>
      </c>
      <c r="E92" t="s">
        <v>33</v>
      </c>
      <c r="F92" t="s">
        <v>34</v>
      </c>
      <c r="G92" t="s">
        <v>35</v>
      </c>
      <c r="H92" t="b">
        <v>1</v>
      </c>
      <c r="I92" t="b">
        <v>0</v>
      </c>
      <c r="J92" s="42">
        <v>55</v>
      </c>
      <c r="K92" t="b">
        <v>1</v>
      </c>
      <c r="L92" t="s">
        <v>36</v>
      </c>
      <c r="M92" t="s">
        <v>118</v>
      </c>
    </row>
    <row r="93" spans="1:13" x14ac:dyDescent="0.25">
      <c r="A93">
        <v>92</v>
      </c>
      <c r="B93" t="s">
        <v>172</v>
      </c>
      <c r="C93" s="42">
        <v>216</v>
      </c>
      <c r="D93" t="s">
        <v>124</v>
      </c>
      <c r="E93" t="s">
        <v>33</v>
      </c>
      <c r="F93" t="s">
        <v>34</v>
      </c>
      <c r="G93" t="s">
        <v>35</v>
      </c>
      <c r="H93" t="b">
        <v>1</v>
      </c>
      <c r="I93" t="b">
        <v>0</v>
      </c>
      <c r="J93" s="42">
        <v>13</v>
      </c>
      <c r="K93" t="b">
        <v>1</v>
      </c>
      <c r="L93" t="s">
        <v>36</v>
      </c>
      <c r="M93" t="s">
        <v>125</v>
      </c>
    </row>
    <row r="94" spans="1:13" x14ac:dyDescent="0.25">
      <c r="A94">
        <v>93</v>
      </c>
      <c r="B94" t="s">
        <v>173</v>
      </c>
      <c r="C94" s="42">
        <v>220</v>
      </c>
      <c r="D94" t="s">
        <v>127</v>
      </c>
      <c r="E94" t="s">
        <v>33</v>
      </c>
      <c r="F94" t="s">
        <v>34</v>
      </c>
      <c r="G94" t="s">
        <v>35</v>
      </c>
      <c r="H94" t="b">
        <v>1</v>
      </c>
      <c r="I94" t="b">
        <v>0</v>
      </c>
      <c r="J94" s="42">
        <v>59</v>
      </c>
      <c r="K94" t="b">
        <v>1</v>
      </c>
      <c r="L94" t="s">
        <v>36</v>
      </c>
      <c r="M94" t="s">
        <v>128</v>
      </c>
    </row>
    <row r="95" spans="1:13" x14ac:dyDescent="0.25">
      <c r="A95">
        <v>94</v>
      </c>
      <c r="B95" t="s">
        <v>174</v>
      </c>
      <c r="C95" s="42">
        <v>221</v>
      </c>
      <c r="D95" t="s">
        <v>130</v>
      </c>
      <c r="E95" t="s">
        <v>33</v>
      </c>
      <c r="F95" t="s">
        <v>34</v>
      </c>
      <c r="G95" t="s">
        <v>35</v>
      </c>
      <c r="H95" t="b">
        <v>1</v>
      </c>
      <c r="I95" t="b">
        <v>0</v>
      </c>
      <c r="J95" s="42">
        <v>59</v>
      </c>
      <c r="K95" t="b">
        <v>1</v>
      </c>
      <c r="L95" t="s">
        <v>36</v>
      </c>
      <c r="M95" t="s">
        <v>128</v>
      </c>
    </row>
    <row r="96" spans="1:13" x14ac:dyDescent="0.25">
      <c r="A96">
        <v>95</v>
      </c>
      <c r="B96" t="s">
        <v>175</v>
      </c>
      <c r="C96" s="42">
        <v>222</v>
      </c>
      <c r="D96" t="s">
        <v>132</v>
      </c>
      <c r="E96" t="s">
        <v>33</v>
      </c>
      <c r="F96" t="s">
        <v>34</v>
      </c>
      <c r="G96" t="s">
        <v>35</v>
      </c>
      <c r="H96" t="b">
        <v>1</v>
      </c>
      <c r="I96" t="b">
        <v>0</v>
      </c>
      <c r="J96" s="42">
        <v>59</v>
      </c>
      <c r="K96" t="b">
        <v>1</v>
      </c>
      <c r="L96" t="s">
        <v>36</v>
      </c>
      <c r="M96" t="s">
        <v>128</v>
      </c>
    </row>
    <row r="97" spans="1:13" x14ac:dyDescent="0.25">
      <c r="A97">
        <v>96</v>
      </c>
      <c r="B97" t="s">
        <v>176</v>
      </c>
      <c r="C97" s="42">
        <v>223</v>
      </c>
      <c r="D97" t="s">
        <v>134</v>
      </c>
      <c r="E97" t="s">
        <v>33</v>
      </c>
      <c r="F97" t="s">
        <v>34</v>
      </c>
      <c r="G97" t="s">
        <v>35</v>
      </c>
      <c r="H97" t="b">
        <v>1</v>
      </c>
      <c r="I97" t="b">
        <v>0</v>
      </c>
      <c r="J97" s="42">
        <v>77</v>
      </c>
      <c r="K97" t="b">
        <v>1</v>
      </c>
      <c r="L97" t="s">
        <v>36</v>
      </c>
      <c r="M97" t="s">
        <v>135</v>
      </c>
    </row>
    <row r="98" spans="1:13" x14ac:dyDescent="0.25">
      <c r="A98">
        <v>97</v>
      </c>
      <c r="B98" t="s">
        <v>177</v>
      </c>
      <c r="C98" s="42">
        <v>224</v>
      </c>
      <c r="D98" t="s">
        <v>137</v>
      </c>
      <c r="E98" t="s">
        <v>33</v>
      </c>
      <c r="F98" t="s">
        <v>34</v>
      </c>
      <c r="G98" t="s">
        <v>35</v>
      </c>
      <c r="H98" t="b">
        <v>1</v>
      </c>
      <c r="I98" t="b">
        <v>0</v>
      </c>
      <c r="J98" s="42">
        <v>59</v>
      </c>
      <c r="K98" t="b">
        <v>1</v>
      </c>
      <c r="L98" t="s">
        <v>36</v>
      </c>
      <c r="M98" t="s">
        <v>128</v>
      </c>
    </row>
    <row r="99" spans="1:13" x14ac:dyDescent="0.25">
      <c r="A99">
        <v>98</v>
      </c>
      <c r="B99" t="s">
        <v>178</v>
      </c>
      <c r="C99" s="42">
        <v>225</v>
      </c>
      <c r="D99" t="s">
        <v>139</v>
      </c>
      <c r="E99" t="s">
        <v>33</v>
      </c>
      <c r="F99" t="s">
        <v>34</v>
      </c>
      <c r="G99" t="s">
        <v>35</v>
      </c>
      <c r="H99" t="b">
        <v>1</v>
      </c>
      <c r="I99" t="b">
        <v>0</v>
      </c>
      <c r="J99" s="42">
        <v>59</v>
      </c>
      <c r="K99" t="b">
        <v>1</v>
      </c>
      <c r="L99" t="s">
        <v>36</v>
      </c>
      <c r="M99" t="s">
        <v>128</v>
      </c>
    </row>
    <row r="100" spans="1:13" x14ac:dyDescent="0.25">
      <c r="A100">
        <v>99</v>
      </c>
      <c r="B100" t="s">
        <v>179</v>
      </c>
      <c r="C100" s="42">
        <v>226</v>
      </c>
      <c r="D100" t="s">
        <v>141</v>
      </c>
      <c r="E100" t="s">
        <v>33</v>
      </c>
      <c r="F100" t="s">
        <v>34</v>
      </c>
      <c r="G100" t="s">
        <v>35</v>
      </c>
      <c r="H100" t="b">
        <v>1</v>
      </c>
      <c r="I100" t="b">
        <v>0</v>
      </c>
      <c r="J100" s="42">
        <v>63</v>
      </c>
      <c r="K100" t="b">
        <v>1</v>
      </c>
      <c r="L100" t="s">
        <v>36</v>
      </c>
      <c r="M100" t="s">
        <v>142</v>
      </c>
    </row>
    <row r="101" spans="1:13" x14ac:dyDescent="0.25">
      <c r="A101">
        <v>100</v>
      </c>
      <c r="B101" t="s">
        <v>180</v>
      </c>
      <c r="C101" s="42">
        <v>227</v>
      </c>
      <c r="D101" t="s">
        <v>144</v>
      </c>
      <c r="E101" t="s">
        <v>33</v>
      </c>
      <c r="F101" t="s">
        <v>34</v>
      </c>
      <c r="G101" t="s">
        <v>35</v>
      </c>
      <c r="H101" t="b">
        <v>1</v>
      </c>
      <c r="I101" t="b">
        <v>0</v>
      </c>
      <c r="J101" s="42">
        <v>63</v>
      </c>
      <c r="K101" t="b">
        <v>1</v>
      </c>
      <c r="L101" t="s">
        <v>36</v>
      </c>
      <c r="M101" t="s">
        <v>142</v>
      </c>
    </row>
    <row r="102" spans="1:13" x14ac:dyDescent="0.25">
      <c r="A102">
        <v>101</v>
      </c>
      <c r="B102" t="s">
        <v>181</v>
      </c>
      <c r="C102" s="42">
        <v>240</v>
      </c>
      <c r="D102" t="s">
        <v>117</v>
      </c>
      <c r="E102" t="s">
        <v>33</v>
      </c>
      <c r="F102" t="s">
        <v>34</v>
      </c>
      <c r="G102" t="s">
        <v>35</v>
      </c>
      <c r="H102" t="b">
        <v>1</v>
      </c>
      <c r="I102" t="b">
        <v>0</v>
      </c>
      <c r="J102" s="42">
        <v>55</v>
      </c>
      <c r="K102" t="b">
        <v>1</v>
      </c>
      <c r="L102" t="s">
        <v>36</v>
      </c>
      <c r="M102" t="s">
        <v>118</v>
      </c>
    </row>
    <row r="103" spans="1:13" x14ac:dyDescent="0.25">
      <c r="A103">
        <v>102</v>
      </c>
      <c r="B103" t="s">
        <v>182</v>
      </c>
      <c r="C103" s="42">
        <v>241</v>
      </c>
      <c r="D103" t="s">
        <v>120</v>
      </c>
      <c r="E103" t="s">
        <v>33</v>
      </c>
      <c r="F103" t="s">
        <v>34</v>
      </c>
      <c r="G103" t="s">
        <v>35</v>
      </c>
      <c r="H103" t="b">
        <v>1</v>
      </c>
      <c r="I103" t="b">
        <v>0</v>
      </c>
      <c r="J103" s="42">
        <v>55</v>
      </c>
      <c r="K103" t="b">
        <v>1</v>
      </c>
      <c r="L103" t="s">
        <v>36</v>
      </c>
      <c r="M103" t="s">
        <v>118</v>
      </c>
    </row>
    <row r="104" spans="1:13" x14ac:dyDescent="0.25">
      <c r="A104">
        <v>103</v>
      </c>
      <c r="B104" t="s">
        <v>183</v>
      </c>
      <c r="C104" s="42">
        <v>242</v>
      </c>
      <c r="D104" t="s">
        <v>122</v>
      </c>
      <c r="E104" t="s">
        <v>33</v>
      </c>
      <c r="F104" t="s">
        <v>34</v>
      </c>
      <c r="G104" t="s">
        <v>35</v>
      </c>
      <c r="H104" t="b">
        <v>1</v>
      </c>
      <c r="I104" t="b">
        <v>0</v>
      </c>
      <c r="J104" s="42">
        <v>55</v>
      </c>
      <c r="K104" t="b">
        <v>1</v>
      </c>
      <c r="L104" t="s">
        <v>36</v>
      </c>
      <c r="M104" t="s">
        <v>118</v>
      </c>
    </row>
    <row r="105" spans="1:13" x14ac:dyDescent="0.25">
      <c r="A105">
        <v>104</v>
      </c>
      <c r="B105" t="s">
        <v>184</v>
      </c>
      <c r="C105" s="42">
        <v>248</v>
      </c>
      <c r="D105" t="s">
        <v>124</v>
      </c>
      <c r="E105" t="s">
        <v>33</v>
      </c>
      <c r="F105" t="s">
        <v>34</v>
      </c>
      <c r="G105" t="s">
        <v>35</v>
      </c>
      <c r="H105" t="b">
        <v>1</v>
      </c>
      <c r="I105" t="b">
        <v>0</v>
      </c>
      <c r="J105" s="42">
        <v>13</v>
      </c>
      <c r="K105" t="b">
        <v>1</v>
      </c>
      <c r="L105" t="s">
        <v>36</v>
      </c>
      <c r="M105" t="s">
        <v>125</v>
      </c>
    </row>
    <row r="106" spans="1:13" x14ac:dyDescent="0.25">
      <c r="A106">
        <v>105</v>
      </c>
      <c r="B106" t="s">
        <v>185</v>
      </c>
      <c r="C106" s="42">
        <v>252</v>
      </c>
      <c r="D106" t="s">
        <v>127</v>
      </c>
      <c r="E106" t="s">
        <v>33</v>
      </c>
      <c r="F106" t="s">
        <v>34</v>
      </c>
      <c r="G106" t="s">
        <v>35</v>
      </c>
      <c r="H106" t="b">
        <v>1</v>
      </c>
      <c r="I106" t="b">
        <v>0</v>
      </c>
      <c r="J106" s="42">
        <v>59</v>
      </c>
      <c r="K106" t="b">
        <v>1</v>
      </c>
      <c r="L106" t="s">
        <v>36</v>
      </c>
      <c r="M106" t="s">
        <v>128</v>
      </c>
    </row>
    <row r="107" spans="1:13" x14ac:dyDescent="0.25">
      <c r="A107">
        <v>106</v>
      </c>
      <c r="B107" t="s">
        <v>186</v>
      </c>
      <c r="C107" s="42">
        <v>253</v>
      </c>
      <c r="D107" t="s">
        <v>130</v>
      </c>
      <c r="E107" t="s">
        <v>33</v>
      </c>
      <c r="F107" t="s">
        <v>34</v>
      </c>
      <c r="G107" t="s">
        <v>35</v>
      </c>
      <c r="H107" t="b">
        <v>1</v>
      </c>
      <c r="I107" t="b">
        <v>0</v>
      </c>
      <c r="J107" s="42">
        <v>59</v>
      </c>
      <c r="K107" t="b">
        <v>1</v>
      </c>
      <c r="L107" t="s">
        <v>36</v>
      </c>
      <c r="M107" t="s">
        <v>128</v>
      </c>
    </row>
    <row r="108" spans="1:13" x14ac:dyDescent="0.25">
      <c r="A108">
        <v>107</v>
      </c>
      <c r="B108" t="s">
        <v>187</v>
      </c>
      <c r="C108" s="42">
        <v>254</v>
      </c>
      <c r="D108" t="s">
        <v>132</v>
      </c>
      <c r="E108" t="s">
        <v>33</v>
      </c>
      <c r="F108" t="s">
        <v>34</v>
      </c>
      <c r="G108" t="s">
        <v>35</v>
      </c>
      <c r="H108" t="b">
        <v>1</v>
      </c>
      <c r="I108" t="b">
        <v>0</v>
      </c>
      <c r="J108" s="42">
        <v>59</v>
      </c>
      <c r="K108" t="b">
        <v>1</v>
      </c>
      <c r="L108" t="s">
        <v>36</v>
      </c>
      <c r="M108" t="s">
        <v>128</v>
      </c>
    </row>
    <row r="109" spans="1:13" x14ac:dyDescent="0.25">
      <c r="A109">
        <v>108</v>
      </c>
      <c r="B109" t="s">
        <v>188</v>
      </c>
      <c r="C109" s="42">
        <v>255</v>
      </c>
      <c r="D109" t="s">
        <v>134</v>
      </c>
      <c r="E109" t="s">
        <v>33</v>
      </c>
      <c r="F109" t="s">
        <v>34</v>
      </c>
      <c r="G109" t="s">
        <v>35</v>
      </c>
      <c r="H109" t="b">
        <v>1</v>
      </c>
      <c r="I109" t="b">
        <v>0</v>
      </c>
      <c r="J109" s="42">
        <v>77</v>
      </c>
      <c r="K109" t="b">
        <v>1</v>
      </c>
      <c r="L109" t="s">
        <v>36</v>
      </c>
      <c r="M109" t="s">
        <v>135</v>
      </c>
    </row>
    <row r="110" spans="1:13" x14ac:dyDescent="0.25">
      <c r="A110">
        <v>109</v>
      </c>
      <c r="B110" t="s">
        <v>189</v>
      </c>
      <c r="C110" s="42">
        <v>256</v>
      </c>
      <c r="D110" t="s">
        <v>137</v>
      </c>
      <c r="E110" t="s">
        <v>33</v>
      </c>
      <c r="F110" t="s">
        <v>34</v>
      </c>
      <c r="G110" t="s">
        <v>35</v>
      </c>
      <c r="H110" t="b">
        <v>1</v>
      </c>
      <c r="I110" t="b">
        <v>0</v>
      </c>
      <c r="J110" s="42">
        <v>59</v>
      </c>
      <c r="K110" t="b">
        <v>1</v>
      </c>
      <c r="L110" t="s">
        <v>36</v>
      </c>
      <c r="M110" t="s">
        <v>128</v>
      </c>
    </row>
    <row r="111" spans="1:13" x14ac:dyDescent="0.25">
      <c r="A111">
        <v>110</v>
      </c>
      <c r="B111" t="s">
        <v>190</v>
      </c>
      <c r="C111" s="42">
        <v>257</v>
      </c>
      <c r="D111" t="s">
        <v>139</v>
      </c>
      <c r="E111" t="s">
        <v>33</v>
      </c>
      <c r="F111" t="s">
        <v>34</v>
      </c>
      <c r="G111" t="s">
        <v>35</v>
      </c>
      <c r="H111" t="b">
        <v>1</v>
      </c>
      <c r="I111" t="b">
        <v>0</v>
      </c>
      <c r="J111" s="42">
        <v>59</v>
      </c>
      <c r="K111" t="b">
        <v>1</v>
      </c>
      <c r="L111" t="s">
        <v>36</v>
      </c>
      <c r="M111" t="s">
        <v>128</v>
      </c>
    </row>
    <row r="112" spans="1:13" x14ac:dyDescent="0.25">
      <c r="A112">
        <v>111</v>
      </c>
      <c r="B112" t="s">
        <v>191</v>
      </c>
      <c r="C112" s="42">
        <v>258</v>
      </c>
      <c r="D112" t="s">
        <v>141</v>
      </c>
      <c r="E112" t="s">
        <v>33</v>
      </c>
      <c r="F112" t="s">
        <v>34</v>
      </c>
      <c r="G112" t="s">
        <v>35</v>
      </c>
      <c r="H112" t="b">
        <v>1</v>
      </c>
      <c r="I112" t="b">
        <v>0</v>
      </c>
      <c r="J112" s="42">
        <v>63</v>
      </c>
      <c r="K112" t="b">
        <v>1</v>
      </c>
      <c r="L112" t="s">
        <v>36</v>
      </c>
      <c r="M112" t="s">
        <v>142</v>
      </c>
    </row>
    <row r="113" spans="1:13" x14ac:dyDescent="0.25">
      <c r="A113">
        <v>112</v>
      </c>
      <c r="B113" t="s">
        <v>192</v>
      </c>
      <c r="C113" s="42">
        <v>259</v>
      </c>
      <c r="D113" t="s">
        <v>144</v>
      </c>
      <c r="E113" t="s">
        <v>33</v>
      </c>
      <c r="F113" t="s">
        <v>34</v>
      </c>
      <c r="G113" t="s">
        <v>35</v>
      </c>
      <c r="H113" t="b">
        <v>1</v>
      </c>
      <c r="I113" t="b">
        <v>0</v>
      </c>
      <c r="J113" s="42">
        <v>63</v>
      </c>
      <c r="K113" t="b">
        <v>1</v>
      </c>
      <c r="L113" t="s">
        <v>36</v>
      </c>
      <c r="M113" t="s">
        <v>142</v>
      </c>
    </row>
    <row r="114" spans="1:13" x14ac:dyDescent="0.25">
      <c r="A114">
        <v>113</v>
      </c>
      <c r="B114" t="s">
        <v>193</v>
      </c>
      <c r="C114" s="42">
        <v>272</v>
      </c>
      <c r="D114" t="s">
        <v>117</v>
      </c>
      <c r="E114" t="s">
        <v>33</v>
      </c>
      <c r="F114" t="s">
        <v>34</v>
      </c>
      <c r="G114" t="s">
        <v>35</v>
      </c>
      <c r="H114" t="b">
        <v>1</v>
      </c>
      <c r="I114" t="b">
        <v>0</v>
      </c>
      <c r="J114" s="42">
        <v>55</v>
      </c>
      <c r="K114" t="b">
        <v>1</v>
      </c>
      <c r="L114" t="s">
        <v>36</v>
      </c>
      <c r="M114" t="s">
        <v>118</v>
      </c>
    </row>
    <row r="115" spans="1:13" x14ac:dyDescent="0.25">
      <c r="A115">
        <v>114</v>
      </c>
      <c r="B115" t="s">
        <v>194</v>
      </c>
      <c r="C115" s="42">
        <v>273</v>
      </c>
      <c r="D115" t="s">
        <v>120</v>
      </c>
      <c r="E115" t="s">
        <v>33</v>
      </c>
      <c r="F115" t="s">
        <v>34</v>
      </c>
      <c r="G115" t="s">
        <v>35</v>
      </c>
      <c r="H115" t="b">
        <v>1</v>
      </c>
      <c r="I115" t="b">
        <v>0</v>
      </c>
      <c r="J115" s="42">
        <v>55</v>
      </c>
      <c r="K115" t="b">
        <v>1</v>
      </c>
      <c r="L115" t="s">
        <v>36</v>
      </c>
      <c r="M115" t="s">
        <v>118</v>
      </c>
    </row>
    <row r="116" spans="1:13" x14ac:dyDescent="0.25">
      <c r="A116">
        <v>115</v>
      </c>
      <c r="B116" t="s">
        <v>195</v>
      </c>
      <c r="C116" s="42">
        <v>274</v>
      </c>
      <c r="D116" t="s">
        <v>122</v>
      </c>
      <c r="E116" t="s">
        <v>33</v>
      </c>
      <c r="F116" t="s">
        <v>34</v>
      </c>
      <c r="G116" t="s">
        <v>35</v>
      </c>
      <c r="H116" t="b">
        <v>1</v>
      </c>
      <c r="I116" t="b">
        <v>0</v>
      </c>
      <c r="J116" s="42">
        <v>55</v>
      </c>
      <c r="K116" t="b">
        <v>1</v>
      </c>
      <c r="L116" t="s">
        <v>36</v>
      </c>
      <c r="M116" t="s">
        <v>118</v>
      </c>
    </row>
    <row r="117" spans="1:13" x14ac:dyDescent="0.25">
      <c r="A117">
        <v>116</v>
      </c>
      <c r="B117" t="s">
        <v>196</v>
      </c>
      <c r="C117" s="42">
        <v>280</v>
      </c>
      <c r="D117" t="s">
        <v>124</v>
      </c>
      <c r="E117" t="s">
        <v>33</v>
      </c>
      <c r="F117" t="s">
        <v>34</v>
      </c>
      <c r="G117" t="s">
        <v>35</v>
      </c>
      <c r="H117" t="b">
        <v>1</v>
      </c>
      <c r="I117" t="b">
        <v>0</v>
      </c>
      <c r="J117" s="42">
        <v>13</v>
      </c>
      <c r="K117" t="b">
        <v>1</v>
      </c>
      <c r="L117" t="s">
        <v>36</v>
      </c>
      <c r="M117" t="s">
        <v>125</v>
      </c>
    </row>
    <row r="118" spans="1:13" x14ac:dyDescent="0.25">
      <c r="A118">
        <v>117</v>
      </c>
      <c r="B118" t="s">
        <v>197</v>
      </c>
      <c r="C118" s="42">
        <v>284</v>
      </c>
      <c r="D118" t="s">
        <v>127</v>
      </c>
      <c r="E118" t="s">
        <v>33</v>
      </c>
      <c r="F118" t="s">
        <v>34</v>
      </c>
      <c r="G118" t="s">
        <v>35</v>
      </c>
      <c r="H118" t="b">
        <v>1</v>
      </c>
      <c r="I118" t="b">
        <v>0</v>
      </c>
      <c r="J118" s="42">
        <v>59</v>
      </c>
      <c r="K118" t="b">
        <v>1</v>
      </c>
      <c r="L118" t="s">
        <v>36</v>
      </c>
      <c r="M118" t="s">
        <v>128</v>
      </c>
    </row>
    <row r="119" spans="1:13" x14ac:dyDescent="0.25">
      <c r="A119">
        <v>118</v>
      </c>
      <c r="B119" t="s">
        <v>198</v>
      </c>
      <c r="C119" s="42">
        <v>285</v>
      </c>
      <c r="D119" t="s">
        <v>130</v>
      </c>
      <c r="E119" t="s">
        <v>33</v>
      </c>
      <c r="F119" t="s">
        <v>34</v>
      </c>
      <c r="G119" t="s">
        <v>35</v>
      </c>
      <c r="H119" t="b">
        <v>1</v>
      </c>
      <c r="I119" t="b">
        <v>0</v>
      </c>
      <c r="J119" s="42">
        <v>59</v>
      </c>
      <c r="K119" t="b">
        <v>1</v>
      </c>
      <c r="L119" t="s">
        <v>36</v>
      </c>
      <c r="M119" t="s">
        <v>128</v>
      </c>
    </row>
    <row r="120" spans="1:13" x14ac:dyDescent="0.25">
      <c r="A120">
        <v>119</v>
      </c>
      <c r="B120" t="s">
        <v>199</v>
      </c>
      <c r="C120" s="42">
        <v>286</v>
      </c>
      <c r="D120" t="s">
        <v>132</v>
      </c>
      <c r="E120" t="s">
        <v>33</v>
      </c>
      <c r="F120" t="s">
        <v>34</v>
      </c>
      <c r="G120" t="s">
        <v>35</v>
      </c>
      <c r="H120" t="b">
        <v>1</v>
      </c>
      <c r="I120" t="b">
        <v>0</v>
      </c>
      <c r="J120" s="42">
        <v>59</v>
      </c>
      <c r="K120" t="b">
        <v>1</v>
      </c>
      <c r="L120" t="s">
        <v>36</v>
      </c>
      <c r="M120" t="s">
        <v>128</v>
      </c>
    </row>
    <row r="121" spans="1:13" x14ac:dyDescent="0.25">
      <c r="A121">
        <v>120</v>
      </c>
      <c r="B121" t="s">
        <v>200</v>
      </c>
      <c r="C121" s="42">
        <v>287</v>
      </c>
      <c r="D121" t="s">
        <v>134</v>
      </c>
      <c r="E121" t="s">
        <v>33</v>
      </c>
      <c r="F121" t="s">
        <v>34</v>
      </c>
      <c r="G121" t="s">
        <v>35</v>
      </c>
      <c r="H121" t="b">
        <v>1</v>
      </c>
      <c r="I121" t="b">
        <v>0</v>
      </c>
      <c r="J121" s="42">
        <v>77</v>
      </c>
      <c r="K121" t="b">
        <v>1</v>
      </c>
      <c r="L121" t="s">
        <v>36</v>
      </c>
      <c r="M121" t="s">
        <v>135</v>
      </c>
    </row>
    <row r="122" spans="1:13" x14ac:dyDescent="0.25">
      <c r="A122">
        <v>121</v>
      </c>
      <c r="B122" t="s">
        <v>201</v>
      </c>
      <c r="C122" s="42">
        <v>288</v>
      </c>
      <c r="D122" t="s">
        <v>137</v>
      </c>
      <c r="E122" t="s">
        <v>33</v>
      </c>
      <c r="F122" t="s">
        <v>34</v>
      </c>
      <c r="G122" t="s">
        <v>35</v>
      </c>
      <c r="H122" t="b">
        <v>1</v>
      </c>
      <c r="I122" t="b">
        <v>0</v>
      </c>
      <c r="J122" s="42">
        <v>59</v>
      </c>
      <c r="K122" t="b">
        <v>1</v>
      </c>
      <c r="L122" t="s">
        <v>36</v>
      </c>
      <c r="M122" t="s">
        <v>128</v>
      </c>
    </row>
    <row r="123" spans="1:13" x14ac:dyDescent="0.25">
      <c r="A123">
        <v>122</v>
      </c>
      <c r="B123" t="s">
        <v>202</v>
      </c>
      <c r="C123" s="42">
        <v>289</v>
      </c>
      <c r="D123" t="s">
        <v>139</v>
      </c>
      <c r="E123" t="s">
        <v>33</v>
      </c>
      <c r="F123" t="s">
        <v>34</v>
      </c>
      <c r="G123" t="s">
        <v>35</v>
      </c>
      <c r="H123" t="b">
        <v>1</v>
      </c>
      <c r="I123" t="b">
        <v>0</v>
      </c>
      <c r="J123" s="42">
        <v>59</v>
      </c>
      <c r="K123" t="b">
        <v>1</v>
      </c>
      <c r="L123" t="s">
        <v>36</v>
      </c>
      <c r="M123" t="s">
        <v>128</v>
      </c>
    </row>
    <row r="124" spans="1:13" x14ac:dyDescent="0.25">
      <c r="A124">
        <v>123</v>
      </c>
      <c r="B124" t="s">
        <v>203</v>
      </c>
      <c r="C124" s="42">
        <v>290</v>
      </c>
      <c r="D124" t="s">
        <v>141</v>
      </c>
      <c r="E124" t="s">
        <v>33</v>
      </c>
      <c r="F124" t="s">
        <v>34</v>
      </c>
      <c r="G124" t="s">
        <v>35</v>
      </c>
      <c r="H124" t="b">
        <v>1</v>
      </c>
      <c r="I124" t="b">
        <v>0</v>
      </c>
      <c r="J124" s="42">
        <v>63</v>
      </c>
      <c r="K124" t="b">
        <v>1</v>
      </c>
      <c r="L124" t="s">
        <v>36</v>
      </c>
      <c r="M124" t="s">
        <v>142</v>
      </c>
    </row>
    <row r="125" spans="1:13" x14ac:dyDescent="0.25">
      <c r="A125">
        <v>124</v>
      </c>
      <c r="B125" t="s">
        <v>204</v>
      </c>
      <c r="C125" s="42">
        <v>291</v>
      </c>
      <c r="D125" t="s">
        <v>144</v>
      </c>
      <c r="E125" t="s">
        <v>33</v>
      </c>
      <c r="F125" t="s">
        <v>34</v>
      </c>
      <c r="G125" t="s">
        <v>35</v>
      </c>
      <c r="H125" t="b">
        <v>1</v>
      </c>
      <c r="I125" t="b">
        <v>0</v>
      </c>
      <c r="J125" s="42">
        <v>63</v>
      </c>
      <c r="K125" t="b">
        <v>1</v>
      </c>
      <c r="L125" t="s">
        <v>36</v>
      </c>
      <c r="M125" t="s">
        <v>142</v>
      </c>
    </row>
    <row r="126" spans="1:13" x14ac:dyDescent="0.25">
      <c r="A126">
        <v>125</v>
      </c>
      <c r="B126" t="s">
        <v>205</v>
      </c>
      <c r="C126" s="42">
        <v>306</v>
      </c>
      <c r="D126" t="s">
        <v>117</v>
      </c>
      <c r="E126" t="s">
        <v>33</v>
      </c>
      <c r="F126" t="s">
        <v>34</v>
      </c>
      <c r="G126" t="s">
        <v>35</v>
      </c>
      <c r="H126" t="b">
        <v>1</v>
      </c>
      <c r="I126" t="b">
        <v>0</v>
      </c>
      <c r="J126" s="42">
        <v>65</v>
      </c>
      <c r="K126" t="b">
        <v>1</v>
      </c>
      <c r="L126" t="s">
        <v>36</v>
      </c>
      <c r="M126" t="s">
        <v>206</v>
      </c>
    </row>
    <row r="127" spans="1:13" x14ac:dyDescent="0.25">
      <c r="A127">
        <v>126</v>
      </c>
      <c r="B127" t="s">
        <v>207</v>
      </c>
      <c r="C127" s="42">
        <v>307</v>
      </c>
      <c r="D127" t="s">
        <v>120</v>
      </c>
      <c r="E127" t="s">
        <v>33</v>
      </c>
      <c r="F127" t="s">
        <v>34</v>
      </c>
      <c r="G127" t="s">
        <v>35</v>
      </c>
      <c r="H127" t="b">
        <v>1</v>
      </c>
      <c r="I127" t="b">
        <v>0</v>
      </c>
      <c r="J127" s="42">
        <v>67</v>
      </c>
      <c r="K127" t="b">
        <v>1</v>
      </c>
      <c r="L127" t="s">
        <v>36</v>
      </c>
      <c r="M127" t="s">
        <v>208</v>
      </c>
    </row>
    <row r="128" spans="1:13" x14ac:dyDescent="0.25">
      <c r="A128">
        <v>127</v>
      </c>
      <c r="B128" t="s">
        <v>209</v>
      </c>
      <c r="C128" s="42">
        <v>313</v>
      </c>
      <c r="D128" t="s">
        <v>124</v>
      </c>
      <c r="E128" t="s">
        <v>33</v>
      </c>
      <c r="F128" t="s">
        <v>34</v>
      </c>
      <c r="G128" t="s">
        <v>35</v>
      </c>
      <c r="H128" t="b">
        <v>1</v>
      </c>
      <c r="I128" t="b">
        <v>0</v>
      </c>
      <c r="J128" s="42">
        <v>13</v>
      </c>
      <c r="K128" t="b">
        <v>1</v>
      </c>
      <c r="L128" t="s">
        <v>36</v>
      </c>
      <c r="M128" t="s">
        <v>125</v>
      </c>
    </row>
    <row r="129" spans="1:13" x14ac:dyDescent="0.25">
      <c r="A129">
        <v>128</v>
      </c>
      <c r="B129" t="s">
        <v>210</v>
      </c>
      <c r="C129" s="42">
        <v>317</v>
      </c>
      <c r="D129" t="s">
        <v>211</v>
      </c>
      <c r="E129" t="s">
        <v>33</v>
      </c>
      <c r="F129" t="s">
        <v>34</v>
      </c>
      <c r="G129" t="s">
        <v>35</v>
      </c>
      <c r="H129" t="b">
        <v>1</v>
      </c>
      <c r="I129" t="b">
        <v>0</v>
      </c>
      <c r="J129" s="42">
        <v>69</v>
      </c>
      <c r="K129" t="b">
        <v>1</v>
      </c>
      <c r="L129" t="s">
        <v>36</v>
      </c>
      <c r="M129" t="s">
        <v>212</v>
      </c>
    </row>
    <row r="130" spans="1:13" x14ac:dyDescent="0.25">
      <c r="A130">
        <v>129</v>
      </c>
      <c r="B130" t="s">
        <v>213</v>
      </c>
      <c r="C130" s="42">
        <v>318</v>
      </c>
      <c r="D130" t="s">
        <v>214</v>
      </c>
      <c r="E130" t="s">
        <v>33</v>
      </c>
      <c r="F130" t="s">
        <v>34</v>
      </c>
      <c r="G130" t="s">
        <v>35</v>
      </c>
      <c r="H130" t="b">
        <v>1</v>
      </c>
      <c r="I130" t="b">
        <v>0</v>
      </c>
      <c r="J130" s="42">
        <v>69</v>
      </c>
      <c r="K130" t="b">
        <v>1</v>
      </c>
      <c r="L130" t="s">
        <v>36</v>
      </c>
      <c r="M130" t="s">
        <v>212</v>
      </c>
    </row>
    <row r="131" spans="1:13" x14ac:dyDescent="0.25">
      <c r="A131">
        <v>130</v>
      </c>
      <c r="B131" t="s">
        <v>215</v>
      </c>
      <c r="C131" s="42">
        <v>319</v>
      </c>
      <c r="D131" t="s">
        <v>134</v>
      </c>
      <c r="E131" t="s">
        <v>33</v>
      </c>
      <c r="F131" t="s">
        <v>34</v>
      </c>
      <c r="G131" t="s">
        <v>35</v>
      </c>
      <c r="H131" t="b">
        <v>1</v>
      </c>
      <c r="I131" t="b">
        <v>0</v>
      </c>
      <c r="J131" s="42">
        <v>77</v>
      </c>
      <c r="K131" t="b">
        <v>1</v>
      </c>
      <c r="L131" t="s">
        <v>36</v>
      </c>
      <c r="M131" t="s">
        <v>135</v>
      </c>
    </row>
    <row r="132" spans="1:13" x14ac:dyDescent="0.25">
      <c r="A132">
        <v>131</v>
      </c>
      <c r="B132" t="s">
        <v>216</v>
      </c>
      <c r="C132" s="42">
        <v>320</v>
      </c>
      <c r="D132" t="s">
        <v>217</v>
      </c>
      <c r="E132" t="s">
        <v>33</v>
      </c>
      <c r="F132" t="s">
        <v>34</v>
      </c>
      <c r="G132" t="s">
        <v>35</v>
      </c>
      <c r="H132" t="b">
        <v>1</v>
      </c>
      <c r="I132" t="b">
        <v>0</v>
      </c>
      <c r="J132" s="42">
        <v>69</v>
      </c>
      <c r="K132" t="b">
        <v>1</v>
      </c>
      <c r="L132" t="s">
        <v>36</v>
      </c>
      <c r="M132" t="s">
        <v>212</v>
      </c>
    </row>
    <row r="133" spans="1:13" x14ac:dyDescent="0.25">
      <c r="A133">
        <v>132</v>
      </c>
      <c r="B133" t="s">
        <v>218</v>
      </c>
      <c r="C133" s="42">
        <v>321</v>
      </c>
      <c r="D133" t="s">
        <v>219</v>
      </c>
      <c r="E133" t="s">
        <v>33</v>
      </c>
      <c r="F133" t="s">
        <v>34</v>
      </c>
      <c r="G133" t="s">
        <v>35</v>
      </c>
      <c r="H133" t="b">
        <v>1</v>
      </c>
      <c r="I133" t="b">
        <v>0</v>
      </c>
      <c r="J133" s="42">
        <v>69</v>
      </c>
      <c r="K133" t="b">
        <v>1</v>
      </c>
      <c r="L133" t="s">
        <v>36</v>
      </c>
      <c r="M133" t="s">
        <v>212</v>
      </c>
    </row>
    <row r="134" spans="1:13" x14ac:dyDescent="0.25">
      <c r="A134">
        <v>133</v>
      </c>
      <c r="B134" t="s">
        <v>220</v>
      </c>
      <c r="C134" s="42">
        <v>322</v>
      </c>
      <c r="D134" t="s">
        <v>221</v>
      </c>
      <c r="E134" t="s">
        <v>33</v>
      </c>
      <c r="F134" t="s">
        <v>34</v>
      </c>
      <c r="G134" t="s">
        <v>35</v>
      </c>
      <c r="H134" t="b">
        <v>1</v>
      </c>
      <c r="I134" t="b">
        <v>0</v>
      </c>
      <c r="J134" s="42">
        <v>73</v>
      </c>
      <c r="K134" t="b">
        <v>1</v>
      </c>
      <c r="L134" t="s">
        <v>36</v>
      </c>
      <c r="M134" t="s">
        <v>222</v>
      </c>
    </row>
    <row r="135" spans="1:13" x14ac:dyDescent="0.25">
      <c r="A135">
        <v>134</v>
      </c>
      <c r="B135" t="s">
        <v>223</v>
      </c>
      <c r="C135" s="42">
        <v>323</v>
      </c>
      <c r="D135" t="s">
        <v>224</v>
      </c>
      <c r="E135" t="s">
        <v>33</v>
      </c>
      <c r="F135" t="s">
        <v>34</v>
      </c>
      <c r="G135" t="s">
        <v>35</v>
      </c>
      <c r="H135" t="b">
        <v>1</v>
      </c>
      <c r="I135" t="b">
        <v>0</v>
      </c>
      <c r="J135" s="42">
        <v>75</v>
      </c>
      <c r="K135" t="b">
        <v>1</v>
      </c>
      <c r="L135" t="s">
        <v>36</v>
      </c>
      <c r="M135" t="s">
        <v>225</v>
      </c>
    </row>
    <row r="136" spans="1:13" x14ac:dyDescent="0.25">
      <c r="A136">
        <v>135</v>
      </c>
      <c r="B136" t="s">
        <v>226</v>
      </c>
      <c r="C136" s="42">
        <v>336</v>
      </c>
      <c r="D136" t="s">
        <v>117</v>
      </c>
      <c r="E136" t="s">
        <v>33</v>
      </c>
      <c r="F136" t="s">
        <v>34</v>
      </c>
      <c r="G136" t="s">
        <v>35</v>
      </c>
      <c r="H136" t="b">
        <v>1</v>
      </c>
      <c r="I136" t="b">
        <v>0</v>
      </c>
      <c r="J136" s="42">
        <v>65</v>
      </c>
      <c r="K136" t="b">
        <v>1</v>
      </c>
      <c r="L136" t="s">
        <v>36</v>
      </c>
      <c r="M136" t="s">
        <v>206</v>
      </c>
    </row>
    <row r="137" spans="1:13" x14ac:dyDescent="0.25">
      <c r="A137">
        <v>136</v>
      </c>
      <c r="B137" t="s">
        <v>227</v>
      </c>
      <c r="C137" s="42">
        <v>337</v>
      </c>
      <c r="D137" t="s">
        <v>120</v>
      </c>
      <c r="E137" t="s">
        <v>33</v>
      </c>
      <c r="F137" t="s">
        <v>34</v>
      </c>
      <c r="G137" t="s">
        <v>35</v>
      </c>
      <c r="H137" t="b">
        <v>1</v>
      </c>
      <c r="I137" t="b">
        <v>0</v>
      </c>
      <c r="J137" s="42">
        <v>67</v>
      </c>
      <c r="K137" t="b">
        <v>1</v>
      </c>
      <c r="L137" t="s">
        <v>36</v>
      </c>
      <c r="M137" t="s">
        <v>208</v>
      </c>
    </row>
    <row r="138" spans="1:13" x14ac:dyDescent="0.25">
      <c r="A138">
        <v>137</v>
      </c>
      <c r="B138" t="s">
        <v>228</v>
      </c>
      <c r="C138" s="42">
        <v>343</v>
      </c>
      <c r="D138" t="s">
        <v>124</v>
      </c>
      <c r="E138" t="s">
        <v>33</v>
      </c>
      <c r="F138" t="s">
        <v>34</v>
      </c>
      <c r="G138" t="s">
        <v>35</v>
      </c>
      <c r="H138" t="b">
        <v>1</v>
      </c>
      <c r="I138" t="b">
        <v>0</v>
      </c>
      <c r="J138" s="42">
        <v>13</v>
      </c>
      <c r="K138" t="b">
        <v>1</v>
      </c>
      <c r="L138" t="s">
        <v>36</v>
      </c>
      <c r="M138" t="s">
        <v>125</v>
      </c>
    </row>
    <row r="139" spans="1:13" x14ac:dyDescent="0.25">
      <c r="A139">
        <v>138</v>
      </c>
      <c r="B139" t="s">
        <v>229</v>
      </c>
      <c r="C139" s="42">
        <v>347</v>
      </c>
      <c r="D139" t="s">
        <v>211</v>
      </c>
      <c r="E139" t="s">
        <v>33</v>
      </c>
      <c r="F139" t="s">
        <v>34</v>
      </c>
      <c r="G139" t="s">
        <v>35</v>
      </c>
      <c r="H139" t="b">
        <v>1</v>
      </c>
      <c r="I139" t="b">
        <v>0</v>
      </c>
      <c r="J139" s="42">
        <v>69</v>
      </c>
      <c r="K139" t="b">
        <v>1</v>
      </c>
      <c r="L139" t="s">
        <v>36</v>
      </c>
      <c r="M139" t="s">
        <v>212</v>
      </c>
    </row>
    <row r="140" spans="1:13" x14ac:dyDescent="0.25">
      <c r="A140">
        <v>139</v>
      </c>
      <c r="B140" t="s">
        <v>230</v>
      </c>
      <c r="C140" s="42">
        <v>348</v>
      </c>
      <c r="D140" t="s">
        <v>214</v>
      </c>
      <c r="E140" t="s">
        <v>33</v>
      </c>
      <c r="F140" t="s">
        <v>34</v>
      </c>
      <c r="G140" t="s">
        <v>35</v>
      </c>
      <c r="H140" t="b">
        <v>1</v>
      </c>
      <c r="I140" t="b">
        <v>0</v>
      </c>
      <c r="J140" s="42">
        <v>69</v>
      </c>
      <c r="K140" t="b">
        <v>1</v>
      </c>
      <c r="L140" t="s">
        <v>36</v>
      </c>
      <c r="M140" t="s">
        <v>212</v>
      </c>
    </row>
    <row r="141" spans="1:13" x14ac:dyDescent="0.25">
      <c r="A141">
        <v>140</v>
      </c>
      <c r="B141" t="s">
        <v>231</v>
      </c>
      <c r="C141" s="42">
        <v>349</v>
      </c>
      <c r="D141" t="s">
        <v>134</v>
      </c>
      <c r="E141" t="s">
        <v>33</v>
      </c>
      <c r="F141" t="s">
        <v>34</v>
      </c>
      <c r="G141" t="s">
        <v>35</v>
      </c>
      <c r="H141" t="b">
        <v>1</v>
      </c>
      <c r="I141" t="b">
        <v>0</v>
      </c>
      <c r="J141" s="42">
        <v>77</v>
      </c>
      <c r="K141" t="b">
        <v>1</v>
      </c>
      <c r="L141" t="s">
        <v>36</v>
      </c>
      <c r="M141" t="s">
        <v>135</v>
      </c>
    </row>
    <row r="142" spans="1:13" x14ac:dyDescent="0.25">
      <c r="A142">
        <v>141</v>
      </c>
      <c r="B142" t="s">
        <v>232</v>
      </c>
      <c r="C142" s="42">
        <v>350</v>
      </c>
      <c r="D142" t="s">
        <v>217</v>
      </c>
      <c r="E142" t="s">
        <v>33</v>
      </c>
      <c r="F142" t="s">
        <v>34</v>
      </c>
      <c r="G142" t="s">
        <v>35</v>
      </c>
      <c r="H142" t="b">
        <v>1</v>
      </c>
      <c r="I142" t="b">
        <v>0</v>
      </c>
      <c r="J142" s="42">
        <v>69</v>
      </c>
      <c r="K142" t="b">
        <v>1</v>
      </c>
      <c r="L142" t="s">
        <v>36</v>
      </c>
      <c r="M142" t="s">
        <v>212</v>
      </c>
    </row>
    <row r="143" spans="1:13" x14ac:dyDescent="0.25">
      <c r="A143">
        <v>142</v>
      </c>
      <c r="B143" t="s">
        <v>233</v>
      </c>
      <c r="C143" s="42">
        <v>351</v>
      </c>
      <c r="D143" t="s">
        <v>219</v>
      </c>
      <c r="E143" t="s">
        <v>33</v>
      </c>
      <c r="F143" t="s">
        <v>34</v>
      </c>
      <c r="G143" t="s">
        <v>35</v>
      </c>
      <c r="H143" t="b">
        <v>1</v>
      </c>
      <c r="I143" t="b">
        <v>0</v>
      </c>
      <c r="J143" s="42">
        <v>69</v>
      </c>
      <c r="K143" t="b">
        <v>1</v>
      </c>
      <c r="L143" t="s">
        <v>36</v>
      </c>
      <c r="M143" t="s">
        <v>212</v>
      </c>
    </row>
    <row r="144" spans="1:13" x14ac:dyDescent="0.25">
      <c r="A144">
        <v>143</v>
      </c>
      <c r="B144" t="s">
        <v>234</v>
      </c>
      <c r="C144" s="42">
        <v>352</v>
      </c>
      <c r="D144" t="s">
        <v>221</v>
      </c>
      <c r="E144" t="s">
        <v>33</v>
      </c>
      <c r="F144" t="s">
        <v>34</v>
      </c>
      <c r="G144" t="s">
        <v>35</v>
      </c>
      <c r="H144" t="b">
        <v>1</v>
      </c>
      <c r="I144" t="b">
        <v>0</v>
      </c>
      <c r="J144" s="42">
        <v>73</v>
      </c>
      <c r="K144" t="b">
        <v>1</v>
      </c>
      <c r="L144" t="s">
        <v>36</v>
      </c>
      <c r="M144" t="s">
        <v>222</v>
      </c>
    </row>
    <row r="145" spans="1:13" x14ac:dyDescent="0.25">
      <c r="A145">
        <v>144</v>
      </c>
      <c r="B145" t="s">
        <v>235</v>
      </c>
      <c r="C145" s="42">
        <v>353</v>
      </c>
      <c r="D145" t="s">
        <v>224</v>
      </c>
      <c r="E145" t="s">
        <v>33</v>
      </c>
      <c r="F145" t="s">
        <v>34</v>
      </c>
      <c r="G145" t="s">
        <v>35</v>
      </c>
      <c r="H145" t="b">
        <v>1</v>
      </c>
      <c r="I145" t="b">
        <v>0</v>
      </c>
      <c r="J145" s="42">
        <v>75</v>
      </c>
      <c r="K145" t="b">
        <v>1</v>
      </c>
      <c r="L145" t="s">
        <v>36</v>
      </c>
      <c r="M145" t="s">
        <v>225</v>
      </c>
    </row>
    <row r="146" spans="1:13" x14ac:dyDescent="0.25">
      <c r="A146">
        <v>145</v>
      </c>
      <c r="B146" t="s">
        <v>236</v>
      </c>
      <c r="C146" s="42">
        <v>366</v>
      </c>
      <c r="D146" t="s">
        <v>117</v>
      </c>
      <c r="E146" t="s">
        <v>33</v>
      </c>
      <c r="F146" t="s">
        <v>34</v>
      </c>
      <c r="G146" t="s">
        <v>35</v>
      </c>
      <c r="H146" t="b">
        <v>1</v>
      </c>
      <c r="I146" t="b">
        <v>0</v>
      </c>
      <c r="J146" s="42">
        <v>65</v>
      </c>
      <c r="K146" t="b">
        <v>1</v>
      </c>
      <c r="L146" t="s">
        <v>36</v>
      </c>
      <c r="M146" t="s">
        <v>206</v>
      </c>
    </row>
    <row r="147" spans="1:13" x14ac:dyDescent="0.25">
      <c r="A147">
        <v>146</v>
      </c>
      <c r="B147" t="s">
        <v>237</v>
      </c>
      <c r="C147" s="42">
        <v>367</v>
      </c>
      <c r="D147" t="s">
        <v>120</v>
      </c>
      <c r="E147" t="s">
        <v>33</v>
      </c>
      <c r="F147" t="s">
        <v>34</v>
      </c>
      <c r="G147" t="s">
        <v>35</v>
      </c>
      <c r="H147" t="b">
        <v>1</v>
      </c>
      <c r="I147" t="b">
        <v>0</v>
      </c>
      <c r="J147" s="42">
        <v>67</v>
      </c>
      <c r="K147" t="b">
        <v>1</v>
      </c>
      <c r="L147" t="s">
        <v>36</v>
      </c>
      <c r="M147" t="s">
        <v>208</v>
      </c>
    </row>
    <row r="148" spans="1:13" x14ac:dyDescent="0.25">
      <c r="A148">
        <v>147</v>
      </c>
      <c r="B148" t="s">
        <v>238</v>
      </c>
      <c r="C148" s="42">
        <v>373</v>
      </c>
      <c r="D148" t="s">
        <v>124</v>
      </c>
      <c r="E148" t="s">
        <v>33</v>
      </c>
      <c r="F148" t="s">
        <v>34</v>
      </c>
      <c r="G148" t="s">
        <v>35</v>
      </c>
      <c r="H148" t="b">
        <v>1</v>
      </c>
      <c r="I148" t="b">
        <v>0</v>
      </c>
      <c r="J148" s="42">
        <v>13</v>
      </c>
      <c r="K148" t="b">
        <v>1</v>
      </c>
      <c r="L148" t="s">
        <v>36</v>
      </c>
      <c r="M148" t="s">
        <v>125</v>
      </c>
    </row>
    <row r="149" spans="1:13" x14ac:dyDescent="0.25">
      <c r="A149">
        <v>148</v>
      </c>
      <c r="B149" t="s">
        <v>239</v>
      </c>
      <c r="C149" s="42">
        <v>377</v>
      </c>
      <c r="D149" t="s">
        <v>211</v>
      </c>
      <c r="E149" t="s">
        <v>33</v>
      </c>
      <c r="F149" t="s">
        <v>34</v>
      </c>
      <c r="G149" t="s">
        <v>35</v>
      </c>
      <c r="H149" t="b">
        <v>1</v>
      </c>
      <c r="I149" t="b">
        <v>0</v>
      </c>
      <c r="J149" s="42">
        <v>69</v>
      </c>
      <c r="K149" t="b">
        <v>1</v>
      </c>
      <c r="L149" t="s">
        <v>36</v>
      </c>
      <c r="M149" t="s">
        <v>212</v>
      </c>
    </row>
    <row r="150" spans="1:13" x14ac:dyDescent="0.25">
      <c r="A150">
        <v>149</v>
      </c>
      <c r="B150" t="s">
        <v>240</v>
      </c>
      <c r="C150" s="42">
        <v>378</v>
      </c>
      <c r="D150" t="s">
        <v>214</v>
      </c>
      <c r="E150" t="s">
        <v>33</v>
      </c>
      <c r="F150" t="s">
        <v>34</v>
      </c>
      <c r="G150" t="s">
        <v>35</v>
      </c>
      <c r="H150" t="b">
        <v>1</v>
      </c>
      <c r="I150" t="b">
        <v>0</v>
      </c>
      <c r="J150" s="42">
        <v>69</v>
      </c>
      <c r="K150" t="b">
        <v>1</v>
      </c>
      <c r="L150" t="s">
        <v>36</v>
      </c>
      <c r="M150" t="s">
        <v>212</v>
      </c>
    </row>
    <row r="151" spans="1:13" x14ac:dyDescent="0.25">
      <c r="A151">
        <v>150</v>
      </c>
      <c r="B151" t="s">
        <v>241</v>
      </c>
      <c r="C151" s="42">
        <v>379</v>
      </c>
      <c r="D151" t="s">
        <v>134</v>
      </c>
      <c r="E151" t="s">
        <v>33</v>
      </c>
      <c r="F151" t="s">
        <v>34</v>
      </c>
      <c r="G151" t="s">
        <v>35</v>
      </c>
      <c r="H151" t="b">
        <v>1</v>
      </c>
      <c r="I151" t="b">
        <v>0</v>
      </c>
      <c r="J151" s="42">
        <v>77</v>
      </c>
      <c r="K151" t="b">
        <v>1</v>
      </c>
      <c r="L151" t="s">
        <v>36</v>
      </c>
      <c r="M151" t="s">
        <v>135</v>
      </c>
    </row>
    <row r="152" spans="1:13" x14ac:dyDescent="0.25">
      <c r="A152">
        <v>151</v>
      </c>
      <c r="B152" t="s">
        <v>242</v>
      </c>
      <c r="C152" s="42">
        <v>380</v>
      </c>
      <c r="D152" t="s">
        <v>217</v>
      </c>
      <c r="E152" t="s">
        <v>33</v>
      </c>
      <c r="F152" t="s">
        <v>34</v>
      </c>
      <c r="G152" t="s">
        <v>35</v>
      </c>
      <c r="H152" t="b">
        <v>1</v>
      </c>
      <c r="I152" t="b">
        <v>0</v>
      </c>
      <c r="J152" s="42">
        <v>69</v>
      </c>
      <c r="K152" t="b">
        <v>1</v>
      </c>
      <c r="L152" t="s">
        <v>36</v>
      </c>
      <c r="M152" t="s">
        <v>212</v>
      </c>
    </row>
    <row r="153" spans="1:13" x14ac:dyDescent="0.25">
      <c r="A153">
        <v>152</v>
      </c>
      <c r="B153" t="s">
        <v>243</v>
      </c>
      <c r="C153" s="42">
        <v>381</v>
      </c>
      <c r="D153" t="s">
        <v>219</v>
      </c>
      <c r="E153" t="s">
        <v>33</v>
      </c>
      <c r="F153" t="s">
        <v>34</v>
      </c>
      <c r="G153" t="s">
        <v>35</v>
      </c>
      <c r="H153" t="b">
        <v>1</v>
      </c>
      <c r="I153" t="b">
        <v>0</v>
      </c>
      <c r="J153" s="42">
        <v>69</v>
      </c>
      <c r="K153" t="b">
        <v>1</v>
      </c>
      <c r="L153" t="s">
        <v>36</v>
      </c>
      <c r="M153" t="s">
        <v>212</v>
      </c>
    </row>
    <row r="154" spans="1:13" x14ac:dyDescent="0.25">
      <c r="A154">
        <v>153</v>
      </c>
      <c r="B154" t="s">
        <v>244</v>
      </c>
      <c r="C154" s="42">
        <v>382</v>
      </c>
      <c r="D154" t="s">
        <v>221</v>
      </c>
      <c r="E154" t="s">
        <v>33</v>
      </c>
      <c r="F154" t="s">
        <v>34</v>
      </c>
      <c r="G154" t="s">
        <v>35</v>
      </c>
      <c r="H154" t="b">
        <v>1</v>
      </c>
      <c r="I154" t="b">
        <v>0</v>
      </c>
      <c r="J154" s="42">
        <v>73</v>
      </c>
      <c r="K154" t="b">
        <v>1</v>
      </c>
      <c r="L154" t="s">
        <v>36</v>
      </c>
      <c r="M154" t="s">
        <v>222</v>
      </c>
    </row>
    <row r="155" spans="1:13" x14ac:dyDescent="0.25">
      <c r="A155">
        <v>154</v>
      </c>
      <c r="B155" t="s">
        <v>245</v>
      </c>
      <c r="C155" s="42">
        <v>383</v>
      </c>
      <c r="D155" t="s">
        <v>224</v>
      </c>
      <c r="E155" t="s">
        <v>33</v>
      </c>
      <c r="F155" t="s">
        <v>34</v>
      </c>
      <c r="G155" t="s">
        <v>35</v>
      </c>
      <c r="H155" t="b">
        <v>1</v>
      </c>
      <c r="I155" t="b">
        <v>0</v>
      </c>
      <c r="J155" s="42">
        <v>75</v>
      </c>
      <c r="K155" t="b">
        <v>1</v>
      </c>
      <c r="L155" t="s">
        <v>36</v>
      </c>
      <c r="M155" t="s">
        <v>225</v>
      </c>
    </row>
    <row r="156" spans="1:13" x14ac:dyDescent="0.25">
      <c r="A156">
        <v>155</v>
      </c>
      <c r="B156" t="s">
        <v>246</v>
      </c>
      <c r="C156" s="42">
        <v>396</v>
      </c>
      <c r="D156" t="s">
        <v>117</v>
      </c>
      <c r="E156" t="s">
        <v>33</v>
      </c>
      <c r="F156" t="s">
        <v>34</v>
      </c>
      <c r="G156" t="s">
        <v>35</v>
      </c>
      <c r="H156" t="b">
        <v>1</v>
      </c>
      <c r="I156" t="b">
        <v>0</v>
      </c>
      <c r="J156" s="42">
        <v>65</v>
      </c>
      <c r="K156" t="b">
        <v>1</v>
      </c>
      <c r="L156" t="s">
        <v>36</v>
      </c>
      <c r="M156" t="s">
        <v>206</v>
      </c>
    </row>
    <row r="157" spans="1:13" x14ac:dyDescent="0.25">
      <c r="A157">
        <v>156</v>
      </c>
      <c r="B157" t="s">
        <v>247</v>
      </c>
      <c r="C157" s="42">
        <v>397</v>
      </c>
      <c r="D157" t="s">
        <v>120</v>
      </c>
      <c r="E157" t="s">
        <v>33</v>
      </c>
      <c r="F157" t="s">
        <v>34</v>
      </c>
      <c r="G157" t="s">
        <v>35</v>
      </c>
      <c r="H157" t="b">
        <v>1</v>
      </c>
      <c r="I157" t="b">
        <v>0</v>
      </c>
      <c r="J157" s="42">
        <v>67</v>
      </c>
      <c r="K157" t="b">
        <v>1</v>
      </c>
      <c r="L157" t="s">
        <v>36</v>
      </c>
      <c r="M157" t="s">
        <v>208</v>
      </c>
    </row>
    <row r="158" spans="1:13" x14ac:dyDescent="0.25">
      <c r="A158">
        <v>157</v>
      </c>
      <c r="B158" t="s">
        <v>248</v>
      </c>
      <c r="C158" s="42">
        <v>403</v>
      </c>
      <c r="D158" t="s">
        <v>124</v>
      </c>
      <c r="E158" t="s">
        <v>33</v>
      </c>
      <c r="F158" t="s">
        <v>34</v>
      </c>
      <c r="G158" t="s">
        <v>35</v>
      </c>
      <c r="H158" t="b">
        <v>1</v>
      </c>
      <c r="I158" t="b">
        <v>0</v>
      </c>
      <c r="J158" s="42">
        <v>13</v>
      </c>
      <c r="K158" t="b">
        <v>1</v>
      </c>
      <c r="L158" t="s">
        <v>36</v>
      </c>
      <c r="M158" t="s">
        <v>125</v>
      </c>
    </row>
    <row r="159" spans="1:13" x14ac:dyDescent="0.25">
      <c r="A159">
        <v>158</v>
      </c>
      <c r="B159" t="s">
        <v>249</v>
      </c>
      <c r="C159" s="42">
        <v>407</v>
      </c>
      <c r="D159" t="s">
        <v>211</v>
      </c>
      <c r="E159" t="s">
        <v>33</v>
      </c>
      <c r="F159" t="s">
        <v>34</v>
      </c>
      <c r="G159" t="s">
        <v>35</v>
      </c>
      <c r="H159" t="b">
        <v>1</v>
      </c>
      <c r="I159" t="b">
        <v>0</v>
      </c>
      <c r="J159" s="42">
        <v>69</v>
      </c>
      <c r="K159" t="b">
        <v>1</v>
      </c>
      <c r="L159" t="s">
        <v>36</v>
      </c>
      <c r="M159" t="s">
        <v>212</v>
      </c>
    </row>
    <row r="160" spans="1:13" x14ac:dyDescent="0.25">
      <c r="A160">
        <v>159</v>
      </c>
      <c r="B160" t="s">
        <v>250</v>
      </c>
      <c r="C160" s="42">
        <v>408</v>
      </c>
      <c r="D160" t="s">
        <v>214</v>
      </c>
      <c r="E160" t="s">
        <v>33</v>
      </c>
      <c r="F160" t="s">
        <v>34</v>
      </c>
      <c r="G160" t="s">
        <v>35</v>
      </c>
      <c r="H160" t="b">
        <v>1</v>
      </c>
      <c r="I160" t="b">
        <v>0</v>
      </c>
      <c r="J160" s="42">
        <v>69</v>
      </c>
      <c r="K160" t="b">
        <v>1</v>
      </c>
      <c r="L160" t="s">
        <v>36</v>
      </c>
      <c r="M160" t="s">
        <v>212</v>
      </c>
    </row>
    <row r="161" spans="1:13" x14ac:dyDescent="0.25">
      <c r="A161">
        <v>160</v>
      </c>
      <c r="B161" t="s">
        <v>251</v>
      </c>
      <c r="C161" s="42">
        <v>409</v>
      </c>
      <c r="D161" t="s">
        <v>134</v>
      </c>
      <c r="E161" t="s">
        <v>33</v>
      </c>
      <c r="F161" t="s">
        <v>34</v>
      </c>
      <c r="G161" t="s">
        <v>35</v>
      </c>
      <c r="H161" t="b">
        <v>1</v>
      </c>
      <c r="I161" t="b">
        <v>0</v>
      </c>
      <c r="J161" s="42">
        <v>77</v>
      </c>
      <c r="K161" t="b">
        <v>1</v>
      </c>
      <c r="L161" t="s">
        <v>36</v>
      </c>
      <c r="M161" t="s">
        <v>135</v>
      </c>
    </row>
    <row r="162" spans="1:13" x14ac:dyDescent="0.25">
      <c r="A162">
        <v>161</v>
      </c>
      <c r="B162" t="s">
        <v>252</v>
      </c>
      <c r="C162" s="42">
        <v>410</v>
      </c>
      <c r="D162" t="s">
        <v>217</v>
      </c>
      <c r="E162" t="s">
        <v>33</v>
      </c>
      <c r="F162" t="s">
        <v>34</v>
      </c>
      <c r="G162" t="s">
        <v>35</v>
      </c>
      <c r="H162" t="b">
        <v>1</v>
      </c>
      <c r="I162" t="b">
        <v>0</v>
      </c>
      <c r="J162" s="42">
        <v>69</v>
      </c>
      <c r="K162" t="b">
        <v>1</v>
      </c>
      <c r="L162" t="s">
        <v>36</v>
      </c>
      <c r="M162" t="s">
        <v>212</v>
      </c>
    </row>
    <row r="163" spans="1:13" x14ac:dyDescent="0.25">
      <c r="A163">
        <v>162</v>
      </c>
      <c r="B163" t="s">
        <v>253</v>
      </c>
      <c r="C163" s="42">
        <v>411</v>
      </c>
      <c r="D163" t="s">
        <v>219</v>
      </c>
      <c r="E163" t="s">
        <v>33</v>
      </c>
      <c r="F163" t="s">
        <v>34</v>
      </c>
      <c r="G163" t="s">
        <v>35</v>
      </c>
      <c r="H163" t="b">
        <v>1</v>
      </c>
      <c r="I163" t="b">
        <v>0</v>
      </c>
      <c r="J163" s="42">
        <v>69</v>
      </c>
      <c r="K163" t="b">
        <v>1</v>
      </c>
      <c r="L163" t="s">
        <v>36</v>
      </c>
      <c r="M163" t="s">
        <v>212</v>
      </c>
    </row>
    <row r="164" spans="1:13" x14ac:dyDescent="0.25">
      <c r="A164">
        <v>163</v>
      </c>
      <c r="B164" t="s">
        <v>254</v>
      </c>
      <c r="C164" s="42">
        <v>412</v>
      </c>
      <c r="D164" t="s">
        <v>221</v>
      </c>
      <c r="E164" t="s">
        <v>33</v>
      </c>
      <c r="F164" t="s">
        <v>34</v>
      </c>
      <c r="G164" t="s">
        <v>35</v>
      </c>
      <c r="H164" t="b">
        <v>1</v>
      </c>
      <c r="I164" t="b">
        <v>0</v>
      </c>
      <c r="J164" s="42">
        <v>73</v>
      </c>
      <c r="K164" t="b">
        <v>1</v>
      </c>
      <c r="L164" t="s">
        <v>36</v>
      </c>
      <c r="M164" t="s">
        <v>222</v>
      </c>
    </row>
    <row r="165" spans="1:13" x14ac:dyDescent="0.25">
      <c r="A165">
        <v>164</v>
      </c>
      <c r="B165" t="s">
        <v>255</v>
      </c>
      <c r="C165" s="42">
        <v>413</v>
      </c>
      <c r="D165" t="s">
        <v>224</v>
      </c>
      <c r="E165" t="s">
        <v>33</v>
      </c>
      <c r="F165" t="s">
        <v>34</v>
      </c>
      <c r="G165" t="s">
        <v>35</v>
      </c>
      <c r="H165" t="b">
        <v>1</v>
      </c>
      <c r="I165" t="b">
        <v>0</v>
      </c>
      <c r="J165" s="42">
        <v>75</v>
      </c>
      <c r="K165" t="b">
        <v>1</v>
      </c>
      <c r="L165" t="s">
        <v>36</v>
      </c>
      <c r="M165" t="s">
        <v>225</v>
      </c>
    </row>
    <row r="166" spans="1:13" x14ac:dyDescent="0.25">
      <c r="A166">
        <v>165</v>
      </c>
      <c r="B166" t="s">
        <v>256</v>
      </c>
      <c r="C166" s="42">
        <v>426</v>
      </c>
      <c r="D166" t="s">
        <v>117</v>
      </c>
      <c r="E166" t="s">
        <v>33</v>
      </c>
      <c r="F166" t="s">
        <v>34</v>
      </c>
      <c r="G166" t="s">
        <v>35</v>
      </c>
      <c r="H166" t="b">
        <v>1</v>
      </c>
      <c r="I166" t="b">
        <v>0</v>
      </c>
      <c r="J166" s="42">
        <v>65</v>
      </c>
      <c r="K166" t="b">
        <v>1</v>
      </c>
      <c r="L166" t="s">
        <v>36</v>
      </c>
      <c r="M166" t="s">
        <v>206</v>
      </c>
    </row>
    <row r="167" spans="1:13" x14ac:dyDescent="0.25">
      <c r="A167">
        <v>166</v>
      </c>
      <c r="B167" t="s">
        <v>257</v>
      </c>
      <c r="C167" s="42">
        <v>427</v>
      </c>
      <c r="D167" t="s">
        <v>120</v>
      </c>
      <c r="E167" t="s">
        <v>33</v>
      </c>
      <c r="F167" t="s">
        <v>34</v>
      </c>
      <c r="G167" t="s">
        <v>35</v>
      </c>
      <c r="H167" t="b">
        <v>1</v>
      </c>
      <c r="I167" t="b">
        <v>0</v>
      </c>
      <c r="J167" s="42">
        <v>67</v>
      </c>
      <c r="K167" t="b">
        <v>1</v>
      </c>
      <c r="L167" t="s">
        <v>36</v>
      </c>
      <c r="M167" t="s">
        <v>208</v>
      </c>
    </row>
    <row r="168" spans="1:13" x14ac:dyDescent="0.25">
      <c r="A168">
        <v>167</v>
      </c>
      <c r="B168" t="s">
        <v>258</v>
      </c>
      <c r="C168" s="42">
        <v>433</v>
      </c>
      <c r="D168" t="s">
        <v>124</v>
      </c>
      <c r="E168" t="s">
        <v>33</v>
      </c>
      <c r="F168" t="s">
        <v>34</v>
      </c>
      <c r="G168" t="s">
        <v>35</v>
      </c>
      <c r="H168" t="b">
        <v>1</v>
      </c>
      <c r="I168" t="b">
        <v>0</v>
      </c>
      <c r="J168" s="42">
        <v>13</v>
      </c>
      <c r="K168" t="b">
        <v>1</v>
      </c>
      <c r="L168" t="s">
        <v>36</v>
      </c>
      <c r="M168" t="s">
        <v>125</v>
      </c>
    </row>
    <row r="169" spans="1:13" x14ac:dyDescent="0.25">
      <c r="A169">
        <v>168</v>
      </c>
      <c r="B169" t="s">
        <v>259</v>
      </c>
      <c r="C169" s="42">
        <v>437</v>
      </c>
      <c r="D169" t="s">
        <v>211</v>
      </c>
      <c r="E169" t="s">
        <v>33</v>
      </c>
      <c r="F169" t="s">
        <v>34</v>
      </c>
      <c r="G169" t="s">
        <v>35</v>
      </c>
      <c r="H169" t="b">
        <v>1</v>
      </c>
      <c r="I169" t="b">
        <v>0</v>
      </c>
      <c r="J169" s="42">
        <v>69</v>
      </c>
      <c r="K169" t="b">
        <v>1</v>
      </c>
      <c r="L169" t="s">
        <v>36</v>
      </c>
      <c r="M169" t="s">
        <v>212</v>
      </c>
    </row>
    <row r="170" spans="1:13" x14ac:dyDescent="0.25">
      <c r="A170">
        <v>169</v>
      </c>
      <c r="B170" t="s">
        <v>260</v>
      </c>
      <c r="C170" s="42">
        <v>438</v>
      </c>
      <c r="D170" t="s">
        <v>214</v>
      </c>
      <c r="E170" t="s">
        <v>33</v>
      </c>
      <c r="F170" t="s">
        <v>34</v>
      </c>
      <c r="G170" t="s">
        <v>35</v>
      </c>
      <c r="H170" t="b">
        <v>1</v>
      </c>
      <c r="I170" t="b">
        <v>0</v>
      </c>
      <c r="J170" s="42">
        <v>69</v>
      </c>
      <c r="K170" t="b">
        <v>1</v>
      </c>
      <c r="L170" t="s">
        <v>36</v>
      </c>
      <c r="M170" t="s">
        <v>212</v>
      </c>
    </row>
    <row r="171" spans="1:13" x14ac:dyDescent="0.25">
      <c r="A171">
        <v>170</v>
      </c>
      <c r="B171" t="s">
        <v>261</v>
      </c>
      <c r="C171" s="42">
        <v>439</v>
      </c>
      <c r="D171" t="s">
        <v>134</v>
      </c>
      <c r="E171" t="s">
        <v>33</v>
      </c>
      <c r="F171" t="s">
        <v>34</v>
      </c>
      <c r="G171" t="s">
        <v>35</v>
      </c>
      <c r="H171" t="b">
        <v>1</v>
      </c>
      <c r="I171" t="b">
        <v>0</v>
      </c>
      <c r="J171" s="42">
        <v>77</v>
      </c>
      <c r="K171" t="b">
        <v>1</v>
      </c>
      <c r="L171" t="s">
        <v>36</v>
      </c>
      <c r="M171" t="s">
        <v>135</v>
      </c>
    </row>
    <row r="172" spans="1:13" x14ac:dyDescent="0.25">
      <c r="A172">
        <v>171</v>
      </c>
      <c r="B172" t="s">
        <v>262</v>
      </c>
      <c r="C172" s="42">
        <v>440</v>
      </c>
      <c r="D172" t="s">
        <v>217</v>
      </c>
      <c r="E172" t="s">
        <v>33</v>
      </c>
      <c r="F172" t="s">
        <v>34</v>
      </c>
      <c r="G172" t="s">
        <v>35</v>
      </c>
      <c r="H172" t="b">
        <v>1</v>
      </c>
      <c r="I172" t="b">
        <v>0</v>
      </c>
      <c r="J172" s="42">
        <v>69</v>
      </c>
      <c r="K172" t="b">
        <v>1</v>
      </c>
      <c r="L172" t="s">
        <v>36</v>
      </c>
      <c r="M172" t="s">
        <v>212</v>
      </c>
    </row>
    <row r="173" spans="1:13" x14ac:dyDescent="0.25">
      <c r="A173">
        <v>172</v>
      </c>
      <c r="B173" t="s">
        <v>263</v>
      </c>
      <c r="C173" s="42">
        <v>441</v>
      </c>
      <c r="D173" t="s">
        <v>219</v>
      </c>
      <c r="E173" t="s">
        <v>33</v>
      </c>
      <c r="F173" t="s">
        <v>34</v>
      </c>
      <c r="G173" t="s">
        <v>35</v>
      </c>
      <c r="H173" t="b">
        <v>1</v>
      </c>
      <c r="I173" t="b">
        <v>0</v>
      </c>
      <c r="J173" s="42">
        <v>69</v>
      </c>
      <c r="K173" t="b">
        <v>1</v>
      </c>
      <c r="L173" t="s">
        <v>36</v>
      </c>
      <c r="M173" t="s">
        <v>212</v>
      </c>
    </row>
    <row r="174" spans="1:13" x14ac:dyDescent="0.25">
      <c r="A174">
        <v>173</v>
      </c>
      <c r="B174" t="s">
        <v>264</v>
      </c>
      <c r="C174" s="42">
        <v>442</v>
      </c>
      <c r="D174" t="s">
        <v>221</v>
      </c>
      <c r="E174" t="s">
        <v>33</v>
      </c>
      <c r="F174" t="s">
        <v>34</v>
      </c>
      <c r="G174" t="s">
        <v>35</v>
      </c>
      <c r="H174" t="b">
        <v>1</v>
      </c>
      <c r="I174" t="b">
        <v>0</v>
      </c>
      <c r="J174" s="42">
        <v>73</v>
      </c>
      <c r="K174" t="b">
        <v>1</v>
      </c>
      <c r="L174" t="s">
        <v>36</v>
      </c>
      <c r="M174" t="s">
        <v>222</v>
      </c>
    </row>
    <row r="175" spans="1:13" x14ac:dyDescent="0.25">
      <c r="A175">
        <v>174</v>
      </c>
      <c r="B175" t="s">
        <v>265</v>
      </c>
      <c r="C175" s="42">
        <v>443</v>
      </c>
      <c r="D175" t="s">
        <v>224</v>
      </c>
      <c r="E175" t="s">
        <v>33</v>
      </c>
      <c r="F175" t="s">
        <v>34</v>
      </c>
      <c r="G175" t="s">
        <v>35</v>
      </c>
      <c r="H175" t="b">
        <v>1</v>
      </c>
      <c r="I175" t="b">
        <v>0</v>
      </c>
      <c r="J175" s="42">
        <v>75</v>
      </c>
      <c r="K175" t="b">
        <v>1</v>
      </c>
      <c r="L175" t="s">
        <v>36</v>
      </c>
      <c r="M175" t="s">
        <v>225</v>
      </c>
    </row>
    <row r="176" spans="1:13" x14ac:dyDescent="0.25">
      <c r="A176">
        <v>175</v>
      </c>
      <c r="B176" t="s">
        <v>266</v>
      </c>
      <c r="C176" s="42">
        <v>456</v>
      </c>
      <c r="D176" t="s">
        <v>117</v>
      </c>
      <c r="E176" t="s">
        <v>33</v>
      </c>
      <c r="F176" t="s">
        <v>34</v>
      </c>
      <c r="G176" t="s">
        <v>35</v>
      </c>
      <c r="H176" t="b">
        <v>1</v>
      </c>
      <c r="I176" t="b">
        <v>0</v>
      </c>
      <c r="J176" s="42">
        <v>65</v>
      </c>
      <c r="K176" t="b">
        <v>1</v>
      </c>
      <c r="L176" t="s">
        <v>36</v>
      </c>
      <c r="M176" t="s">
        <v>206</v>
      </c>
    </row>
    <row r="177" spans="1:13" x14ac:dyDescent="0.25">
      <c r="A177">
        <v>176</v>
      </c>
      <c r="B177" t="s">
        <v>267</v>
      </c>
      <c r="C177" s="42">
        <v>457</v>
      </c>
      <c r="D177" t="s">
        <v>120</v>
      </c>
      <c r="E177" t="s">
        <v>33</v>
      </c>
      <c r="F177" t="s">
        <v>34</v>
      </c>
      <c r="G177" t="s">
        <v>35</v>
      </c>
      <c r="H177" t="b">
        <v>1</v>
      </c>
      <c r="I177" t="b">
        <v>0</v>
      </c>
      <c r="J177" s="42">
        <v>67</v>
      </c>
      <c r="K177" t="b">
        <v>1</v>
      </c>
      <c r="L177" t="s">
        <v>36</v>
      </c>
      <c r="M177" t="s">
        <v>208</v>
      </c>
    </row>
    <row r="178" spans="1:13" x14ac:dyDescent="0.25">
      <c r="A178">
        <v>177</v>
      </c>
      <c r="B178" t="s">
        <v>268</v>
      </c>
      <c r="C178" s="42">
        <v>463</v>
      </c>
      <c r="D178" t="s">
        <v>124</v>
      </c>
      <c r="E178" t="s">
        <v>33</v>
      </c>
      <c r="F178" t="s">
        <v>34</v>
      </c>
      <c r="G178" t="s">
        <v>35</v>
      </c>
      <c r="H178" t="b">
        <v>1</v>
      </c>
      <c r="I178" t="b">
        <v>0</v>
      </c>
      <c r="J178" s="42">
        <v>13</v>
      </c>
      <c r="K178" t="b">
        <v>1</v>
      </c>
      <c r="L178" t="s">
        <v>36</v>
      </c>
      <c r="M178" t="s">
        <v>125</v>
      </c>
    </row>
    <row r="179" spans="1:13" x14ac:dyDescent="0.25">
      <c r="A179">
        <v>178</v>
      </c>
      <c r="B179" t="s">
        <v>269</v>
      </c>
      <c r="C179" s="42">
        <v>467</v>
      </c>
      <c r="D179" t="s">
        <v>211</v>
      </c>
      <c r="E179" t="s">
        <v>33</v>
      </c>
      <c r="F179" t="s">
        <v>34</v>
      </c>
      <c r="G179" t="s">
        <v>35</v>
      </c>
      <c r="H179" t="b">
        <v>1</v>
      </c>
      <c r="I179" t="b">
        <v>0</v>
      </c>
      <c r="J179" s="42">
        <v>69</v>
      </c>
      <c r="K179" t="b">
        <v>1</v>
      </c>
      <c r="L179" t="s">
        <v>36</v>
      </c>
      <c r="M179" t="s">
        <v>212</v>
      </c>
    </row>
    <row r="180" spans="1:13" x14ac:dyDescent="0.25">
      <c r="A180">
        <v>179</v>
      </c>
      <c r="B180" t="s">
        <v>270</v>
      </c>
      <c r="C180" s="42">
        <v>468</v>
      </c>
      <c r="D180" t="s">
        <v>214</v>
      </c>
      <c r="E180" t="s">
        <v>33</v>
      </c>
      <c r="F180" t="s">
        <v>34</v>
      </c>
      <c r="G180" t="s">
        <v>35</v>
      </c>
      <c r="H180" t="b">
        <v>1</v>
      </c>
      <c r="I180" t="b">
        <v>0</v>
      </c>
      <c r="J180" s="42">
        <v>69</v>
      </c>
      <c r="K180" t="b">
        <v>1</v>
      </c>
      <c r="L180" t="s">
        <v>36</v>
      </c>
      <c r="M180" t="s">
        <v>212</v>
      </c>
    </row>
    <row r="181" spans="1:13" x14ac:dyDescent="0.25">
      <c r="A181">
        <v>180</v>
      </c>
      <c r="B181" t="s">
        <v>271</v>
      </c>
      <c r="C181" s="42">
        <v>469</v>
      </c>
      <c r="D181" t="s">
        <v>134</v>
      </c>
      <c r="E181" t="s">
        <v>33</v>
      </c>
      <c r="F181" t="s">
        <v>34</v>
      </c>
      <c r="G181" t="s">
        <v>35</v>
      </c>
      <c r="H181" t="b">
        <v>1</v>
      </c>
      <c r="I181" t="b">
        <v>0</v>
      </c>
      <c r="J181" s="42">
        <v>77</v>
      </c>
      <c r="K181" t="b">
        <v>1</v>
      </c>
      <c r="L181" t="s">
        <v>36</v>
      </c>
      <c r="M181" t="s">
        <v>135</v>
      </c>
    </row>
    <row r="182" spans="1:13" x14ac:dyDescent="0.25">
      <c r="A182">
        <v>181</v>
      </c>
      <c r="B182" t="s">
        <v>272</v>
      </c>
      <c r="C182" s="42">
        <v>470</v>
      </c>
      <c r="D182" t="s">
        <v>217</v>
      </c>
      <c r="E182" t="s">
        <v>33</v>
      </c>
      <c r="F182" t="s">
        <v>34</v>
      </c>
      <c r="G182" t="s">
        <v>35</v>
      </c>
      <c r="H182" t="b">
        <v>1</v>
      </c>
      <c r="I182" t="b">
        <v>0</v>
      </c>
      <c r="J182" s="42">
        <v>69</v>
      </c>
      <c r="K182" t="b">
        <v>1</v>
      </c>
      <c r="L182" t="s">
        <v>36</v>
      </c>
      <c r="M182" t="s">
        <v>212</v>
      </c>
    </row>
    <row r="183" spans="1:13" x14ac:dyDescent="0.25">
      <c r="A183">
        <v>182</v>
      </c>
      <c r="B183" t="s">
        <v>273</v>
      </c>
      <c r="C183" s="42">
        <v>471</v>
      </c>
      <c r="D183" t="s">
        <v>219</v>
      </c>
      <c r="E183" t="s">
        <v>33</v>
      </c>
      <c r="F183" t="s">
        <v>34</v>
      </c>
      <c r="G183" t="s">
        <v>35</v>
      </c>
      <c r="H183" t="b">
        <v>1</v>
      </c>
      <c r="I183" t="b">
        <v>0</v>
      </c>
      <c r="J183" s="42">
        <v>69</v>
      </c>
      <c r="K183" t="b">
        <v>1</v>
      </c>
      <c r="L183" t="s">
        <v>36</v>
      </c>
      <c r="M183" t="s">
        <v>212</v>
      </c>
    </row>
    <row r="184" spans="1:13" x14ac:dyDescent="0.25">
      <c r="A184">
        <v>183</v>
      </c>
      <c r="B184" t="s">
        <v>274</v>
      </c>
      <c r="C184" s="42">
        <v>472</v>
      </c>
      <c r="D184" t="s">
        <v>221</v>
      </c>
      <c r="E184" t="s">
        <v>33</v>
      </c>
      <c r="F184" t="s">
        <v>34</v>
      </c>
      <c r="G184" t="s">
        <v>35</v>
      </c>
      <c r="H184" t="b">
        <v>1</v>
      </c>
      <c r="I184" t="b">
        <v>0</v>
      </c>
      <c r="J184" s="42">
        <v>73</v>
      </c>
      <c r="K184" t="b">
        <v>1</v>
      </c>
      <c r="L184" t="s">
        <v>36</v>
      </c>
      <c r="M184" t="s">
        <v>222</v>
      </c>
    </row>
    <row r="185" spans="1:13" x14ac:dyDescent="0.25">
      <c r="A185">
        <v>184</v>
      </c>
      <c r="B185" t="s">
        <v>275</v>
      </c>
      <c r="C185" s="42">
        <v>473</v>
      </c>
      <c r="D185" t="s">
        <v>224</v>
      </c>
      <c r="E185" t="s">
        <v>33</v>
      </c>
      <c r="F185" t="s">
        <v>34</v>
      </c>
      <c r="G185" t="s">
        <v>35</v>
      </c>
      <c r="H185" t="b">
        <v>1</v>
      </c>
      <c r="I185" t="b">
        <v>0</v>
      </c>
      <c r="J185" s="42">
        <v>75</v>
      </c>
      <c r="K185" t="b">
        <v>1</v>
      </c>
      <c r="L185" t="s">
        <v>36</v>
      </c>
      <c r="M185" t="s">
        <v>225</v>
      </c>
    </row>
    <row r="186" spans="1:13" x14ac:dyDescent="0.25">
      <c r="A186">
        <v>185</v>
      </c>
      <c r="B186" t="s">
        <v>276</v>
      </c>
      <c r="C186" s="42">
        <v>488</v>
      </c>
      <c r="D186" t="s">
        <v>124</v>
      </c>
      <c r="E186" t="s">
        <v>33</v>
      </c>
      <c r="F186" t="s">
        <v>34</v>
      </c>
      <c r="G186" t="s">
        <v>35</v>
      </c>
      <c r="H186" t="b">
        <v>1</v>
      </c>
      <c r="I186" t="b">
        <v>0</v>
      </c>
      <c r="J186" s="42">
        <v>13</v>
      </c>
      <c r="K186" t="b">
        <v>1</v>
      </c>
      <c r="L186" t="s">
        <v>36</v>
      </c>
      <c r="M186" t="s">
        <v>125</v>
      </c>
    </row>
    <row r="187" spans="1:13" x14ac:dyDescent="0.25">
      <c r="A187">
        <v>186</v>
      </c>
      <c r="B187" t="s">
        <v>277</v>
      </c>
      <c r="C187" s="42">
        <v>492</v>
      </c>
      <c r="D187" t="s">
        <v>278</v>
      </c>
      <c r="E187" t="s">
        <v>33</v>
      </c>
      <c r="F187" t="s">
        <v>34</v>
      </c>
      <c r="G187" t="s">
        <v>35</v>
      </c>
      <c r="H187" t="b">
        <v>1</v>
      </c>
      <c r="I187" t="b">
        <v>0</v>
      </c>
      <c r="J187" s="42">
        <v>79</v>
      </c>
      <c r="K187" t="b">
        <v>1</v>
      </c>
      <c r="L187" t="s">
        <v>36</v>
      </c>
      <c r="M187" t="s">
        <v>279</v>
      </c>
    </row>
    <row r="188" spans="1:13" x14ac:dyDescent="0.25">
      <c r="A188">
        <v>187</v>
      </c>
      <c r="B188" t="s">
        <v>280</v>
      </c>
      <c r="C188" s="42">
        <v>493</v>
      </c>
      <c r="D188" t="s">
        <v>281</v>
      </c>
      <c r="E188" t="s">
        <v>33</v>
      </c>
      <c r="F188" t="s">
        <v>34</v>
      </c>
      <c r="G188" t="s">
        <v>35</v>
      </c>
      <c r="H188" t="b">
        <v>1</v>
      </c>
      <c r="I188" t="b">
        <v>0</v>
      </c>
      <c r="J188" s="42">
        <v>79</v>
      </c>
      <c r="K188" t="b">
        <v>1</v>
      </c>
      <c r="L188" t="s">
        <v>36</v>
      </c>
      <c r="M188" t="s">
        <v>279</v>
      </c>
    </row>
    <row r="189" spans="1:13" x14ac:dyDescent="0.25">
      <c r="A189">
        <v>188</v>
      </c>
      <c r="B189" t="s">
        <v>282</v>
      </c>
      <c r="C189" s="42">
        <v>494</v>
      </c>
      <c r="D189" t="s">
        <v>283</v>
      </c>
      <c r="E189" t="s">
        <v>33</v>
      </c>
      <c r="F189" t="s">
        <v>34</v>
      </c>
      <c r="G189" t="s">
        <v>35</v>
      </c>
      <c r="H189" t="b">
        <v>1</v>
      </c>
      <c r="I189" t="b">
        <v>0</v>
      </c>
      <c r="J189" s="42">
        <v>79</v>
      </c>
      <c r="K189" t="b">
        <v>1</v>
      </c>
      <c r="L189" t="s">
        <v>36</v>
      </c>
      <c r="M189" t="s">
        <v>279</v>
      </c>
    </row>
    <row r="190" spans="1:13" x14ac:dyDescent="0.25">
      <c r="A190">
        <v>189</v>
      </c>
      <c r="B190" t="s">
        <v>284</v>
      </c>
      <c r="C190" s="42">
        <v>495</v>
      </c>
      <c r="D190" t="s">
        <v>285</v>
      </c>
      <c r="E190" t="s">
        <v>33</v>
      </c>
      <c r="F190" t="s">
        <v>34</v>
      </c>
      <c r="G190" t="s">
        <v>35</v>
      </c>
      <c r="H190" t="b">
        <v>1</v>
      </c>
      <c r="I190" t="b">
        <v>0</v>
      </c>
      <c r="J190" s="42">
        <v>79</v>
      </c>
      <c r="K190" t="b">
        <v>1</v>
      </c>
      <c r="L190" t="s">
        <v>36</v>
      </c>
      <c r="M190" t="s">
        <v>279</v>
      </c>
    </row>
    <row r="191" spans="1:13" x14ac:dyDescent="0.25">
      <c r="A191">
        <v>190</v>
      </c>
      <c r="B191" t="s">
        <v>286</v>
      </c>
      <c r="C191" s="42">
        <v>496</v>
      </c>
      <c r="D191" t="s">
        <v>287</v>
      </c>
      <c r="E191" t="s">
        <v>33</v>
      </c>
      <c r="F191" t="s">
        <v>34</v>
      </c>
      <c r="G191" t="s">
        <v>35</v>
      </c>
      <c r="H191" t="b">
        <v>1</v>
      </c>
      <c r="I191" t="b">
        <v>0</v>
      </c>
      <c r="J191" s="42">
        <v>79</v>
      </c>
      <c r="K191" t="b">
        <v>1</v>
      </c>
      <c r="L191" t="s">
        <v>36</v>
      </c>
      <c r="M191" t="s">
        <v>279</v>
      </c>
    </row>
    <row r="192" spans="1:13" x14ac:dyDescent="0.25">
      <c r="A192">
        <v>191</v>
      </c>
      <c r="B192" t="s">
        <v>288</v>
      </c>
      <c r="C192" s="42">
        <v>497</v>
      </c>
      <c r="D192" t="s">
        <v>289</v>
      </c>
      <c r="E192" t="s">
        <v>33</v>
      </c>
      <c r="F192" t="s">
        <v>34</v>
      </c>
      <c r="G192" t="s">
        <v>35</v>
      </c>
      <c r="H192" t="b">
        <v>1</v>
      </c>
      <c r="I192" t="b">
        <v>0</v>
      </c>
      <c r="J192" s="42">
        <v>79</v>
      </c>
      <c r="K192" t="b">
        <v>1</v>
      </c>
      <c r="L192" t="s">
        <v>36</v>
      </c>
      <c r="M192" t="s">
        <v>279</v>
      </c>
    </row>
    <row r="193" spans="1:13" x14ac:dyDescent="0.25">
      <c r="A193">
        <v>192</v>
      </c>
      <c r="B193" t="s">
        <v>290</v>
      </c>
      <c r="C193" s="42">
        <v>498</v>
      </c>
      <c r="D193" t="s">
        <v>291</v>
      </c>
      <c r="E193" t="s">
        <v>33</v>
      </c>
      <c r="F193" t="s">
        <v>34</v>
      </c>
      <c r="G193" t="s">
        <v>35</v>
      </c>
      <c r="H193" t="b">
        <v>1</v>
      </c>
      <c r="I193" t="b">
        <v>0</v>
      </c>
      <c r="J193" s="42">
        <v>81</v>
      </c>
      <c r="K193" t="b">
        <v>1</v>
      </c>
      <c r="L193" t="s">
        <v>36</v>
      </c>
      <c r="M193" t="s">
        <v>292</v>
      </c>
    </row>
    <row r="194" spans="1:13" x14ac:dyDescent="0.25">
      <c r="A194">
        <v>193</v>
      </c>
      <c r="B194" t="s">
        <v>293</v>
      </c>
      <c r="C194" s="42">
        <v>499</v>
      </c>
      <c r="D194" t="s">
        <v>294</v>
      </c>
      <c r="E194" t="s">
        <v>33</v>
      </c>
      <c r="F194" t="s">
        <v>34</v>
      </c>
      <c r="G194" t="s">
        <v>35</v>
      </c>
      <c r="H194" t="b">
        <v>1</v>
      </c>
      <c r="I194" t="b">
        <v>0</v>
      </c>
      <c r="J194" s="42">
        <v>81</v>
      </c>
      <c r="K194" t="b">
        <v>1</v>
      </c>
      <c r="L194" t="s">
        <v>36</v>
      </c>
      <c r="M194" t="s">
        <v>292</v>
      </c>
    </row>
    <row r="195" spans="1:13" x14ac:dyDescent="0.25">
      <c r="A195">
        <v>194</v>
      </c>
      <c r="B195" t="s">
        <v>295</v>
      </c>
      <c r="C195" s="42">
        <v>500</v>
      </c>
      <c r="D195" t="s">
        <v>296</v>
      </c>
      <c r="E195" t="s">
        <v>33</v>
      </c>
      <c r="F195" t="s">
        <v>34</v>
      </c>
      <c r="G195" t="s">
        <v>35</v>
      </c>
      <c r="H195" t="b">
        <v>1</v>
      </c>
      <c r="I195" t="b">
        <v>0</v>
      </c>
      <c r="J195" s="42">
        <v>81</v>
      </c>
      <c r="K195" t="b">
        <v>1</v>
      </c>
      <c r="L195" t="s">
        <v>36</v>
      </c>
      <c r="M195" t="s">
        <v>292</v>
      </c>
    </row>
    <row r="196" spans="1:13" x14ac:dyDescent="0.25">
      <c r="A196">
        <v>195</v>
      </c>
      <c r="B196" t="s">
        <v>297</v>
      </c>
      <c r="C196" s="42">
        <v>501</v>
      </c>
      <c r="D196" t="s">
        <v>221</v>
      </c>
      <c r="E196" t="s">
        <v>33</v>
      </c>
      <c r="F196" t="s">
        <v>34</v>
      </c>
      <c r="G196" t="s">
        <v>35</v>
      </c>
      <c r="H196" t="b">
        <v>1</v>
      </c>
      <c r="I196" t="b">
        <v>0</v>
      </c>
      <c r="J196" s="42">
        <v>85</v>
      </c>
      <c r="K196" t="b">
        <v>1</v>
      </c>
      <c r="L196" t="s">
        <v>36</v>
      </c>
      <c r="M196" t="s">
        <v>298</v>
      </c>
    </row>
    <row r="197" spans="1:13" x14ac:dyDescent="0.25">
      <c r="A197">
        <v>196</v>
      </c>
      <c r="B197" t="s">
        <v>299</v>
      </c>
      <c r="C197" s="42">
        <v>502</v>
      </c>
      <c r="D197" t="s">
        <v>300</v>
      </c>
      <c r="E197" t="s">
        <v>33</v>
      </c>
      <c r="F197" t="s">
        <v>34</v>
      </c>
      <c r="G197" t="s">
        <v>35</v>
      </c>
      <c r="H197" t="b">
        <v>1</v>
      </c>
      <c r="I197" t="b">
        <v>0</v>
      </c>
      <c r="J197" s="42">
        <v>85</v>
      </c>
      <c r="K197" t="b">
        <v>1</v>
      </c>
      <c r="L197" t="s">
        <v>36</v>
      </c>
      <c r="M197" t="s">
        <v>298</v>
      </c>
    </row>
    <row r="198" spans="1:13" x14ac:dyDescent="0.25">
      <c r="A198">
        <v>197</v>
      </c>
      <c r="B198" t="s">
        <v>301</v>
      </c>
      <c r="C198" s="42">
        <v>507</v>
      </c>
      <c r="D198" t="s">
        <v>302</v>
      </c>
      <c r="E198" t="s">
        <v>33</v>
      </c>
      <c r="F198" t="s">
        <v>34</v>
      </c>
      <c r="G198" t="s">
        <v>35</v>
      </c>
      <c r="H198" t="b">
        <v>1</v>
      </c>
      <c r="I198" t="b">
        <v>0</v>
      </c>
      <c r="J198" s="42">
        <v>85</v>
      </c>
      <c r="K198" t="b">
        <v>1</v>
      </c>
      <c r="L198" t="s">
        <v>36</v>
      </c>
      <c r="M198" t="s">
        <v>298</v>
      </c>
    </row>
    <row r="199" spans="1:13" x14ac:dyDescent="0.25">
      <c r="A199">
        <v>198</v>
      </c>
      <c r="B199" t="s">
        <v>303</v>
      </c>
      <c r="C199" s="42">
        <v>516</v>
      </c>
      <c r="D199" t="s">
        <v>124</v>
      </c>
      <c r="E199" t="s">
        <v>33</v>
      </c>
      <c r="F199" t="s">
        <v>34</v>
      </c>
      <c r="G199" t="s">
        <v>35</v>
      </c>
      <c r="H199" t="b">
        <v>1</v>
      </c>
      <c r="I199" t="b">
        <v>0</v>
      </c>
      <c r="J199" s="42">
        <v>13</v>
      </c>
      <c r="K199" t="b">
        <v>1</v>
      </c>
      <c r="L199" t="s">
        <v>36</v>
      </c>
      <c r="M199" t="s">
        <v>125</v>
      </c>
    </row>
    <row r="200" spans="1:13" x14ac:dyDescent="0.25">
      <c r="A200">
        <v>199</v>
      </c>
      <c r="B200" t="s">
        <v>304</v>
      </c>
      <c r="C200" s="42">
        <v>520</v>
      </c>
      <c r="D200" t="s">
        <v>278</v>
      </c>
      <c r="E200" t="s">
        <v>33</v>
      </c>
      <c r="F200" t="s">
        <v>34</v>
      </c>
      <c r="G200" t="s">
        <v>35</v>
      </c>
      <c r="H200" t="b">
        <v>1</v>
      </c>
      <c r="I200" t="b">
        <v>0</v>
      </c>
      <c r="J200" s="42">
        <v>79</v>
      </c>
      <c r="K200" t="b">
        <v>1</v>
      </c>
      <c r="L200" t="s">
        <v>36</v>
      </c>
      <c r="M200" t="s">
        <v>279</v>
      </c>
    </row>
    <row r="201" spans="1:13" x14ac:dyDescent="0.25">
      <c r="A201">
        <v>200</v>
      </c>
      <c r="B201" t="s">
        <v>305</v>
      </c>
      <c r="C201" s="42">
        <v>521</v>
      </c>
      <c r="D201" t="s">
        <v>281</v>
      </c>
      <c r="E201" t="s">
        <v>33</v>
      </c>
      <c r="F201" t="s">
        <v>34</v>
      </c>
      <c r="G201" t="s">
        <v>35</v>
      </c>
      <c r="H201" t="b">
        <v>1</v>
      </c>
      <c r="I201" t="b">
        <v>0</v>
      </c>
      <c r="J201" s="42">
        <v>79</v>
      </c>
      <c r="K201" t="b">
        <v>1</v>
      </c>
      <c r="L201" t="s">
        <v>36</v>
      </c>
      <c r="M201" t="s">
        <v>279</v>
      </c>
    </row>
    <row r="202" spans="1:13" x14ac:dyDescent="0.25">
      <c r="A202">
        <v>201</v>
      </c>
      <c r="B202" t="s">
        <v>306</v>
      </c>
      <c r="C202" s="42">
        <v>522</v>
      </c>
      <c r="D202" t="s">
        <v>283</v>
      </c>
      <c r="E202" t="s">
        <v>33</v>
      </c>
      <c r="F202" t="s">
        <v>34</v>
      </c>
      <c r="G202" t="s">
        <v>35</v>
      </c>
      <c r="H202" t="b">
        <v>1</v>
      </c>
      <c r="I202" t="b">
        <v>0</v>
      </c>
      <c r="J202" s="42">
        <v>79</v>
      </c>
      <c r="K202" t="b">
        <v>1</v>
      </c>
      <c r="L202" t="s">
        <v>36</v>
      </c>
      <c r="M202" t="s">
        <v>279</v>
      </c>
    </row>
    <row r="203" spans="1:13" x14ac:dyDescent="0.25">
      <c r="A203">
        <v>202</v>
      </c>
      <c r="B203" t="s">
        <v>307</v>
      </c>
      <c r="C203" s="42">
        <v>523</v>
      </c>
      <c r="D203" t="s">
        <v>285</v>
      </c>
      <c r="E203" t="s">
        <v>33</v>
      </c>
      <c r="F203" t="s">
        <v>34</v>
      </c>
      <c r="G203" t="s">
        <v>35</v>
      </c>
      <c r="H203" t="b">
        <v>1</v>
      </c>
      <c r="I203" t="b">
        <v>0</v>
      </c>
      <c r="J203" s="42">
        <v>79</v>
      </c>
      <c r="K203" t="b">
        <v>1</v>
      </c>
      <c r="L203" t="s">
        <v>36</v>
      </c>
      <c r="M203" t="s">
        <v>279</v>
      </c>
    </row>
    <row r="204" spans="1:13" x14ac:dyDescent="0.25">
      <c r="A204">
        <v>203</v>
      </c>
      <c r="B204" t="s">
        <v>308</v>
      </c>
      <c r="C204" s="42">
        <v>524</v>
      </c>
      <c r="D204" t="s">
        <v>287</v>
      </c>
      <c r="E204" t="s">
        <v>33</v>
      </c>
      <c r="F204" t="s">
        <v>34</v>
      </c>
      <c r="G204" t="s">
        <v>35</v>
      </c>
      <c r="H204" t="b">
        <v>1</v>
      </c>
      <c r="I204" t="b">
        <v>0</v>
      </c>
      <c r="J204" s="42">
        <v>79</v>
      </c>
      <c r="K204" t="b">
        <v>1</v>
      </c>
      <c r="L204" t="s">
        <v>36</v>
      </c>
      <c r="M204" t="s">
        <v>279</v>
      </c>
    </row>
    <row r="205" spans="1:13" x14ac:dyDescent="0.25">
      <c r="A205">
        <v>204</v>
      </c>
      <c r="B205" t="s">
        <v>309</v>
      </c>
      <c r="C205" s="42">
        <v>525</v>
      </c>
      <c r="D205" t="s">
        <v>289</v>
      </c>
      <c r="E205" t="s">
        <v>33</v>
      </c>
      <c r="F205" t="s">
        <v>34</v>
      </c>
      <c r="G205" t="s">
        <v>35</v>
      </c>
      <c r="H205" t="b">
        <v>1</v>
      </c>
      <c r="I205" t="b">
        <v>0</v>
      </c>
      <c r="J205" s="42">
        <v>79</v>
      </c>
      <c r="K205" t="b">
        <v>1</v>
      </c>
      <c r="L205" t="s">
        <v>36</v>
      </c>
      <c r="M205" t="s">
        <v>279</v>
      </c>
    </row>
    <row r="206" spans="1:13" x14ac:dyDescent="0.25">
      <c r="A206">
        <v>205</v>
      </c>
      <c r="B206" t="s">
        <v>310</v>
      </c>
      <c r="C206" s="42">
        <v>526</v>
      </c>
      <c r="D206" t="s">
        <v>291</v>
      </c>
      <c r="E206" t="s">
        <v>33</v>
      </c>
      <c r="F206" t="s">
        <v>34</v>
      </c>
      <c r="G206" t="s">
        <v>35</v>
      </c>
      <c r="H206" t="b">
        <v>1</v>
      </c>
      <c r="I206" t="b">
        <v>0</v>
      </c>
      <c r="J206" s="42">
        <v>81</v>
      </c>
      <c r="K206" t="b">
        <v>1</v>
      </c>
      <c r="L206" t="s">
        <v>36</v>
      </c>
      <c r="M206" t="s">
        <v>292</v>
      </c>
    </row>
    <row r="207" spans="1:13" x14ac:dyDescent="0.25">
      <c r="A207">
        <v>206</v>
      </c>
      <c r="B207" t="s">
        <v>311</v>
      </c>
      <c r="C207" s="42">
        <v>527</v>
      </c>
      <c r="D207" t="s">
        <v>294</v>
      </c>
      <c r="E207" t="s">
        <v>33</v>
      </c>
      <c r="F207" t="s">
        <v>34</v>
      </c>
      <c r="G207" t="s">
        <v>35</v>
      </c>
      <c r="H207" t="b">
        <v>1</v>
      </c>
      <c r="I207" t="b">
        <v>0</v>
      </c>
      <c r="J207" s="42">
        <v>81</v>
      </c>
      <c r="K207" t="b">
        <v>1</v>
      </c>
      <c r="L207" t="s">
        <v>36</v>
      </c>
      <c r="M207" t="s">
        <v>292</v>
      </c>
    </row>
    <row r="208" spans="1:13" x14ac:dyDescent="0.25">
      <c r="A208">
        <v>207</v>
      </c>
      <c r="B208" t="s">
        <v>312</v>
      </c>
      <c r="C208" s="42">
        <v>528</v>
      </c>
      <c r="D208" t="s">
        <v>296</v>
      </c>
      <c r="E208" t="s">
        <v>33</v>
      </c>
      <c r="F208" t="s">
        <v>34</v>
      </c>
      <c r="G208" t="s">
        <v>35</v>
      </c>
      <c r="H208" t="b">
        <v>1</v>
      </c>
      <c r="I208" t="b">
        <v>0</v>
      </c>
      <c r="J208" s="42">
        <v>81</v>
      </c>
      <c r="K208" t="b">
        <v>1</v>
      </c>
      <c r="L208" t="s">
        <v>36</v>
      </c>
      <c r="M208" t="s">
        <v>292</v>
      </c>
    </row>
    <row r="209" spans="1:13" x14ac:dyDescent="0.25">
      <c r="A209">
        <v>208</v>
      </c>
      <c r="B209" t="s">
        <v>313</v>
      </c>
      <c r="C209" s="42">
        <v>529</v>
      </c>
      <c r="D209" t="s">
        <v>221</v>
      </c>
      <c r="E209" t="s">
        <v>33</v>
      </c>
      <c r="F209" t="s">
        <v>34</v>
      </c>
      <c r="G209" t="s">
        <v>35</v>
      </c>
      <c r="H209" t="b">
        <v>1</v>
      </c>
      <c r="I209" t="b">
        <v>0</v>
      </c>
      <c r="J209" s="42">
        <v>85</v>
      </c>
      <c r="K209" t="b">
        <v>1</v>
      </c>
      <c r="L209" t="s">
        <v>36</v>
      </c>
      <c r="M209" t="s">
        <v>298</v>
      </c>
    </row>
    <row r="210" spans="1:13" x14ac:dyDescent="0.25">
      <c r="A210">
        <v>209</v>
      </c>
      <c r="B210" t="s">
        <v>314</v>
      </c>
      <c r="C210" s="42">
        <v>530</v>
      </c>
      <c r="D210" t="s">
        <v>300</v>
      </c>
      <c r="E210" t="s">
        <v>33</v>
      </c>
      <c r="F210" t="s">
        <v>34</v>
      </c>
      <c r="G210" t="s">
        <v>35</v>
      </c>
      <c r="H210" t="b">
        <v>1</v>
      </c>
      <c r="I210" t="b">
        <v>0</v>
      </c>
      <c r="J210" s="42">
        <v>85</v>
      </c>
      <c r="K210" t="b">
        <v>1</v>
      </c>
      <c r="L210" t="s">
        <v>36</v>
      </c>
      <c r="M210" t="s">
        <v>298</v>
      </c>
    </row>
    <row r="211" spans="1:13" x14ac:dyDescent="0.25">
      <c r="A211">
        <v>210</v>
      </c>
      <c r="B211" t="s">
        <v>315</v>
      </c>
      <c r="C211" s="42">
        <v>535</v>
      </c>
      <c r="D211" t="s">
        <v>302</v>
      </c>
      <c r="E211" t="s">
        <v>33</v>
      </c>
      <c r="F211" t="s">
        <v>34</v>
      </c>
      <c r="G211" t="s">
        <v>35</v>
      </c>
      <c r="H211" t="b">
        <v>1</v>
      </c>
      <c r="I211" t="b">
        <v>0</v>
      </c>
      <c r="J211" s="42">
        <v>85</v>
      </c>
      <c r="K211" t="b">
        <v>1</v>
      </c>
      <c r="L211" t="s">
        <v>36</v>
      </c>
      <c r="M211" t="s">
        <v>298</v>
      </c>
    </row>
    <row r="212" spans="1:13" x14ac:dyDescent="0.25">
      <c r="A212">
        <v>211</v>
      </c>
      <c r="B212" t="s">
        <v>316</v>
      </c>
      <c r="C212" s="42">
        <v>544</v>
      </c>
      <c r="D212" t="s">
        <v>124</v>
      </c>
      <c r="E212" t="s">
        <v>33</v>
      </c>
      <c r="F212" t="s">
        <v>34</v>
      </c>
      <c r="G212" t="s">
        <v>35</v>
      </c>
      <c r="H212" t="b">
        <v>1</v>
      </c>
      <c r="I212" t="b">
        <v>0</v>
      </c>
      <c r="J212" s="42">
        <v>13</v>
      </c>
      <c r="K212" t="b">
        <v>1</v>
      </c>
      <c r="L212" t="s">
        <v>36</v>
      </c>
      <c r="M212" t="s">
        <v>125</v>
      </c>
    </row>
    <row r="213" spans="1:13" x14ac:dyDescent="0.25">
      <c r="A213">
        <v>212</v>
      </c>
      <c r="B213" t="s">
        <v>317</v>
      </c>
      <c r="C213" s="42">
        <v>548</v>
      </c>
      <c r="D213" t="s">
        <v>278</v>
      </c>
      <c r="E213" t="s">
        <v>33</v>
      </c>
      <c r="F213" t="s">
        <v>34</v>
      </c>
      <c r="G213" t="s">
        <v>35</v>
      </c>
      <c r="H213" t="b">
        <v>1</v>
      </c>
      <c r="I213" t="b">
        <v>0</v>
      </c>
      <c r="J213" s="42">
        <v>79</v>
      </c>
      <c r="K213" t="b">
        <v>1</v>
      </c>
      <c r="L213" t="s">
        <v>36</v>
      </c>
      <c r="M213" t="s">
        <v>279</v>
      </c>
    </row>
    <row r="214" spans="1:13" x14ac:dyDescent="0.25">
      <c r="A214">
        <v>213</v>
      </c>
      <c r="B214" t="s">
        <v>318</v>
      </c>
      <c r="C214" s="42">
        <v>549</v>
      </c>
      <c r="D214" t="s">
        <v>281</v>
      </c>
      <c r="E214" t="s">
        <v>33</v>
      </c>
      <c r="F214" t="s">
        <v>34</v>
      </c>
      <c r="G214" t="s">
        <v>35</v>
      </c>
      <c r="H214" t="b">
        <v>1</v>
      </c>
      <c r="I214" t="b">
        <v>0</v>
      </c>
      <c r="J214" s="42">
        <v>79</v>
      </c>
      <c r="K214" t="b">
        <v>1</v>
      </c>
      <c r="L214" t="s">
        <v>36</v>
      </c>
      <c r="M214" t="s">
        <v>279</v>
      </c>
    </row>
    <row r="215" spans="1:13" x14ac:dyDescent="0.25">
      <c r="A215">
        <v>214</v>
      </c>
      <c r="B215" t="s">
        <v>319</v>
      </c>
      <c r="C215" s="42">
        <v>550</v>
      </c>
      <c r="D215" t="s">
        <v>283</v>
      </c>
      <c r="E215" t="s">
        <v>33</v>
      </c>
      <c r="F215" t="s">
        <v>34</v>
      </c>
      <c r="G215" t="s">
        <v>35</v>
      </c>
      <c r="H215" t="b">
        <v>1</v>
      </c>
      <c r="I215" t="b">
        <v>0</v>
      </c>
      <c r="J215" s="42">
        <v>79</v>
      </c>
      <c r="K215" t="b">
        <v>1</v>
      </c>
      <c r="L215" t="s">
        <v>36</v>
      </c>
      <c r="M215" t="s">
        <v>279</v>
      </c>
    </row>
    <row r="216" spans="1:13" x14ac:dyDescent="0.25">
      <c r="A216">
        <v>215</v>
      </c>
      <c r="B216" t="s">
        <v>320</v>
      </c>
      <c r="C216" s="42">
        <v>551</v>
      </c>
      <c r="D216" t="s">
        <v>285</v>
      </c>
      <c r="E216" t="s">
        <v>33</v>
      </c>
      <c r="F216" t="s">
        <v>34</v>
      </c>
      <c r="G216" t="s">
        <v>35</v>
      </c>
      <c r="H216" t="b">
        <v>1</v>
      </c>
      <c r="I216" t="b">
        <v>0</v>
      </c>
      <c r="J216" s="42">
        <v>79</v>
      </c>
      <c r="K216" t="b">
        <v>1</v>
      </c>
      <c r="L216" t="s">
        <v>36</v>
      </c>
      <c r="M216" t="s">
        <v>279</v>
      </c>
    </row>
    <row r="217" spans="1:13" x14ac:dyDescent="0.25">
      <c r="A217">
        <v>216</v>
      </c>
      <c r="B217" t="s">
        <v>321</v>
      </c>
      <c r="C217" s="42">
        <v>552</v>
      </c>
      <c r="D217" t="s">
        <v>287</v>
      </c>
      <c r="E217" t="s">
        <v>33</v>
      </c>
      <c r="F217" t="s">
        <v>34</v>
      </c>
      <c r="G217" t="s">
        <v>35</v>
      </c>
      <c r="H217" t="b">
        <v>1</v>
      </c>
      <c r="I217" t="b">
        <v>0</v>
      </c>
      <c r="J217" s="42">
        <v>79</v>
      </c>
      <c r="K217" t="b">
        <v>1</v>
      </c>
      <c r="L217" t="s">
        <v>36</v>
      </c>
      <c r="M217" t="s">
        <v>279</v>
      </c>
    </row>
    <row r="218" spans="1:13" x14ac:dyDescent="0.25">
      <c r="A218">
        <v>217</v>
      </c>
      <c r="B218" t="s">
        <v>322</v>
      </c>
      <c r="C218" s="42">
        <v>553</v>
      </c>
      <c r="D218" t="s">
        <v>289</v>
      </c>
      <c r="E218" t="s">
        <v>33</v>
      </c>
      <c r="F218" t="s">
        <v>34</v>
      </c>
      <c r="G218" t="s">
        <v>35</v>
      </c>
      <c r="H218" t="b">
        <v>1</v>
      </c>
      <c r="I218" t="b">
        <v>0</v>
      </c>
      <c r="J218" s="42">
        <v>79</v>
      </c>
      <c r="K218" t="b">
        <v>1</v>
      </c>
      <c r="L218" t="s">
        <v>36</v>
      </c>
      <c r="M218" t="s">
        <v>279</v>
      </c>
    </row>
    <row r="219" spans="1:13" x14ac:dyDescent="0.25">
      <c r="A219">
        <v>218</v>
      </c>
      <c r="B219" t="s">
        <v>323</v>
      </c>
      <c r="C219" s="42">
        <v>554</v>
      </c>
      <c r="D219" t="s">
        <v>291</v>
      </c>
      <c r="E219" t="s">
        <v>33</v>
      </c>
      <c r="F219" t="s">
        <v>34</v>
      </c>
      <c r="G219" t="s">
        <v>35</v>
      </c>
      <c r="H219" t="b">
        <v>1</v>
      </c>
      <c r="I219" t="b">
        <v>0</v>
      </c>
      <c r="J219" s="42">
        <v>81</v>
      </c>
      <c r="K219" t="b">
        <v>1</v>
      </c>
      <c r="L219" t="s">
        <v>36</v>
      </c>
      <c r="M219" t="s">
        <v>292</v>
      </c>
    </row>
    <row r="220" spans="1:13" x14ac:dyDescent="0.25">
      <c r="A220">
        <v>219</v>
      </c>
      <c r="B220" t="s">
        <v>324</v>
      </c>
      <c r="C220" s="42">
        <v>555</v>
      </c>
      <c r="D220" t="s">
        <v>294</v>
      </c>
      <c r="E220" t="s">
        <v>33</v>
      </c>
      <c r="F220" t="s">
        <v>34</v>
      </c>
      <c r="G220" t="s">
        <v>35</v>
      </c>
      <c r="H220" t="b">
        <v>1</v>
      </c>
      <c r="I220" t="b">
        <v>0</v>
      </c>
      <c r="J220" s="42">
        <v>81</v>
      </c>
      <c r="K220" t="b">
        <v>1</v>
      </c>
      <c r="L220" t="s">
        <v>36</v>
      </c>
      <c r="M220" t="s">
        <v>292</v>
      </c>
    </row>
    <row r="221" spans="1:13" x14ac:dyDescent="0.25">
      <c r="A221">
        <v>220</v>
      </c>
      <c r="B221" t="s">
        <v>325</v>
      </c>
      <c r="C221" s="42">
        <v>556</v>
      </c>
      <c r="D221" t="s">
        <v>296</v>
      </c>
      <c r="E221" t="s">
        <v>33</v>
      </c>
      <c r="F221" t="s">
        <v>34</v>
      </c>
      <c r="G221" t="s">
        <v>35</v>
      </c>
      <c r="H221" t="b">
        <v>1</v>
      </c>
      <c r="I221" t="b">
        <v>0</v>
      </c>
      <c r="J221" s="42">
        <v>81</v>
      </c>
      <c r="K221" t="b">
        <v>1</v>
      </c>
      <c r="L221" t="s">
        <v>36</v>
      </c>
      <c r="M221" t="s">
        <v>292</v>
      </c>
    </row>
    <row r="222" spans="1:13" x14ac:dyDescent="0.25">
      <c r="A222">
        <v>221</v>
      </c>
      <c r="B222" t="s">
        <v>326</v>
      </c>
      <c r="C222" s="42">
        <v>557</v>
      </c>
      <c r="D222" t="s">
        <v>221</v>
      </c>
      <c r="E222" t="s">
        <v>33</v>
      </c>
      <c r="F222" t="s">
        <v>34</v>
      </c>
      <c r="G222" t="s">
        <v>35</v>
      </c>
      <c r="H222" t="b">
        <v>1</v>
      </c>
      <c r="I222" t="b">
        <v>0</v>
      </c>
      <c r="J222" s="42">
        <v>85</v>
      </c>
      <c r="K222" t="b">
        <v>1</v>
      </c>
      <c r="L222" t="s">
        <v>36</v>
      </c>
      <c r="M222" t="s">
        <v>298</v>
      </c>
    </row>
    <row r="223" spans="1:13" x14ac:dyDescent="0.25">
      <c r="A223">
        <v>222</v>
      </c>
      <c r="B223" t="s">
        <v>327</v>
      </c>
      <c r="C223" s="42">
        <v>558</v>
      </c>
      <c r="D223" t="s">
        <v>300</v>
      </c>
      <c r="E223" t="s">
        <v>33</v>
      </c>
      <c r="F223" t="s">
        <v>34</v>
      </c>
      <c r="G223" t="s">
        <v>35</v>
      </c>
      <c r="H223" t="b">
        <v>1</v>
      </c>
      <c r="I223" t="b">
        <v>0</v>
      </c>
      <c r="J223" s="42">
        <v>85</v>
      </c>
      <c r="K223" t="b">
        <v>1</v>
      </c>
      <c r="L223" t="s">
        <v>36</v>
      </c>
      <c r="M223" t="s">
        <v>298</v>
      </c>
    </row>
    <row r="224" spans="1:13" x14ac:dyDescent="0.25">
      <c r="A224">
        <v>223</v>
      </c>
      <c r="B224" t="s">
        <v>328</v>
      </c>
      <c r="C224" s="42">
        <v>563</v>
      </c>
      <c r="D224" t="s">
        <v>302</v>
      </c>
      <c r="E224" t="s">
        <v>33</v>
      </c>
      <c r="F224" t="s">
        <v>34</v>
      </c>
      <c r="G224" t="s">
        <v>35</v>
      </c>
      <c r="H224" t="b">
        <v>1</v>
      </c>
      <c r="I224" t="b">
        <v>0</v>
      </c>
      <c r="J224" s="42">
        <v>85</v>
      </c>
      <c r="K224" t="b">
        <v>1</v>
      </c>
      <c r="L224" t="s">
        <v>36</v>
      </c>
      <c r="M224" t="s">
        <v>298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25D62BFFE2C4D8AB8927E02EDB72E" ma:contentTypeVersion="10" ma:contentTypeDescription="Create a new document." ma:contentTypeScope="" ma:versionID="b3566bcaf55b90df65fcbb02bf94d2a0">
  <xsd:schema xmlns:xsd="http://www.w3.org/2001/XMLSchema" xmlns:xs="http://www.w3.org/2001/XMLSchema" xmlns:p="http://schemas.microsoft.com/office/2006/metadata/properties" xmlns:ns3="e980725f-ad2f-427e-bf6b-af3d8a47f64e" xmlns:ns4="523498aa-cbfe-411f-8213-f08ff9fccd82" targetNamespace="http://schemas.microsoft.com/office/2006/metadata/properties" ma:root="true" ma:fieldsID="e4e40000df71e193fa32dfea9e6eac82" ns3:_="" ns4:_="">
    <xsd:import namespace="e980725f-ad2f-427e-bf6b-af3d8a47f64e"/>
    <xsd:import namespace="523498aa-cbfe-411f-8213-f08ff9fccd82"/>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80725f-ad2f-427e-bf6b-af3d8a47f64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3498aa-cbfe-411f-8213-f08ff9fccd8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04FB3B-5CD1-4DBC-9E24-CB5862C8B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80725f-ad2f-427e-bf6b-af3d8a47f64e"/>
    <ds:schemaRef ds:uri="523498aa-cbfe-411f-8213-f08ff9fcc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B05D62-9CC4-4231-AABA-12C1A2CE0BB1}">
  <ds:schemaRefs>
    <ds:schemaRef ds:uri="http://schemas.microsoft.com/sharepoint/v3/contenttype/forms"/>
  </ds:schemaRefs>
</ds:datastoreItem>
</file>

<file path=customXml/itemProps3.xml><?xml version="1.0" encoding="utf-8"?>
<ds:datastoreItem xmlns:ds="http://schemas.openxmlformats.org/officeDocument/2006/customXml" ds:itemID="{566C049D-C3FD-4C2D-B98F-9B7C21864E90}">
  <ds:schemaRefs>
    <ds:schemaRef ds:uri="http://www.w3.org/XML/1998/namespace"/>
    <ds:schemaRef ds:uri="http://purl.org/dc/dcmitype/"/>
    <ds:schemaRef ds:uri="http://schemas.microsoft.com/office/2006/documentManagement/types"/>
    <ds:schemaRef ds:uri="http://purl.org/dc/terms/"/>
    <ds:schemaRef ds:uri="http://schemas.microsoft.com/office/2006/metadata/properties"/>
    <ds:schemaRef ds:uri="http://schemas.openxmlformats.org/package/2006/metadata/core-properties"/>
    <ds:schemaRef ds:uri="e980725f-ad2f-427e-bf6b-af3d8a47f64e"/>
    <ds:schemaRef ds:uri="http://purl.org/dc/elements/1.1/"/>
    <ds:schemaRef ds:uri="523498aa-cbfe-411f-8213-f08ff9fccd8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Rental</vt:lpstr>
      <vt:lpstr>_HYPER_LKP_NEW_</vt:lpstr>
      <vt:lpstr>Rental (2)</vt:lpstr>
      <vt:lpstr>LOOKUPS</vt:lpstr>
      <vt:lpstr>_HYPER_LKP_</vt:lpstr>
      <vt:lpstr>Rental!Print_Area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Mortgage Guaranty Insurance Corporation (MGIC)</dc:creator>
  <cp:lastModifiedBy>Atul Patel</cp:lastModifiedBy>
  <cp:lastPrinted>2019-02-11T09:22:45Z</cp:lastPrinted>
  <dcterms:created xsi:type="dcterms:W3CDTF">2018-10-01T05:44:54Z</dcterms:created>
  <dcterms:modified xsi:type="dcterms:W3CDTF">2021-04-12T08:52:40Z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0x0101006FE25D62BFFE2C4D8AB8927E02EDB72E</vt:lpwstr>
  </property>
</Properties>
</file>