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<sst xmlns="http://schemas.openxmlformats.org/spreadsheetml/2006/main" count="248" uniqueCount="131">
  <si>
    <t>Budgerigar Association of America</t>
  </si>
  <si>
    <t>Page</t>
  </si>
  <si>
    <t># 1</t>
  </si>
  <si>
    <t>Official Show Report</t>
  </si>
  <si>
    <t xml:space="preserve">   Affiliate:     </t>
  </si>
  <si>
    <t>TREASURE COAST BUDGIE SOCIETY</t>
  </si>
  <si>
    <t xml:space="preserve">   Judge:  </t>
  </si>
  <si>
    <t>DANIEL LUTOLF</t>
  </si>
  <si>
    <t xml:space="preserve">Show Date:  </t>
  </si>
  <si>
    <t xml:space="preserve">   Judge:  Trainee</t>
  </si>
  <si>
    <t>JOSH ANTHONY</t>
  </si>
  <si>
    <t>BOB VARGO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</si>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</sst>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0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2022%20BAA%20Grand%20Nation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ARVIND DE BRAGANEA</v>
          </cell>
          <cell r="D107" t="str">
            <v>SKY</v>
          </cell>
          <cell r="E107" t="str">
            <v>C</v>
          </cell>
          <cell r="F107" t="str">
            <v>PAS</v>
          </cell>
          <cell r="G107">
            <v>21</v>
          </cell>
          <cell r="H107">
            <v>21</v>
          </cell>
        </row>
        <row r="108">
          <cell r="B108">
            <v>102</v>
          </cell>
          <cell r="C108" t="str">
            <v>ARVIND DE BRAGANEA</v>
          </cell>
          <cell r="D108" t="str">
            <v>SKY</v>
          </cell>
          <cell r="E108" t="str">
            <v>C</v>
          </cell>
          <cell r="F108" t="str">
            <v>PAS</v>
          </cell>
          <cell r="G108">
            <v>22</v>
          </cell>
          <cell r="H108">
            <v>21</v>
          </cell>
        </row>
        <row r="109">
          <cell r="B109">
            <v>103</v>
          </cell>
          <cell r="C109" t="str">
            <v>ARVIND DE BRAGANEA</v>
          </cell>
          <cell r="D109" t="str">
            <v>DARK GREEN</v>
          </cell>
          <cell r="E109" t="str">
            <v>C</v>
          </cell>
          <cell r="F109" t="str">
            <v>PAS</v>
          </cell>
          <cell r="G109">
            <v>24</v>
          </cell>
          <cell r="H109">
            <v>21</v>
          </cell>
        </row>
        <row r="110">
          <cell r="B110">
            <v>104</v>
          </cell>
          <cell r="C110" t="str">
            <v>ARVIND DE BRAGANEA</v>
          </cell>
          <cell r="D110" t="str">
            <v>OPALINE SKY</v>
          </cell>
          <cell r="E110" t="str">
            <v>H</v>
          </cell>
          <cell r="F110" t="str">
            <v>PAS</v>
          </cell>
          <cell r="G110">
            <v>18</v>
          </cell>
          <cell r="H110">
            <v>21</v>
          </cell>
        </row>
        <row r="111">
          <cell r="B111">
            <v>105</v>
          </cell>
          <cell r="C111" t="str">
            <v>ARVIND DE BRAGANEA</v>
          </cell>
          <cell r="D111" t="str">
            <v>OPALINE SKY</v>
          </cell>
          <cell r="E111" t="str">
            <v>H</v>
          </cell>
          <cell r="F111" t="str">
            <v>PAS</v>
          </cell>
          <cell r="G111">
            <v>1</v>
          </cell>
          <cell r="H111">
            <v>21</v>
          </cell>
        </row>
        <row r="112">
          <cell r="B112">
            <v>106</v>
          </cell>
          <cell r="C112" t="str">
            <v>ARVIND DE BRAGANEA</v>
          </cell>
          <cell r="D112" t="str">
            <v>LIGHT GREEN</v>
          </cell>
          <cell r="E112" t="str">
            <v>H</v>
          </cell>
          <cell r="F112" t="str">
            <v>PAS</v>
          </cell>
          <cell r="G112">
            <v>13</v>
          </cell>
          <cell r="H112">
            <v>21</v>
          </cell>
        </row>
        <row r="113">
          <cell r="B113">
            <v>107</v>
          </cell>
          <cell r="C113" t="str">
            <v>ARVIND DE BRAGANEA</v>
          </cell>
          <cell r="D113" t="str">
            <v>LUTINO</v>
          </cell>
          <cell r="E113" t="str">
            <v>H</v>
          </cell>
          <cell r="F113" t="str">
            <v>PAS</v>
          </cell>
          <cell r="G113">
            <v>6</v>
          </cell>
          <cell r="H113">
            <v>21</v>
          </cell>
        </row>
        <row r="114">
          <cell r="B114">
            <v>108</v>
          </cell>
          <cell r="C114" t="str">
            <v>ARVIND DE BRAGANEA</v>
          </cell>
          <cell r="D114" t="str">
            <v>ALBINO YELLOWFACE</v>
          </cell>
          <cell r="E114" t="str">
            <v>H</v>
          </cell>
          <cell r="F114" t="str">
            <v>PAS</v>
          </cell>
          <cell r="G114">
            <v>26</v>
          </cell>
          <cell r="H114">
            <v>21</v>
          </cell>
        </row>
        <row r="115">
          <cell r="B115">
            <v>109</v>
          </cell>
          <cell r="C115" t="str">
            <v>CHRIS PIDGEON</v>
          </cell>
          <cell r="D115" t="str">
            <v>VIOLET</v>
          </cell>
          <cell r="E115" t="str">
            <v>C</v>
          </cell>
          <cell r="F115" t="str">
            <v>CLP</v>
          </cell>
          <cell r="G115">
            <v>8</v>
          </cell>
          <cell r="H115">
            <v>22</v>
          </cell>
        </row>
        <row r="116">
          <cell r="B116">
            <v>110</v>
          </cell>
          <cell r="C116" t="str">
            <v>CHRIS PIDGEON</v>
          </cell>
          <cell r="D116" t="str">
            <v>MAUVE</v>
          </cell>
          <cell r="E116" t="str">
            <v>C</v>
          </cell>
          <cell r="F116" t="str">
            <v>CLP</v>
          </cell>
          <cell r="G116">
            <v>16</v>
          </cell>
          <cell r="H116">
            <v>21</v>
          </cell>
        </row>
        <row r="117">
          <cell r="B117">
            <v>111</v>
          </cell>
          <cell r="C117" t="str">
            <v>CHRIS PIDGEON</v>
          </cell>
          <cell r="D117" t="str">
            <v>DARK GREEN</v>
          </cell>
          <cell r="E117" t="str">
            <v>C</v>
          </cell>
          <cell r="F117" t="str">
            <v>CLP</v>
          </cell>
          <cell r="G117">
            <v>5</v>
          </cell>
          <cell r="H117">
            <v>22</v>
          </cell>
        </row>
        <row r="118">
          <cell r="B118">
            <v>112</v>
          </cell>
          <cell r="C118" t="str">
            <v>CHRIS PIDGEON</v>
          </cell>
          <cell r="D118" t="str">
            <v>LIGHT GREEN</v>
          </cell>
          <cell r="E118" t="str">
            <v>C</v>
          </cell>
          <cell r="F118" t="str">
            <v>CLP</v>
          </cell>
          <cell r="G118">
            <v>15</v>
          </cell>
          <cell r="H118">
            <v>20</v>
          </cell>
        </row>
        <row r="119">
          <cell r="B119">
            <v>113</v>
          </cell>
          <cell r="C119" t="str">
            <v>ELIANA FLOYD</v>
          </cell>
          <cell r="D119" t="str">
            <v>CINNAMON SKY</v>
          </cell>
          <cell r="E119" t="str">
            <v>C</v>
          </cell>
          <cell r="F119" t="str">
            <v>EMF</v>
          </cell>
          <cell r="G119">
            <v>58</v>
          </cell>
          <cell r="H119">
            <v>18</v>
          </cell>
        </row>
        <row r="120">
          <cell r="B120">
            <v>114</v>
          </cell>
          <cell r="C120" t="str">
            <v>ELIANA FLOYD</v>
          </cell>
          <cell r="D120" t="str">
            <v>YELLOWFACE SKY</v>
          </cell>
          <cell r="E120" t="str">
            <v>C</v>
          </cell>
          <cell r="F120" t="str">
            <v>EMF</v>
          </cell>
          <cell r="G120">
            <v>75</v>
          </cell>
          <cell r="H120">
            <v>21</v>
          </cell>
        </row>
        <row r="121">
          <cell r="B121">
            <v>115</v>
          </cell>
          <cell r="C121" t="str">
            <v>ELIANA FLOYD</v>
          </cell>
          <cell r="D121" t="str">
            <v>GREY</v>
          </cell>
          <cell r="E121" t="str">
            <v>C</v>
          </cell>
          <cell r="F121" t="str">
            <v>EMF</v>
          </cell>
          <cell r="G121">
            <v>70</v>
          </cell>
          <cell r="H121">
            <v>21</v>
          </cell>
        </row>
        <row r="122">
          <cell r="B122">
            <v>116</v>
          </cell>
          <cell r="C122" t="str">
            <v>ELIANA FLOYD</v>
          </cell>
          <cell r="D122" t="str">
            <v>CINNAMON SKY</v>
          </cell>
          <cell r="E122" t="str">
            <v>H</v>
          </cell>
          <cell r="F122" t="str">
            <v>EMF</v>
          </cell>
          <cell r="G122">
            <v>73</v>
          </cell>
          <cell r="H122">
            <v>21</v>
          </cell>
        </row>
        <row r="123">
          <cell r="B123">
            <v>117</v>
          </cell>
        </row>
        <row r="124">
          <cell r="B124">
            <v>118</v>
          </cell>
          <cell r="C124" t="str">
            <v>HISHAM BASSIOUNI</v>
          </cell>
          <cell r="D124" t="str">
            <v>CINNAMON LIGHT GREEN</v>
          </cell>
          <cell r="E124" t="str">
            <v>H</v>
          </cell>
          <cell r="F124" t="str">
            <v>HB</v>
          </cell>
          <cell r="G124">
            <v>4</v>
          </cell>
          <cell r="H124">
            <v>21</v>
          </cell>
        </row>
        <row r="125">
          <cell r="B125">
            <v>119</v>
          </cell>
          <cell r="C125" t="str">
            <v>HISHAM BASSIOUNI</v>
          </cell>
          <cell r="D125" t="str">
            <v>YELLOW</v>
          </cell>
          <cell r="E125" t="str">
            <v>H</v>
          </cell>
          <cell r="F125" t="str">
            <v>HB</v>
          </cell>
          <cell r="G125">
            <v>8</v>
          </cell>
          <cell r="H125">
            <v>21</v>
          </cell>
        </row>
        <row r="126">
          <cell r="B126">
            <v>120</v>
          </cell>
          <cell r="C126" t="str">
            <v>STEPHANIE PIERCE</v>
          </cell>
          <cell r="D126" t="str">
            <v>SKY</v>
          </cell>
          <cell r="E126" t="str">
            <v>C</v>
          </cell>
          <cell r="F126" t="str">
            <v>SP8</v>
          </cell>
          <cell r="G126">
            <v>2</v>
          </cell>
          <cell r="H126">
            <v>21</v>
          </cell>
        </row>
        <row r="127">
          <cell r="B127">
            <v>121</v>
          </cell>
          <cell r="C127" t="str">
            <v>STEPHANIE PIERCE</v>
          </cell>
          <cell r="D127" t="str">
            <v>COBALT</v>
          </cell>
          <cell r="E127" t="str">
            <v>C</v>
          </cell>
          <cell r="F127" t="str">
            <v>SP8</v>
          </cell>
          <cell r="G127">
            <v>9</v>
          </cell>
          <cell r="H127">
            <v>21</v>
          </cell>
        </row>
        <row r="128">
          <cell r="B128">
            <v>122</v>
          </cell>
          <cell r="C128" t="str">
            <v>TRACY CARTER</v>
          </cell>
          <cell r="D128" t="str">
            <v>GREY</v>
          </cell>
          <cell r="E128" t="str">
            <v>C</v>
          </cell>
          <cell r="F128" t="str">
            <v>TLC</v>
          </cell>
          <cell r="G128">
            <v>6</v>
          </cell>
          <cell r="H128">
            <v>21</v>
          </cell>
        </row>
        <row r="129">
          <cell r="B129">
            <v>123</v>
          </cell>
          <cell r="C129" t="str">
            <v>TJ STRONG</v>
          </cell>
          <cell r="D129" t="str">
            <v>GREY</v>
          </cell>
          <cell r="E129" t="str">
            <v>H</v>
          </cell>
          <cell r="F129" t="str">
            <v>TLC</v>
          </cell>
          <cell r="G129">
            <v>2</v>
          </cell>
          <cell r="H129">
            <v>21</v>
          </cell>
        </row>
        <row r="130">
          <cell r="B130">
            <v>124</v>
          </cell>
          <cell r="C130" t="str">
            <v>SAMANTHA JOHNS</v>
          </cell>
          <cell r="D130" t="str">
            <v>CINNAMON SKY</v>
          </cell>
          <cell r="E130" t="str">
            <v>H</v>
          </cell>
          <cell r="F130" t="str">
            <v>25M</v>
          </cell>
          <cell r="G130">
            <v>2</v>
          </cell>
          <cell r="H130">
            <v>22</v>
          </cell>
        </row>
        <row r="131">
          <cell r="B131">
            <v>125</v>
          </cell>
          <cell r="C131" t="str">
            <v>SAMANTHA JOHNS</v>
          </cell>
          <cell r="D131" t="str">
            <v>CINNAMON SKY</v>
          </cell>
          <cell r="E131" t="str">
            <v>H</v>
          </cell>
          <cell r="F131" t="str">
            <v>25M</v>
          </cell>
          <cell r="G131">
            <v>4</v>
          </cell>
          <cell r="H131">
            <v>22</v>
          </cell>
        </row>
        <row r="132">
          <cell r="B132">
            <v>126</v>
          </cell>
          <cell r="C132" t="str">
            <v>SAMANTHA JOHNS</v>
          </cell>
          <cell r="D132" t="str">
            <v>YELLOWFACE CINNAMON SKY</v>
          </cell>
          <cell r="E132" t="str">
            <v>C</v>
          </cell>
          <cell r="F132" t="str">
            <v>25M</v>
          </cell>
          <cell r="G132">
            <v>7</v>
          </cell>
          <cell r="H132">
            <v>22</v>
          </cell>
        </row>
        <row r="133">
          <cell r="B133">
            <v>127</v>
          </cell>
          <cell r="C133" t="str">
            <v>SAMANTHA JOHNS</v>
          </cell>
          <cell r="D133" t="str">
            <v>YELLOWFACE SKY</v>
          </cell>
          <cell r="E133" t="str">
            <v>C</v>
          </cell>
          <cell r="F133" t="str">
            <v>25M</v>
          </cell>
          <cell r="G133">
            <v>3</v>
          </cell>
          <cell r="H133">
            <v>22</v>
          </cell>
        </row>
        <row r="134">
          <cell r="B134">
            <v>128</v>
          </cell>
          <cell r="C134" t="str">
            <v>NATHAN FLOYD</v>
          </cell>
          <cell r="D134" t="str">
            <v>YELLOWFACE SPANGLE SKY</v>
          </cell>
          <cell r="E134" t="str">
            <v>H</v>
          </cell>
          <cell r="F134" t="str">
            <v>NJF</v>
          </cell>
          <cell r="G134">
            <v>83</v>
          </cell>
          <cell r="H134">
            <v>21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JESSICA PIDGEON</v>
          </cell>
          <cell r="D209" t="str">
            <v>VIOLET</v>
          </cell>
          <cell r="E209" t="str">
            <v>C</v>
          </cell>
          <cell r="F209" t="str">
            <v>JDP</v>
          </cell>
          <cell r="G209">
            <v>2</v>
          </cell>
          <cell r="H209">
            <v>22</v>
          </cell>
        </row>
        <row r="210">
          <cell r="B210">
            <v>302</v>
          </cell>
          <cell r="C210" t="str">
            <v>JESSICA PIDGEON</v>
          </cell>
          <cell r="D210" t="str">
            <v>VIOLET</v>
          </cell>
          <cell r="E210" t="str">
            <v>C</v>
          </cell>
          <cell r="F210" t="str">
            <v>JDP</v>
          </cell>
          <cell r="G210">
            <v>8</v>
          </cell>
          <cell r="H210">
            <v>22</v>
          </cell>
        </row>
        <row r="211">
          <cell r="B211">
            <v>303</v>
          </cell>
          <cell r="C211" t="str">
            <v>JESSICA PIDGEON</v>
          </cell>
          <cell r="D211" t="str">
            <v>CINNAMON LIGHT GREEN</v>
          </cell>
          <cell r="E211" t="str">
            <v>C</v>
          </cell>
          <cell r="F211" t="str">
            <v>JDP</v>
          </cell>
          <cell r="G211">
            <v>4</v>
          </cell>
          <cell r="H211">
            <v>19</v>
          </cell>
        </row>
        <row r="212">
          <cell r="B212">
            <v>304</v>
          </cell>
          <cell r="C212" t="str">
            <v>JESSICA PIDGEON</v>
          </cell>
          <cell r="D212" t="str">
            <v>DARK GREEN</v>
          </cell>
          <cell r="E212" t="str">
            <v>C</v>
          </cell>
          <cell r="F212" t="str">
            <v>JDP</v>
          </cell>
          <cell r="G212">
            <v>7</v>
          </cell>
          <cell r="H212">
            <v>22</v>
          </cell>
        </row>
        <row r="213">
          <cell r="B213">
            <v>305</v>
          </cell>
          <cell r="C213" t="str">
            <v>JESSICA PIDGEON</v>
          </cell>
          <cell r="D213" t="str">
            <v>LIGHT GREEN</v>
          </cell>
          <cell r="E213" t="str">
            <v>C</v>
          </cell>
          <cell r="F213" t="str">
            <v>JDP</v>
          </cell>
          <cell r="G213">
            <v>23</v>
          </cell>
          <cell r="H213">
            <v>20</v>
          </cell>
        </row>
        <row r="214">
          <cell r="B214">
            <v>306</v>
          </cell>
          <cell r="C214" t="str">
            <v>DAWN SANDVE</v>
          </cell>
          <cell r="D214" t="str">
            <v> YF VIOLET</v>
          </cell>
          <cell r="E214" t="str">
            <v>C</v>
          </cell>
          <cell r="F214" t="str">
            <v>EVE</v>
          </cell>
          <cell r="G214">
            <v>21</v>
          </cell>
          <cell r="H214">
            <v>22</v>
          </cell>
        </row>
        <row r="215">
          <cell r="B215">
            <v>307</v>
          </cell>
          <cell r="C215" t="str">
            <v>DAWN SANDVE</v>
          </cell>
          <cell r="D215" t="str">
            <v> VIOLET</v>
          </cell>
          <cell r="E215" t="str">
            <v>C</v>
          </cell>
          <cell r="F215" t="str">
            <v>EVE</v>
          </cell>
          <cell r="G215">
            <v>164</v>
          </cell>
          <cell r="H215">
            <v>20</v>
          </cell>
        </row>
        <row r="216">
          <cell r="B216">
            <v>308</v>
          </cell>
          <cell r="C216" t="str">
            <v>DAWN SANDVE</v>
          </cell>
          <cell r="D216" t="str">
            <v>GREY GREEN</v>
          </cell>
          <cell r="E216" t="str">
            <v>C</v>
          </cell>
          <cell r="F216" t="str">
            <v>EVE</v>
          </cell>
          <cell r="G216">
            <v>94</v>
          </cell>
          <cell r="H216">
            <v>20</v>
          </cell>
        </row>
        <row r="217">
          <cell r="B217">
            <v>309</v>
          </cell>
          <cell r="C217" t="str">
            <v>DAWN SANDVE</v>
          </cell>
          <cell r="D217" t="str">
            <v> YF CINN VIOLET</v>
          </cell>
          <cell r="E217" t="str">
            <v>C?</v>
          </cell>
          <cell r="F217" t="str">
            <v>EVE</v>
          </cell>
          <cell r="G217">
            <v>59</v>
          </cell>
          <cell r="H217">
            <v>22</v>
          </cell>
        </row>
        <row r="218">
          <cell r="B218">
            <v>310</v>
          </cell>
          <cell r="C218" t="str">
            <v>DAWN SANDVE</v>
          </cell>
          <cell r="D218" t="str">
            <v> YF CINN VIOLET</v>
          </cell>
          <cell r="E218" t="str">
            <v>C</v>
          </cell>
          <cell r="F218" t="str">
            <v>EVE</v>
          </cell>
          <cell r="G218">
            <v>89</v>
          </cell>
          <cell r="H218">
            <v>22</v>
          </cell>
        </row>
        <row r="219">
          <cell r="B219">
            <v>311</v>
          </cell>
          <cell r="C219" t="str">
            <v>DAWN SANDVE</v>
          </cell>
          <cell r="D219" t="str">
            <v> DOM PIED GREY</v>
          </cell>
          <cell r="E219" t="str">
            <v>C</v>
          </cell>
          <cell r="F219" t="str">
            <v>EVE</v>
          </cell>
          <cell r="G219">
            <v>70</v>
          </cell>
          <cell r="H219">
            <v>21</v>
          </cell>
        </row>
        <row r="220">
          <cell r="B220">
            <v>312</v>
          </cell>
          <cell r="C220" t="str">
            <v>DAWN SANDVE</v>
          </cell>
          <cell r="D220" t="str">
            <v> YF OP SKY</v>
          </cell>
          <cell r="E220" t="str">
            <v>H</v>
          </cell>
          <cell r="F220" t="str">
            <v>EVE</v>
          </cell>
          <cell r="G220">
            <v>32</v>
          </cell>
          <cell r="H220">
            <v>21</v>
          </cell>
        </row>
        <row r="221">
          <cell r="B221">
            <v>313</v>
          </cell>
          <cell r="C221" t="str">
            <v>DAWN SANDVE</v>
          </cell>
          <cell r="D221" t="str">
            <v> YF CINN SKY</v>
          </cell>
          <cell r="E221" t="str">
            <v>C</v>
          </cell>
          <cell r="F221" t="str">
            <v>EVE</v>
          </cell>
          <cell r="G221">
            <v>60</v>
          </cell>
          <cell r="H221">
            <v>21</v>
          </cell>
        </row>
        <row r="222">
          <cell r="B222">
            <v>314</v>
          </cell>
          <cell r="C222" t="str">
            <v>DAWN SANDVE</v>
          </cell>
          <cell r="D222" t="str">
            <v> OP CINN LT GREEN</v>
          </cell>
          <cell r="E222" t="str">
            <v>H</v>
          </cell>
          <cell r="F222" t="str">
            <v>EVE</v>
          </cell>
          <cell r="G222">
            <v>76</v>
          </cell>
          <cell r="H222">
            <v>22</v>
          </cell>
        </row>
        <row r="223">
          <cell r="B223">
            <v>315</v>
          </cell>
          <cell r="C223" t="str">
            <v>DAWN SANDVE</v>
          </cell>
          <cell r="D223" t="str">
            <v> SKY CINN</v>
          </cell>
          <cell r="E223" t="str">
            <v>H</v>
          </cell>
          <cell r="F223" t="str">
            <v>EVE</v>
          </cell>
          <cell r="G223">
            <v>31</v>
          </cell>
          <cell r="H223">
            <v>22</v>
          </cell>
        </row>
        <row r="224">
          <cell r="B224">
            <v>316</v>
          </cell>
          <cell r="C224" t="str">
            <v>DAWN SANDVE</v>
          </cell>
          <cell r="D224" t="str">
            <v> GREY CINN</v>
          </cell>
          <cell r="E224" t="str">
            <v>H</v>
          </cell>
          <cell r="F224" t="str">
            <v>EVE</v>
          </cell>
          <cell r="G224">
            <v>70</v>
          </cell>
          <cell r="H224">
            <v>22</v>
          </cell>
        </row>
        <row r="225">
          <cell r="B225">
            <v>317</v>
          </cell>
          <cell r="C225" t="str">
            <v>DAWN SANDVE</v>
          </cell>
          <cell r="D225" t="str">
            <v> CINN LT GREEN</v>
          </cell>
          <cell r="E225" t="str">
            <v>C</v>
          </cell>
          <cell r="F225" t="str">
            <v>EVE</v>
          </cell>
          <cell r="G225">
            <v>74</v>
          </cell>
          <cell r="H225">
            <v>22</v>
          </cell>
        </row>
        <row r="226">
          <cell r="B226">
            <v>318</v>
          </cell>
          <cell r="C226" t="str">
            <v>DAWN SANDVE</v>
          </cell>
          <cell r="D226" t="str">
            <v> GREY</v>
          </cell>
          <cell r="E226" t="str">
            <v>C</v>
          </cell>
          <cell r="F226" t="str">
            <v>EVE</v>
          </cell>
          <cell r="G226">
            <v>51</v>
          </cell>
          <cell r="H226">
            <v>22</v>
          </cell>
        </row>
        <row r="227">
          <cell r="B227">
            <v>319</v>
          </cell>
          <cell r="C227" t="str">
            <v>DAWN SANDVE</v>
          </cell>
          <cell r="D227" t="str">
            <v> GREY GREEN                         </v>
          </cell>
          <cell r="E227" t="str">
            <v>C</v>
          </cell>
          <cell r="F227" t="str">
            <v>EVE</v>
          </cell>
          <cell r="G227">
            <v>89</v>
          </cell>
          <cell r="H227">
            <v>21</v>
          </cell>
        </row>
        <row r="228">
          <cell r="B228">
            <v>320</v>
          </cell>
          <cell r="C228" t="str">
            <v>DAWN SANDVE</v>
          </cell>
          <cell r="D228" t="str">
            <v> SKY</v>
          </cell>
          <cell r="E228" t="str">
            <v>C</v>
          </cell>
          <cell r="F228" t="str">
            <v>EVE</v>
          </cell>
          <cell r="G228">
            <v>50</v>
          </cell>
          <cell r="H228">
            <v>22</v>
          </cell>
        </row>
        <row r="229">
          <cell r="B229">
            <v>321</v>
          </cell>
          <cell r="C229" t="str">
            <v>DAWN SANDVE</v>
          </cell>
          <cell r="D229" t="str">
            <v> SKY</v>
          </cell>
          <cell r="E229" t="str">
            <v>C</v>
          </cell>
          <cell r="F229" t="str">
            <v>EVE</v>
          </cell>
          <cell r="G229">
            <v>53</v>
          </cell>
          <cell r="H229">
            <v>21</v>
          </cell>
        </row>
        <row r="230">
          <cell r="B230">
            <v>322</v>
          </cell>
          <cell r="C230" t="str">
            <v>DAWN SANDVE</v>
          </cell>
          <cell r="D230" t="str">
            <v> GREY</v>
          </cell>
          <cell r="E230" t="str">
            <v>C</v>
          </cell>
          <cell r="F230" t="str">
            <v>EVE</v>
          </cell>
          <cell r="G230">
            <v>5</v>
          </cell>
          <cell r="H230">
            <v>22</v>
          </cell>
        </row>
        <row r="231">
          <cell r="B231">
            <v>323</v>
          </cell>
          <cell r="C231" t="str">
            <v>EDUARDO RODES</v>
          </cell>
          <cell r="D231" t="str">
            <v>LIGHT GREEN</v>
          </cell>
          <cell r="E231" t="str">
            <v>C</v>
          </cell>
          <cell r="F231" t="str">
            <v>ERO</v>
          </cell>
          <cell r="G231">
            <v>169</v>
          </cell>
          <cell r="H231">
            <v>21</v>
          </cell>
        </row>
        <row r="232">
          <cell r="B232">
            <v>324</v>
          </cell>
          <cell r="C232" t="str">
            <v>EDUARDO RODES</v>
          </cell>
          <cell r="D232" t="str">
            <v>GREY GREEN</v>
          </cell>
          <cell r="E232" t="str">
            <v>C</v>
          </cell>
          <cell r="F232" t="str">
            <v>ERO</v>
          </cell>
          <cell r="G232">
            <v>191</v>
          </cell>
          <cell r="H232">
            <v>21</v>
          </cell>
        </row>
        <row r="233">
          <cell r="B233">
            <v>325</v>
          </cell>
          <cell r="C233" t="str">
            <v>EDUARDO RODES</v>
          </cell>
          <cell r="D233" t="str">
            <v>GREY</v>
          </cell>
          <cell r="E233" t="str">
            <v>C</v>
          </cell>
          <cell r="F233" t="str">
            <v>ERO</v>
          </cell>
          <cell r="G233">
            <v>6</v>
          </cell>
          <cell r="H233">
            <v>22</v>
          </cell>
        </row>
        <row r="234">
          <cell r="B234">
            <v>326</v>
          </cell>
          <cell r="C234" t="str">
            <v>EDUARDO RODES</v>
          </cell>
          <cell r="D234" t="str">
            <v>OPALINE SKY</v>
          </cell>
          <cell r="E234" t="str">
            <v>H</v>
          </cell>
          <cell r="F234" t="str">
            <v>ERO</v>
          </cell>
          <cell r="G234">
            <v>113</v>
          </cell>
          <cell r="H234">
            <v>21</v>
          </cell>
        </row>
        <row r="235">
          <cell r="B235">
            <v>327</v>
          </cell>
          <cell r="C235" t="str">
            <v>EDUARDO RODES</v>
          </cell>
          <cell r="D235" t="str">
            <v>OPALINE SKY</v>
          </cell>
          <cell r="E235" t="str">
            <v>C</v>
          </cell>
          <cell r="F235" t="str">
            <v>ERO</v>
          </cell>
          <cell r="G235">
            <v>27</v>
          </cell>
          <cell r="H235">
            <v>22</v>
          </cell>
        </row>
        <row r="236">
          <cell r="B236">
            <v>328</v>
          </cell>
          <cell r="C236" t="str">
            <v>EDUARDO RODES</v>
          </cell>
          <cell r="D236" t="str">
            <v>CINNAMON GREY GREEN</v>
          </cell>
          <cell r="E236" t="str">
            <v>C</v>
          </cell>
          <cell r="F236" t="str">
            <v>ERO</v>
          </cell>
          <cell r="G236">
            <v>118</v>
          </cell>
          <cell r="H236">
            <v>21</v>
          </cell>
        </row>
        <row r="237">
          <cell r="B237">
            <v>329</v>
          </cell>
          <cell r="C237" t="str">
            <v>EDUARDO RODES</v>
          </cell>
          <cell r="D237" t="str">
            <v>CINNAMON LIGHT GREEN</v>
          </cell>
          <cell r="E237" t="str">
            <v>H</v>
          </cell>
          <cell r="F237" t="str">
            <v>ERO</v>
          </cell>
          <cell r="G237">
            <v>131</v>
          </cell>
          <cell r="H237">
            <v>22</v>
          </cell>
        </row>
        <row r="238">
          <cell r="B238">
            <v>330</v>
          </cell>
          <cell r="C238" t="str">
            <v>EDUARDO RODES</v>
          </cell>
          <cell r="D238" t="str">
            <v>OPALINE CINNAMON LIGHT GREEN</v>
          </cell>
          <cell r="E238" t="str">
            <v>C</v>
          </cell>
          <cell r="F238" t="str">
            <v>ERO</v>
          </cell>
          <cell r="G238">
            <v>35</v>
          </cell>
          <cell r="H238">
            <v>21</v>
          </cell>
        </row>
        <row r="239">
          <cell r="B239">
            <v>331</v>
          </cell>
          <cell r="C239" t="str">
            <v>EDUARDO RODES</v>
          </cell>
          <cell r="D239" t="str">
            <v>OPALINE CINNAMON GREY GREEN</v>
          </cell>
          <cell r="E239" t="str">
            <v>H</v>
          </cell>
          <cell r="F239" t="str">
            <v>ERO</v>
          </cell>
          <cell r="G239">
            <v>11</v>
          </cell>
          <cell r="H239">
            <v>21</v>
          </cell>
        </row>
        <row r="240">
          <cell r="B240">
            <v>332</v>
          </cell>
          <cell r="C240" t="str">
            <v>EDUARDO RODES</v>
          </cell>
          <cell r="D240" t="str">
            <v>ALBINO YELLOWFACE</v>
          </cell>
          <cell r="E240" t="str">
            <v>C</v>
          </cell>
          <cell r="F240" t="str">
            <v>ERO</v>
          </cell>
          <cell r="G240">
            <v>96</v>
          </cell>
          <cell r="H240">
            <v>20</v>
          </cell>
        </row>
        <row r="241">
          <cell r="B241">
            <v>333</v>
          </cell>
          <cell r="C241" t="str">
            <v>EDUARDO RODES</v>
          </cell>
          <cell r="D241" t="str">
            <v>SKY</v>
          </cell>
          <cell r="E241" t="str">
            <v>C</v>
          </cell>
          <cell r="F241" t="str">
            <v>ERO</v>
          </cell>
          <cell r="G241">
            <v>209</v>
          </cell>
          <cell r="H241">
            <v>20</v>
          </cell>
        </row>
        <row r="242">
          <cell r="B242">
            <v>334</v>
          </cell>
          <cell r="C242" t="str">
            <v>EDUARDO RODES</v>
          </cell>
          <cell r="D242" t="str">
            <v>SPANGLE VIOLET</v>
          </cell>
          <cell r="E242" t="str">
            <v>C</v>
          </cell>
          <cell r="F242" t="str">
            <v>ERO</v>
          </cell>
          <cell r="G242">
            <v>63</v>
          </cell>
          <cell r="H242">
            <v>22</v>
          </cell>
        </row>
        <row r="243">
          <cell r="B243">
            <v>335</v>
          </cell>
          <cell r="C243" t="str">
            <v>EDUARDO RODES</v>
          </cell>
          <cell r="D243" t="str">
            <v>DOMINANT PIED COBALT</v>
          </cell>
          <cell r="E243" t="str">
            <v>C</v>
          </cell>
          <cell r="F243" t="str">
            <v>ERO</v>
          </cell>
          <cell r="G243">
            <v>202</v>
          </cell>
          <cell r="H243">
            <v>21</v>
          </cell>
        </row>
        <row r="244">
          <cell r="B244">
            <v>336</v>
          </cell>
          <cell r="C244" t="str">
            <v>EDUARDO RODES</v>
          </cell>
          <cell r="D244" t="str">
            <v>YELLOWFCE SKY</v>
          </cell>
          <cell r="E244" t="str">
            <v>C</v>
          </cell>
          <cell r="F244" t="str">
            <v>ERO</v>
          </cell>
          <cell r="G244">
            <v>79</v>
          </cell>
          <cell r="H244">
            <v>22</v>
          </cell>
        </row>
        <row r="245">
          <cell r="B245">
            <v>337</v>
          </cell>
          <cell r="C245" t="str">
            <v>ANDREW THOMPSON</v>
          </cell>
          <cell r="D245" t="str">
            <v>SPANGLLE GREY</v>
          </cell>
          <cell r="E245" t="str">
            <v>H</v>
          </cell>
          <cell r="F245" t="str">
            <v>20T</v>
          </cell>
          <cell r="G245">
            <v>6</v>
          </cell>
          <cell r="H245">
            <v>19</v>
          </cell>
        </row>
        <row r="246">
          <cell r="B246">
            <v>338</v>
          </cell>
          <cell r="C246" t="str">
            <v>EDUARDO RODES</v>
          </cell>
          <cell r="D246" t="str">
            <v>YELLOWFACE OPALINE SKY</v>
          </cell>
          <cell r="E246" t="str">
            <v>H</v>
          </cell>
          <cell r="F246" t="str">
            <v>ERO</v>
          </cell>
          <cell r="G246">
            <v>68</v>
          </cell>
          <cell r="H246">
            <v>22</v>
          </cell>
        </row>
        <row r="247">
          <cell r="B247">
            <v>339</v>
          </cell>
        </row>
        <row r="248">
          <cell r="B248">
            <v>340</v>
          </cell>
        </row>
        <row r="249">
          <cell r="B249">
            <v>341</v>
          </cell>
        </row>
        <row r="250">
          <cell r="B250">
            <v>342</v>
          </cell>
        </row>
        <row r="251">
          <cell r="B251">
            <v>343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  <cell r="C331" t="str">
            <v>BOB VARGO</v>
          </cell>
          <cell r="D331" t="str">
            <v>CINNAMON LIGHT GREEN</v>
          </cell>
          <cell r="E331" t="str">
            <v>C</v>
          </cell>
          <cell r="F331" t="str">
            <v>29V</v>
          </cell>
          <cell r="G331">
            <v>125</v>
          </cell>
          <cell r="H331">
            <v>22</v>
          </cell>
        </row>
        <row r="332">
          <cell r="B332">
            <v>502</v>
          </cell>
          <cell r="C332" t="str">
            <v>BOB VARGO</v>
          </cell>
          <cell r="D332" t="str">
            <v>CINNAMON GREY GREEN</v>
          </cell>
          <cell r="E332" t="str">
            <v>C</v>
          </cell>
          <cell r="F332" t="str">
            <v>29V</v>
          </cell>
          <cell r="G332">
            <v>106</v>
          </cell>
          <cell r="H332">
            <v>22</v>
          </cell>
        </row>
        <row r="333">
          <cell r="B333">
            <v>503</v>
          </cell>
          <cell r="C333" t="str">
            <v>BOB VARGO</v>
          </cell>
          <cell r="D333" t="str">
            <v>LIGHT GREEN</v>
          </cell>
          <cell r="E333" t="str">
            <v>C</v>
          </cell>
          <cell r="F333" t="str">
            <v>29V</v>
          </cell>
          <cell r="G333">
            <v>37</v>
          </cell>
          <cell r="H333">
            <v>21</v>
          </cell>
        </row>
        <row r="334">
          <cell r="B334">
            <v>504</v>
          </cell>
          <cell r="C334" t="str">
            <v>BOB VARGO</v>
          </cell>
          <cell r="D334" t="str">
            <v>OPALINE CINNAMON SKY</v>
          </cell>
          <cell r="E334" t="str">
            <v>C</v>
          </cell>
          <cell r="F334" t="str">
            <v>29V</v>
          </cell>
          <cell r="G334">
            <v>16</v>
          </cell>
          <cell r="H334">
            <v>21</v>
          </cell>
        </row>
        <row r="335">
          <cell r="B335">
            <v>505</v>
          </cell>
          <cell r="C335" t="str">
            <v>BOB VARGO</v>
          </cell>
          <cell r="D335" t="str">
            <v>GREY</v>
          </cell>
          <cell r="E335" t="str">
            <v>C</v>
          </cell>
          <cell r="F335" t="str">
            <v>29V</v>
          </cell>
          <cell r="G335">
            <v>147</v>
          </cell>
          <cell r="H335">
            <v>22</v>
          </cell>
        </row>
        <row r="336">
          <cell r="B336">
            <v>506</v>
          </cell>
          <cell r="C336" t="str">
            <v>BOB VARGO</v>
          </cell>
          <cell r="D336" t="str">
            <v>GREY GREEN</v>
          </cell>
          <cell r="E336" t="str">
            <v>C</v>
          </cell>
          <cell r="F336" t="str">
            <v>29V</v>
          </cell>
          <cell r="G336">
            <v>123</v>
          </cell>
          <cell r="H336">
            <v>22</v>
          </cell>
        </row>
        <row r="337">
          <cell r="B337">
            <v>507</v>
          </cell>
          <cell r="C337" t="str">
            <v>BOB VARGO</v>
          </cell>
          <cell r="D337" t="str">
            <v>LIGHT GREEN</v>
          </cell>
          <cell r="E337" t="str">
            <v>C</v>
          </cell>
          <cell r="F337" t="str">
            <v>29V</v>
          </cell>
          <cell r="G337">
            <v>117</v>
          </cell>
          <cell r="H337">
            <v>22</v>
          </cell>
        </row>
        <row r="338">
          <cell r="B338">
            <v>508</v>
          </cell>
          <cell r="C338" t="str">
            <v>BOB VARGO</v>
          </cell>
          <cell r="D338" t="str">
            <v>SKY</v>
          </cell>
          <cell r="E338" t="str">
            <v>C</v>
          </cell>
          <cell r="F338" t="str">
            <v>BV</v>
          </cell>
          <cell r="G338">
            <v>301</v>
          </cell>
          <cell r="H338">
            <v>21</v>
          </cell>
        </row>
        <row r="339">
          <cell r="B339">
            <v>509</v>
          </cell>
        </row>
        <row r="340">
          <cell r="B340">
            <v>510</v>
          </cell>
          <cell r="C340" t="str">
            <v>FRANK SWIDER</v>
          </cell>
          <cell r="D340" t="str">
            <v>SPANGLE GREY GREEN</v>
          </cell>
          <cell r="E340" t="str">
            <v>C</v>
          </cell>
          <cell r="F340" t="str">
            <v>FAS</v>
          </cell>
          <cell r="G340">
            <v>21</v>
          </cell>
          <cell r="H340">
            <v>21</v>
          </cell>
        </row>
        <row r="341">
          <cell r="B341">
            <v>511</v>
          </cell>
          <cell r="C341" t="str">
            <v>FRANK SWIDER</v>
          </cell>
          <cell r="D341" t="str">
            <v>SPANGLE GREY GREEN</v>
          </cell>
          <cell r="E341" t="str">
            <v>C</v>
          </cell>
          <cell r="F341" t="str">
            <v>FAS</v>
          </cell>
          <cell r="G341">
            <v>54</v>
          </cell>
          <cell r="H341">
            <v>21</v>
          </cell>
        </row>
        <row r="342">
          <cell r="B342">
            <v>512</v>
          </cell>
          <cell r="C342" t="str">
            <v>FRANK SWIDER</v>
          </cell>
          <cell r="D342" t="str">
            <v>LIGHT GREEN</v>
          </cell>
          <cell r="E342" t="str">
            <v>H</v>
          </cell>
          <cell r="F342" t="str">
            <v>FAS</v>
          </cell>
          <cell r="G342">
            <v>86</v>
          </cell>
          <cell r="H342">
            <v>20</v>
          </cell>
        </row>
        <row r="343">
          <cell r="B343">
            <v>513</v>
          </cell>
          <cell r="C343" t="str">
            <v>FRANK SWIDER</v>
          </cell>
          <cell r="D343" t="str">
            <v>DF SPANGLE WHITE</v>
          </cell>
          <cell r="E343" t="str">
            <v>H</v>
          </cell>
          <cell r="F343" t="str">
            <v>FAS</v>
          </cell>
          <cell r="G343">
            <v>39</v>
          </cell>
          <cell r="H343">
            <v>21</v>
          </cell>
        </row>
        <row r="344">
          <cell r="B344">
            <v>514</v>
          </cell>
          <cell r="C344" t="str">
            <v>FRANK SWIDER</v>
          </cell>
          <cell r="D344" t="str">
            <v>DF SPANGLE WHITE</v>
          </cell>
          <cell r="E344" t="str">
            <v>C</v>
          </cell>
          <cell r="F344" t="str">
            <v>FAS</v>
          </cell>
          <cell r="G344">
            <v>69</v>
          </cell>
          <cell r="H344">
            <v>21</v>
          </cell>
        </row>
        <row r="345">
          <cell r="B345">
            <v>515</v>
          </cell>
          <cell r="C345" t="str">
            <v>FRANK SWIDER</v>
          </cell>
          <cell r="D345" t="str">
            <v>SPANGLE GREY GREEN</v>
          </cell>
          <cell r="E345" t="str">
            <v>C</v>
          </cell>
          <cell r="F345" t="str">
            <v>FAS</v>
          </cell>
          <cell r="G345">
            <v>13</v>
          </cell>
          <cell r="H345">
            <v>20</v>
          </cell>
        </row>
        <row r="346">
          <cell r="B346">
            <v>516</v>
          </cell>
          <cell r="C346" t="str">
            <v>FRANK SWIDER</v>
          </cell>
          <cell r="D346" t="str">
            <v>SPANGLE LIGHT GREEN</v>
          </cell>
          <cell r="E346" t="str">
            <v>H</v>
          </cell>
          <cell r="F346" t="str">
            <v>FAS</v>
          </cell>
          <cell r="G346">
            <v>3</v>
          </cell>
          <cell r="H346">
            <v>22</v>
          </cell>
        </row>
        <row r="347">
          <cell r="B347">
            <v>517</v>
          </cell>
        </row>
        <row r="348">
          <cell r="B348">
            <v>518</v>
          </cell>
          <cell r="C348" t="str">
            <v>DAVID EBERST</v>
          </cell>
          <cell r="D348" t="str">
            <v>TEXAS CLEARBODY SKY</v>
          </cell>
          <cell r="E348" t="str">
            <v>C</v>
          </cell>
          <cell r="F348" t="str">
            <v>44K</v>
          </cell>
          <cell r="G348">
            <v>104</v>
          </cell>
          <cell r="H348">
            <v>19</v>
          </cell>
        </row>
        <row r="349">
          <cell r="B349">
            <v>519</v>
          </cell>
          <cell r="C349" t="str">
            <v>DAVID EBERST</v>
          </cell>
          <cell r="D349" t="str">
            <v>SKY</v>
          </cell>
          <cell r="E349" t="str">
            <v>C</v>
          </cell>
          <cell r="F349" t="str">
            <v>44K</v>
          </cell>
          <cell r="G349">
            <v>107</v>
          </cell>
          <cell r="H349">
            <v>19</v>
          </cell>
        </row>
        <row r="350">
          <cell r="B350">
            <v>520</v>
          </cell>
          <cell r="C350" t="str">
            <v>STUART SACKS</v>
          </cell>
          <cell r="D350" t="str">
            <v>YF CINNAMON GREY</v>
          </cell>
          <cell r="E350" t="str">
            <v>C</v>
          </cell>
          <cell r="F350" t="str">
            <v>8S</v>
          </cell>
          <cell r="G350">
            <v>114</v>
          </cell>
          <cell r="H350">
            <v>19</v>
          </cell>
        </row>
        <row r="351">
          <cell r="B351">
            <v>521</v>
          </cell>
          <cell r="C351" t="str">
            <v>STUART SACKS</v>
          </cell>
          <cell r="D351" t="str">
            <v>GREY</v>
          </cell>
          <cell r="E351" t="str">
            <v>C</v>
          </cell>
          <cell r="F351" t="str">
            <v>8S</v>
          </cell>
          <cell r="G351">
            <v>68</v>
          </cell>
          <cell r="H351">
            <v>21</v>
          </cell>
        </row>
        <row r="352">
          <cell r="B352">
            <v>522</v>
          </cell>
          <cell r="C352" t="str">
            <v>STUART SACKS</v>
          </cell>
          <cell r="D352" t="str">
            <v>TEXAS CLEARBODY SKY</v>
          </cell>
          <cell r="E352" t="str">
            <v>C</v>
          </cell>
          <cell r="F352" t="str">
            <v>8S</v>
          </cell>
          <cell r="G352">
            <v>21</v>
          </cell>
          <cell r="H352">
            <v>22</v>
          </cell>
        </row>
        <row r="353">
          <cell r="B353">
            <v>523</v>
          </cell>
          <cell r="C353" t="str">
            <v>STUART SACKS</v>
          </cell>
          <cell r="D353" t="str">
            <v>GREY GREEN</v>
          </cell>
          <cell r="E353" t="str">
            <v>C</v>
          </cell>
          <cell r="F353" t="str">
            <v>8S</v>
          </cell>
          <cell r="G353">
            <v>32</v>
          </cell>
          <cell r="H353">
            <v>21</v>
          </cell>
        </row>
        <row r="354">
          <cell r="B354">
            <v>524</v>
          </cell>
          <cell r="C354" t="str">
            <v>STUART SACKS</v>
          </cell>
          <cell r="D354" t="str">
            <v>GREY</v>
          </cell>
          <cell r="E354" t="str">
            <v>C</v>
          </cell>
          <cell r="F354" t="str">
            <v>8S</v>
          </cell>
          <cell r="G354">
            <v>4</v>
          </cell>
          <cell r="H354">
            <v>22</v>
          </cell>
        </row>
        <row r="355">
          <cell r="B355">
            <v>525</v>
          </cell>
          <cell r="C355" t="str">
            <v>STUART SACKS</v>
          </cell>
          <cell r="D355" t="str">
            <v>LIGHT GREEN</v>
          </cell>
          <cell r="E355" t="str">
            <v>C</v>
          </cell>
          <cell r="F355" t="str">
            <v>8S</v>
          </cell>
          <cell r="G355">
            <v>60</v>
          </cell>
          <cell r="H355">
            <v>21</v>
          </cell>
        </row>
        <row r="356">
          <cell r="B356">
            <v>526</v>
          </cell>
          <cell r="C356" t="str">
            <v>STUART SACKS</v>
          </cell>
          <cell r="D356" t="str">
            <v>COBALT</v>
          </cell>
          <cell r="E356" t="str">
            <v>C</v>
          </cell>
          <cell r="F356" t="str">
            <v>8S</v>
          </cell>
          <cell r="G356">
            <v>19</v>
          </cell>
          <cell r="H356">
            <v>22</v>
          </cell>
        </row>
        <row r="357">
          <cell r="B357">
            <v>527</v>
          </cell>
          <cell r="C357" t="str">
            <v>STUART SACKS</v>
          </cell>
          <cell r="D357" t="str">
            <v>SPANGLE GREY</v>
          </cell>
          <cell r="E357" t="str">
            <v>C</v>
          </cell>
          <cell r="F357" t="str">
            <v>8S</v>
          </cell>
          <cell r="G357">
            <v>9</v>
          </cell>
          <cell r="H357">
            <v>22</v>
          </cell>
        </row>
        <row r="358">
          <cell r="B358">
            <v>528</v>
          </cell>
          <cell r="C358" t="str">
            <v>STUART SACKS</v>
          </cell>
          <cell r="D358" t="str">
            <v>SPANGLE GREY GREEN</v>
          </cell>
          <cell r="E358" t="str">
            <v>C</v>
          </cell>
          <cell r="F358" t="str">
            <v>8S</v>
          </cell>
          <cell r="G358">
            <v>30</v>
          </cell>
          <cell r="H358">
            <v>22</v>
          </cell>
        </row>
        <row r="359">
          <cell r="B359">
            <v>529</v>
          </cell>
          <cell r="C359" t="str">
            <v>STUART SACKS</v>
          </cell>
          <cell r="D359" t="str">
            <v>GREY</v>
          </cell>
          <cell r="E359" t="str">
            <v>C</v>
          </cell>
          <cell r="F359" t="str">
            <v>8S</v>
          </cell>
          <cell r="G359">
            <v>8</v>
          </cell>
          <cell r="H359">
            <v>22</v>
          </cell>
        </row>
        <row r="360">
          <cell r="B360">
            <v>530</v>
          </cell>
          <cell r="C360" t="str">
            <v>JULIE WILLIS</v>
          </cell>
          <cell r="D360" t="str">
            <v>GREY</v>
          </cell>
          <cell r="E360" t="str">
            <v>C</v>
          </cell>
          <cell r="F360" t="str">
            <v>JEW</v>
          </cell>
          <cell r="G360">
            <v>101</v>
          </cell>
          <cell r="H360">
            <v>22</v>
          </cell>
        </row>
        <row r="361">
          <cell r="B361">
            <v>531</v>
          </cell>
          <cell r="C361" t="str">
            <v>JULIE WILLIS</v>
          </cell>
          <cell r="D361" t="str">
            <v>GREY</v>
          </cell>
          <cell r="E361" t="str">
            <v>C</v>
          </cell>
          <cell r="F361" t="str">
            <v>JEW</v>
          </cell>
          <cell r="G361">
            <v>110</v>
          </cell>
          <cell r="H361">
            <v>22</v>
          </cell>
        </row>
        <row r="362">
          <cell r="B362">
            <v>532</v>
          </cell>
          <cell r="C362" t="str">
            <v>JULIE WILLIS</v>
          </cell>
          <cell r="D362" t="str">
            <v>DF SPANGLE YELLOW</v>
          </cell>
          <cell r="E362" t="str">
            <v>C</v>
          </cell>
          <cell r="F362" t="str">
            <v>JEW</v>
          </cell>
          <cell r="G362">
            <v>20</v>
          </cell>
          <cell r="H362">
            <v>21</v>
          </cell>
        </row>
        <row r="363">
          <cell r="B363">
            <v>533</v>
          </cell>
          <cell r="C363" t="str">
            <v>JULIE WILLIS</v>
          </cell>
          <cell r="D363" t="str">
            <v>DF SPANGLE YELLOW</v>
          </cell>
          <cell r="E363" t="str">
            <v>H</v>
          </cell>
          <cell r="F363" t="str">
            <v>JEW</v>
          </cell>
          <cell r="G363">
            <v>5</v>
          </cell>
          <cell r="H363">
            <v>21</v>
          </cell>
        </row>
        <row r="364">
          <cell r="B364">
            <v>534</v>
          </cell>
          <cell r="C364" t="str">
            <v>KEVIN SMITH</v>
          </cell>
          <cell r="D364" t="str">
            <v>GREY GREEN</v>
          </cell>
          <cell r="E364" t="str">
            <v>C</v>
          </cell>
          <cell r="F364" t="str">
            <v>55K</v>
          </cell>
          <cell r="G364">
            <v>14</v>
          </cell>
          <cell r="H364">
            <v>21</v>
          </cell>
        </row>
        <row r="365">
          <cell r="B365">
            <v>535</v>
          </cell>
          <cell r="C365" t="str">
            <v>KEVIN SMITH</v>
          </cell>
          <cell r="D365" t="str">
            <v>SPANGLE GREY GREEN</v>
          </cell>
          <cell r="E365" t="str">
            <v>C</v>
          </cell>
          <cell r="F365" t="str">
            <v>55K</v>
          </cell>
          <cell r="G365">
            <v>27</v>
          </cell>
          <cell r="H365">
            <v>21</v>
          </cell>
        </row>
        <row r="366">
          <cell r="B366">
            <v>536</v>
          </cell>
          <cell r="C366" t="str">
            <v>KEVIN SMITH</v>
          </cell>
          <cell r="D366" t="str">
            <v>GREY</v>
          </cell>
          <cell r="E366" t="str">
            <v>C</v>
          </cell>
          <cell r="F366" t="str">
            <v>55K</v>
          </cell>
          <cell r="G366">
            <v>4</v>
          </cell>
          <cell r="H366">
            <v>21</v>
          </cell>
        </row>
        <row r="367">
          <cell r="B367">
            <v>537</v>
          </cell>
          <cell r="C367" t="str">
            <v>KEVIN SMITH</v>
          </cell>
          <cell r="D367" t="str">
            <v>YF GREY</v>
          </cell>
          <cell r="E367" t="str">
            <v>C</v>
          </cell>
          <cell r="F367" t="str">
            <v>55K</v>
          </cell>
          <cell r="G367">
            <v>122</v>
          </cell>
          <cell r="H367">
            <v>21</v>
          </cell>
        </row>
        <row r="368">
          <cell r="B368">
            <v>538</v>
          </cell>
          <cell r="C368" t="str">
            <v>MIKE ABBATE</v>
          </cell>
          <cell r="D368" t="str">
            <v>CINNAMON GREY GREEN</v>
          </cell>
          <cell r="E368" t="str">
            <v>C</v>
          </cell>
          <cell r="F368" t="str">
            <v>ABBA</v>
          </cell>
          <cell r="G368">
            <v>112</v>
          </cell>
          <cell r="H368">
            <v>21</v>
          </cell>
        </row>
        <row r="369">
          <cell r="B369">
            <v>539</v>
          </cell>
          <cell r="C369" t="str">
            <v>MIKE ABBATE</v>
          </cell>
          <cell r="D369" t="str">
            <v>CINNAMON GREY</v>
          </cell>
          <cell r="E369" t="str">
            <v>C</v>
          </cell>
          <cell r="F369" t="str">
            <v>ABA</v>
          </cell>
          <cell r="G369">
            <v>221</v>
          </cell>
          <cell r="H369">
            <v>21</v>
          </cell>
        </row>
        <row r="370">
          <cell r="B370">
            <v>540</v>
          </cell>
          <cell r="C370" t="str">
            <v>MIKE ABBATE</v>
          </cell>
          <cell r="D370" t="str">
            <v>DARK GREEN</v>
          </cell>
          <cell r="E370" t="str">
            <v>C</v>
          </cell>
          <cell r="F370" t="str">
            <v>ABBA</v>
          </cell>
          <cell r="G370">
            <v>22</v>
          </cell>
          <cell r="H370">
            <v>22</v>
          </cell>
        </row>
        <row r="371">
          <cell r="B371">
            <v>541</v>
          </cell>
          <cell r="C371" t="str">
            <v>DANIEL &amp; SOPHIE FLOYD</v>
          </cell>
          <cell r="D371" t="str">
            <v>CINNAMON COBALT</v>
          </cell>
          <cell r="E371" t="str">
            <v>H</v>
          </cell>
          <cell r="F371" t="str">
            <v>DEF</v>
          </cell>
          <cell r="G371">
            <v>717</v>
          </cell>
          <cell r="H371">
            <v>21</v>
          </cell>
        </row>
        <row r="372">
          <cell r="B372">
            <v>542</v>
          </cell>
          <cell r="C372" t="str">
            <v>DANIEL &amp; SOPHIE FLOYD</v>
          </cell>
          <cell r="D372" t="str">
            <v>YELLOWFACE CINNAMON SKY</v>
          </cell>
          <cell r="E372" t="str">
            <v>C</v>
          </cell>
          <cell r="F372" t="str">
            <v>DEF</v>
          </cell>
          <cell r="G372">
            <v>697</v>
          </cell>
          <cell r="H372">
            <v>21</v>
          </cell>
        </row>
        <row r="373">
          <cell r="B373">
            <v>543</v>
          </cell>
          <cell r="C373" t="str">
            <v>DANIEL &amp; SOPHIE FLOYD</v>
          </cell>
          <cell r="D373" t="str">
            <v>GOLDENFACE OPALINE SKY WHITE</v>
          </cell>
          <cell r="E373" t="str">
            <v>H</v>
          </cell>
          <cell r="F373" t="str">
            <v>DEF</v>
          </cell>
          <cell r="G373">
            <v>750</v>
          </cell>
          <cell r="H373">
            <v>21</v>
          </cell>
        </row>
        <row r="374">
          <cell r="B374">
            <v>544</v>
          </cell>
          <cell r="C374" t="str">
            <v>DANIEL &amp; SOPHIE FLOYD</v>
          </cell>
          <cell r="D374" t="str">
            <v>COBALT WHITE</v>
          </cell>
          <cell r="E374" t="str">
            <v>C</v>
          </cell>
          <cell r="F374" t="str">
            <v>DEF</v>
          </cell>
          <cell r="G374">
            <v>772</v>
          </cell>
          <cell r="H374">
            <v>22</v>
          </cell>
        </row>
        <row r="375">
          <cell r="B375">
            <v>545</v>
          </cell>
          <cell r="C375" t="str">
            <v>DANIEL &amp; SOPHIE FLOYD</v>
          </cell>
          <cell r="D375" t="str">
            <v>GOLDENFACE SKY WHITE</v>
          </cell>
          <cell r="E375" t="str">
            <v>H</v>
          </cell>
          <cell r="F375" t="str">
            <v>DEF</v>
          </cell>
          <cell r="G375">
            <v>711</v>
          </cell>
          <cell r="H375">
            <v>21</v>
          </cell>
        </row>
        <row r="376">
          <cell r="B376">
            <v>546</v>
          </cell>
          <cell r="C376" t="str">
            <v>AL HORTON</v>
          </cell>
          <cell r="D376" t="str">
            <v>LIGHT GREEN</v>
          </cell>
          <cell r="E376" t="str">
            <v>C</v>
          </cell>
          <cell r="F376" t="str">
            <v>JAP</v>
          </cell>
          <cell r="G376">
            <v>1</v>
          </cell>
          <cell r="H376">
            <v>21</v>
          </cell>
        </row>
        <row r="377">
          <cell r="B377">
            <v>547</v>
          </cell>
          <cell r="C377" t="str">
            <v>AL HORTON</v>
          </cell>
          <cell r="D377" t="str">
            <v>SKY</v>
          </cell>
          <cell r="E377" t="str">
            <v>C</v>
          </cell>
          <cell r="F377" t="str">
            <v>FFA</v>
          </cell>
          <cell r="G377">
            <v>103</v>
          </cell>
          <cell r="H377">
            <v>22</v>
          </cell>
        </row>
        <row r="378">
          <cell r="B378">
            <v>548</v>
          </cell>
          <cell r="C378" t="str">
            <v>AL HORTON</v>
          </cell>
          <cell r="D378" t="str">
            <v>OPALINE GREY GREEN</v>
          </cell>
          <cell r="E378" t="str">
            <v>C</v>
          </cell>
          <cell r="F378" t="str">
            <v>FFA</v>
          </cell>
          <cell r="G378">
            <v>122</v>
          </cell>
          <cell r="H378">
            <v>22</v>
          </cell>
        </row>
        <row r="379">
          <cell r="B379">
            <v>549</v>
          </cell>
          <cell r="C379" t="str">
            <v>JOSH ANTHONY</v>
          </cell>
          <cell r="D379" t="str">
            <v>GREY GREEN</v>
          </cell>
          <cell r="E379" t="str">
            <v>C</v>
          </cell>
          <cell r="F379" t="str">
            <v>JDA</v>
          </cell>
          <cell r="G379">
            <v>22</v>
          </cell>
          <cell r="H379">
            <v>20</v>
          </cell>
        </row>
        <row r="380">
          <cell r="B380">
            <v>550</v>
          </cell>
          <cell r="C380" t="str">
            <v>JOSH ANTHONY</v>
          </cell>
          <cell r="D380" t="str">
            <v>GREY GREEN</v>
          </cell>
          <cell r="E380" t="str">
            <v>C</v>
          </cell>
          <cell r="F380" t="str">
            <v>JDA</v>
          </cell>
          <cell r="G380">
            <v>20</v>
          </cell>
          <cell r="H380">
            <v>21</v>
          </cell>
        </row>
        <row r="381">
          <cell r="B381">
            <v>551</v>
          </cell>
        </row>
        <row r="382">
          <cell r="B382">
            <v>552</v>
          </cell>
          <cell r="C382" t="str">
            <v>JOSH ANTHONY</v>
          </cell>
          <cell r="D382" t="str">
            <v>YELLOW</v>
          </cell>
          <cell r="E382" t="str">
            <v>H</v>
          </cell>
          <cell r="F382" t="str">
            <v>JDA</v>
          </cell>
          <cell r="G382">
            <v>1</v>
          </cell>
          <cell r="H382">
            <v>21</v>
          </cell>
        </row>
        <row r="383">
          <cell r="B383">
            <v>553</v>
          </cell>
          <cell r="C383" t="str">
            <v>CHAD BABIN</v>
          </cell>
          <cell r="D383" t="str">
            <v>OPALINE SKY</v>
          </cell>
          <cell r="E383" t="str">
            <v>C</v>
          </cell>
          <cell r="F383" t="str">
            <v>CB</v>
          </cell>
          <cell r="G383">
            <v>6</v>
          </cell>
          <cell r="H383">
            <v>20</v>
          </cell>
        </row>
        <row r="384">
          <cell r="B384">
            <v>554</v>
          </cell>
          <cell r="C384" t="str">
            <v>CHAD BABIN</v>
          </cell>
          <cell r="D384" t="str">
            <v>CINNAMON LIGHT GREEN</v>
          </cell>
          <cell r="E384" t="str">
            <v>C</v>
          </cell>
          <cell r="F384" t="str">
            <v>CB</v>
          </cell>
          <cell r="G384">
            <v>43</v>
          </cell>
          <cell r="H384">
            <v>20</v>
          </cell>
        </row>
        <row r="385">
          <cell r="B385">
            <v>555</v>
          </cell>
          <cell r="C385" t="str">
            <v>CHAD BABIN</v>
          </cell>
          <cell r="D385" t="str">
            <v>SPANGLE GREY</v>
          </cell>
          <cell r="E385" t="str">
            <v>C</v>
          </cell>
          <cell r="F385" t="str">
            <v>CB</v>
          </cell>
          <cell r="G385">
            <v>3</v>
          </cell>
          <cell r="H385">
            <v>20</v>
          </cell>
        </row>
        <row r="386">
          <cell r="B386">
            <v>556</v>
          </cell>
          <cell r="C386" t="str">
            <v>MAUREEN BRODERICK</v>
          </cell>
          <cell r="D386" t="str">
            <v>LIGHT GREEN</v>
          </cell>
          <cell r="E386" t="str">
            <v>C</v>
          </cell>
          <cell r="F386" t="str">
            <v>MAB</v>
          </cell>
          <cell r="G386">
            <v>105</v>
          </cell>
          <cell r="H386">
            <v>21</v>
          </cell>
        </row>
        <row r="387">
          <cell r="B387">
            <v>557</v>
          </cell>
          <cell r="C387" t="str">
            <v>MAUREEN BRODERICK</v>
          </cell>
          <cell r="D387" t="str">
            <v>YELLOWFACE OPALINE GREY</v>
          </cell>
          <cell r="E387" t="str">
            <v>C</v>
          </cell>
          <cell r="F387" t="str">
            <v>MAB</v>
          </cell>
          <cell r="G387">
            <v>31</v>
          </cell>
          <cell r="H387">
            <v>21</v>
          </cell>
        </row>
        <row r="388">
          <cell r="B388">
            <v>558</v>
          </cell>
          <cell r="C388" t="str">
            <v>ROBERT MARSHALL</v>
          </cell>
          <cell r="D388" t="str">
            <v>LIGHT GREEN</v>
          </cell>
          <cell r="E388" t="str">
            <v>C</v>
          </cell>
          <cell r="F388" t="str">
            <v>5M</v>
          </cell>
          <cell r="G388">
            <v>6</v>
          </cell>
          <cell r="H388">
            <v>21</v>
          </cell>
        </row>
        <row r="389">
          <cell r="B389">
            <v>559</v>
          </cell>
          <cell r="C389" t="str">
            <v>ROBERT MARSHALL</v>
          </cell>
          <cell r="D389" t="str">
            <v>LIGHT GREEN</v>
          </cell>
          <cell r="E389" t="str">
            <v>C</v>
          </cell>
          <cell r="F389" t="str">
            <v>5M</v>
          </cell>
          <cell r="G389">
            <v>162</v>
          </cell>
          <cell r="H389">
            <v>21</v>
          </cell>
        </row>
        <row r="390">
          <cell r="B390">
            <v>560</v>
          </cell>
          <cell r="C390" t="str">
            <v>ROBERT MARSHALL</v>
          </cell>
          <cell r="D390" t="str">
            <v>DARK GREEN</v>
          </cell>
          <cell r="E390" t="str">
            <v>C</v>
          </cell>
          <cell r="F390" t="str">
            <v>5M</v>
          </cell>
          <cell r="G390">
            <v>2</v>
          </cell>
          <cell r="H390">
            <v>22</v>
          </cell>
        </row>
        <row r="391">
          <cell r="B391">
            <v>561</v>
          </cell>
          <cell r="C391" t="str">
            <v>ROBERT MARSHALL</v>
          </cell>
          <cell r="D391" t="str">
            <v>DARK GREEN</v>
          </cell>
          <cell r="E391" t="str">
            <v>C</v>
          </cell>
          <cell r="F391" t="str">
            <v>5M</v>
          </cell>
          <cell r="G391">
            <v>34</v>
          </cell>
          <cell r="H391">
            <v>21</v>
          </cell>
        </row>
        <row r="392">
          <cell r="B392">
            <v>562</v>
          </cell>
          <cell r="C392" t="str">
            <v>ROBERT MARSHALL</v>
          </cell>
          <cell r="D392" t="str">
            <v>DARK GREEN</v>
          </cell>
          <cell r="E392" t="str">
            <v>C</v>
          </cell>
          <cell r="F392" t="str">
            <v>5M</v>
          </cell>
          <cell r="G392">
            <v>89</v>
          </cell>
          <cell r="H392">
            <v>21</v>
          </cell>
        </row>
        <row r="393">
          <cell r="B393">
            <v>563</v>
          </cell>
          <cell r="C393" t="str">
            <v>ROBERT MARSHALL</v>
          </cell>
          <cell r="D393" t="str">
            <v>CINNAMON COBALT</v>
          </cell>
          <cell r="E393" t="str">
            <v>C</v>
          </cell>
          <cell r="F393" t="str">
            <v>5M</v>
          </cell>
          <cell r="G393">
            <v>66</v>
          </cell>
          <cell r="H393">
            <v>21</v>
          </cell>
        </row>
        <row r="394">
          <cell r="B394">
            <v>564</v>
          </cell>
          <cell r="C394" t="str">
            <v>ROBERT MARSHALL</v>
          </cell>
          <cell r="D394" t="str">
            <v>LUTINO</v>
          </cell>
          <cell r="E394" t="str">
            <v>C</v>
          </cell>
          <cell r="F394" t="str">
            <v>5M</v>
          </cell>
          <cell r="G394">
            <v>147</v>
          </cell>
          <cell r="H394">
            <v>20</v>
          </cell>
        </row>
        <row r="395">
          <cell r="B395">
            <v>565</v>
          </cell>
          <cell r="C395" t="str">
            <v>ROBERT MARSHALL</v>
          </cell>
          <cell r="D395" t="str">
            <v>DF SPANGLE YELLOW</v>
          </cell>
          <cell r="E395" t="str">
            <v>C</v>
          </cell>
          <cell r="F395" t="str">
            <v>5M</v>
          </cell>
          <cell r="G395">
            <v>6</v>
          </cell>
          <cell r="H395">
            <v>20</v>
          </cell>
        </row>
        <row r="396">
          <cell r="B396">
            <v>566</v>
          </cell>
          <cell r="C396" t="str">
            <v>ROBERT MARSHALL</v>
          </cell>
          <cell r="D396" t="str">
            <v>YELLOWFACE GREY</v>
          </cell>
          <cell r="E396" t="str">
            <v>C</v>
          </cell>
          <cell r="F396" t="str">
            <v>5M</v>
          </cell>
          <cell r="G396">
            <v>83</v>
          </cell>
          <cell r="H396">
            <v>21</v>
          </cell>
        </row>
        <row r="397">
          <cell r="B397">
            <v>567</v>
          </cell>
          <cell r="C397" t="str">
            <v>ROBERT MARSHALL</v>
          </cell>
          <cell r="D397" t="str">
            <v>OPALINE CINNAMON GREY</v>
          </cell>
          <cell r="E397" t="str">
            <v>C</v>
          </cell>
          <cell r="F397" t="str">
            <v>5M</v>
          </cell>
          <cell r="G397">
            <v>44</v>
          </cell>
          <cell r="H397">
            <v>21</v>
          </cell>
        </row>
        <row r="398">
          <cell r="B398">
            <v>568</v>
          </cell>
          <cell r="C398" t="str">
            <v>ROBERT MARSHALL</v>
          </cell>
          <cell r="D398" t="str">
            <v>COBALT</v>
          </cell>
          <cell r="E398" t="str">
            <v>C</v>
          </cell>
          <cell r="F398" t="str">
            <v>5M</v>
          </cell>
          <cell r="G398">
            <v>23</v>
          </cell>
          <cell r="H398">
            <v>21</v>
          </cell>
        </row>
        <row r="399">
          <cell r="B399">
            <v>569</v>
          </cell>
          <cell r="C399" t="str">
            <v>MARK GRAY</v>
          </cell>
          <cell r="D399" t="str">
            <v>COBALT</v>
          </cell>
          <cell r="E399" t="str">
            <v>C</v>
          </cell>
          <cell r="F399" t="str">
            <v>GAA</v>
          </cell>
          <cell r="G399">
            <v>78</v>
          </cell>
          <cell r="H399">
            <v>21</v>
          </cell>
        </row>
        <row r="400">
          <cell r="B400">
            <v>570</v>
          </cell>
          <cell r="C400" t="str">
            <v>MARK GRAY</v>
          </cell>
          <cell r="D400" t="str">
            <v>COBALT</v>
          </cell>
          <cell r="E400" t="str">
            <v>H</v>
          </cell>
          <cell r="F400" t="str">
            <v>GAA</v>
          </cell>
          <cell r="G400">
            <v>95</v>
          </cell>
          <cell r="H400">
            <v>21</v>
          </cell>
        </row>
        <row r="401">
          <cell r="B401">
            <v>571</v>
          </cell>
          <cell r="C401" t="str">
            <v>MARK GRAY</v>
          </cell>
          <cell r="D401" t="str">
            <v>YELLOWFACE GREY</v>
          </cell>
          <cell r="E401" t="str">
            <v>C</v>
          </cell>
          <cell r="F401" t="str">
            <v>GAA</v>
          </cell>
          <cell r="G401">
            <v>150</v>
          </cell>
          <cell r="H401">
            <v>20</v>
          </cell>
        </row>
        <row r="402">
          <cell r="B402">
            <v>572</v>
          </cell>
          <cell r="C402" t="str">
            <v>MARK GRAY</v>
          </cell>
          <cell r="D402" t="str">
            <v>YELLOWFACE SKY</v>
          </cell>
          <cell r="E402" t="str">
            <v>H</v>
          </cell>
          <cell r="F402" t="str">
            <v>44G</v>
          </cell>
          <cell r="G402">
            <v>10</v>
          </cell>
          <cell r="H402">
            <v>22</v>
          </cell>
        </row>
        <row r="403">
          <cell r="B403">
            <v>573</v>
          </cell>
          <cell r="C403" t="str">
            <v>KIETH &amp; PAIGE GOVER</v>
          </cell>
          <cell r="D403" t="str">
            <v>LIGHT GREEN</v>
          </cell>
          <cell r="E403" t="str">
            <v>C</v>
          </cell>
          <cell r="F403" t="str">
            <v>71G</v>
          </cell>
          <cell r="G403">
            <v>9</v>
          </cell>
          <cell r="H403">
            <v>20</v>
          </cell>
        </row>
        <row r="404">
          <cell r="B404">
            <v>574</v>
          </cell>
          <cell r="C404" t="str">
            <v>KIETH &amp; PAIGE GOVER</v>
          </cell>
          <cell r="D404" t="str">
            <v>GREY</v>
          </cell>
          <cell r="E404" t="str">
            <v>C</v>
          </cell>
          <cell r="F404" t="str">
            <v>71G</v>
          </cell>
          <cell r="G404">
            <v>85</v>
          </cell>
          <cell r="H404">
            <v>21</v>
          </cell>
        </row>
        <row r="405">
          <cell r="B405">
            <v>575</v>
          </cell>
          <cell r="C405" t="str">
            <v>KIETH &amp; PAIGE GOVER</v>
          </cell>
          <cell r="D405" t="str">
            <v>DOMINANT PIED GREY GREEN</v>
          </cell>
          <cell r="E405" t="str">
            <v>C</v>
          </cell>
          <cell r="F405" t="str">
            <v>71G</v>
          </cell>
          <cell r="G405">
            <v>2</v>
          </cell>
          <cell r="H405">
            <v>21</v>
          </cell>
        </row>
        <row r="406">
          <cell r="B406">
            <v>576</v>
          </cell>
          <cell r="C406" t="str">
            <v>KIETH &amp; PAIGE GOVER</v>
          </cell>
          <cell r="D406" t="str">
            <v>DOMINANT PIED GREY GREEN</v>
          </cell>
          <cell r="E406" t="str">
            <v>C</v>
          </cell>
          <cell r="F406" t="str">
            <v>71G</v>
          </cell>
          <cell r="G406">
            <v>19</v>
          </cell>
          <cell r="H406">
            <v>21</v>
          </cell>
        </row>
        <row r="407">
          <cell r="B407">
            <v>577</v>
          </cell>
          <cell r="C407" t="str">
            <v>RICHARD SCHMIDT</v>
          </cell>
          <cell r="D407" t="str">
            <v>LIGHT GREEN</v>
          </cell>
          <cell r="E407" t="str">
            <v>C</v>
          </cell>
          <cell r="F407" t="str">
            <v>MJO</v>
          </cell>
          <cell r="G407">
            <v>111</v>
          </cell>
          <cell r="H407">
            <v>20</v>
          </cell>
        </row>
        <row r="408">
          <cell r="B408">
            <v>578</v>
          </cell>
          <cell r="C408" t="str">
            <v>RICHARD SCHMIDT</v>
          </cell>
          <cell r="D408" t="str">
            <v>DARK GREEN</v>
          </cell>
          <cell r="E408" t="str">
            <v>C</v>
          </cell>
          <cell r="F408" t="str">
            <v>MJO</v>
          </cell>
          <cell r="G408">
            <v>159</v>
          </cell>
          <cell r="H408">
            <v>21</v>
          </cell>
        </row>
        <row r="409">
          <cell r="B409">
            <v>579</v>
          </cell>
          <cell r="C409" t="str">
            <v>RICHARD SCHMIDT</v>
          </cell>
          <cell r="D409" t="str">
            <v>COBALT</v>
          </cell>
          <cell r="E409" t="str">
            <v>C</v>
          </cell>
          <cell r="F409" t="str">
            <v>MJO</v>
          </cell>
          <cell r="G409">
            <v>157</v>
          </cell>
          <cell r="H409">
            <v>21</v>
          </cell>
        </row>
        <row r="410">
          <cell r="B410">
            <v>580</v>
          </cell>
          <cell r="C410" t="str">
            <v>RICHARD SCHMIDT</v>
          </cell>
          <cell r="D410" t="str">
            <v>GREY GREEN</v>
          </cell>
          <cell r="E410" t="str">
            <v>C</v>
          </cell>
          <cell r="F410" t="str">
            <v>MJO</v>
          </cell>
          <cell r="G410">
            <v>57</v>
          </cell>
          <cell r="H410">
            <v>20</v>
          </cell>
        </row>
        <row r="411">
          <cell r="B411">
            <v>581</v>
          </cell>
          <cell r="C411" t="str">
            <v>RICHARD SCHMIDT</v>
          </cell>
          <cell r="D411" t="str">
            <v>GREY GREEN</v>
          </cell>
          <cell r="E411" t="str">
            <v>C</v>
          </cell>
          <cell r="F411" t="str">
            <v>MJO</v>
          </cell>
          <cell r="G411">
            <v>110</v>
          </cell>
          <cell r="H411">
            <v>21</v>
          </cell>
        </row>
        <row r="412">
          <cell r="B412">
            <v>582</v>
          </cell>
          <cell r="C412" t="str">
            <v>RICHARD SCHMIDT</v>
          </cell>
          <cell r="D412" t="str">
            <v>GREY</v>
          </cell>
          <cell r="E412" t="str">
            <v>C</v>
          </cell>
          <cell r="F412" t="str">
            <v>MJO</v>
          </cell>
          <cell r="G412">
            <v>1</v>
          </cell>
          <cell r="H412">
            <v>22</v>
          </cell>
        </row>
        <row r="413">
          <cell r="B413">
            <v>583</v>
          </cell>
          <cell r="C413" t="str">
            <v>RICHARD SCHMIDT</v>
          </cell>
          <cell r="D413" t="str">
            <v>CINNAMON LIGHT GREEN</v>
          </cell>
          <cell r="E413" t="str">
            <v>C</v>
          </cell>
          <cell r="F413" t="str">
            <v>MJO</v>
          </cell>
          <cell r="G413">
            <v>58</v>
          </cell>
          <cell r="H413">
            <v>21</v>
          </cell>
        </row>
        <row r="414">
          <cell r="B414">
            <v>584</v>
          </cell>
          <cell r="C414" t="str">
            <v>RICHARD SCHMIDT</v>
          </cell>
          <cell r="D414" t="str">
            <v>CINNAMON LIGHT GREEN</v>
          </cell>
          <cell r="E414" t="str">
            <v>C</v>
          </cell>
          <cell r="F414" t="str">
            <v>MJO</v>
          </cell>
          <cell r="G414">
            <v>118</v>
          </cell>
          <cell r="H414">
            <v>21</v>
          </cell>
        </row>
        <row r="415">
          <cell r="B415">
            <v>585</v>
          </cell>
          <cell r="C415" t="str">
            <v>RICHARD SCHMIDT</v>
          </cell>
          <cell r="D415" t="str">
            <v>CINNAMON DARK GREEN</v>
          </cell>
          <cell r="E415" t="str">
            <v>C</v>
          </cell>
          <cell r="F415" t="str">
            <v>MJO</v>
          </cell>
          <cell r="G415">
            <v>107</v>
          </cell>
          <cell r="H415">
            <v>21</v>
          </cell>
        </row>
        <row r="416">
          <cell r="B416">
            <v>586</v>
          </cell>
          <cell r="C416" t="str">
            <v>RICHARD SCHMIDT</v>
          </cell>
          <cell r="D416" t="str">
            <v>CINNAMON LIGHT GREEN</v>
          </cell>
          <cell r="E416" t="str">
            <v>C</v>
          </cell>
          <cell r="F416" t="str">
            <v>MJO</v>
          </cell>
          <cell r="G416">
            <v>168</v>
          </cell>
          <cell r="H416">
            <v>21</v>
          </cell>
        </row>
        <row r="417">
          <cell r="B417">
            <v>587</v>
          </cell>
          <cell r="C417" t="str">
            <v>RICHARD SCHMIDT</v>
          </cell>
          <cell r="D417" t="str">
            <v>CINNAMON LIGHT GREEN</v>
          </cell>
          <cell r="E417" t="str">
            <v>H</v>
          </cell>
          <cell r="F417" t="str">
            <v>MJO</v>
          </cell>
          <cell r="G417">
            <v>183</v>
          </cell>
          <cell r="H417">
            <v>21</v>
          </cell>
        </row>
        <row r="418">
          <cell r="B418">
            <v>588</v>
          </cell>
          <cell r="C418" t="str">
            <v>DANIEL &amp; SOPHIE FLOYD</v>
          </cell>
          <cell r="D418" t="str">
            <v>COBALT WHITE</v>
          </cell>
          <cell r="E418" t="str">
            <v>C</v>
          </cell>
          <cell r="F418" t="str">
            <v>DEF</v>
          </cell>
          <cell r="G418">
            <v>772</v>
          </cell>
          <cell r="H418">
            <v>22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  <cell r="C484" t="str">
            <v>BOB VARGO</v>
          </cell>
          <cell r="D484" t="str">
            <v>RECESSIVE PIED LIGHT GREEN</v>
          </cell>
          <cell r="E484" t="str">
            <v>C</v>
          </cell>
          <cell r="F484" t="str">
            <v>29V</v>
          </cell>
          <cell r="G484">
            <v>19</v>
          </cell>
          <cell r="H484">
            <v>21</v>
          </cell>
        </row>
        <row r="485">
          <cell r="B485">
            <v>1002</v>
          </cell>
          <cell r="C485" t="str">
            <v>DEWAYNE WELDON</v>
          </cell>
          <cell r="D485" t="str">
            <v>GERMAN FALLOW VIOLET DARK GREEN</v>
          </cell>
          <cell r="E485" t="str">
            <v>C</v>
          </cell>
          <cell r="F485" t="str">
            <v>1W</v>
          </cell>
          <cell r="G485">
            <v>69</v>
          </cell>
          <cell r="H485">
            <v>19</v>
          </cell>
        </row>
        <row r="486">
          <cell r="B486">
            <v>1003</v>
          </cell>
          <cell r="C486" t="str">
            <v>DEWAYNE WELDON</v>
          </cell>
          <cell r="D486" t="str">
            <v>GERMAN FALLOW VIOLET</v>
          </cell>
          <cell r="E486" t="str">
            <v>C</v>
          </cell>
          <cell r="F486" t="str">
            <v>1W</v>
          </cell>
          <cell r="G486">
            <v>44</v>
          </cell>
          <cell r="H486">
            <v>20</v>
          </cell>
        </row>
        <row r="487">
          <cell r="B487">
            <v>1004</v>
          </cell>
          <cell r="C487" t="str">
            <v>DEWAYNE WELDON</v>
          </cell>
          <cell r="D487" t="str">
            <v>GERMAN FALLOW SKY</v>
          </cell>
          <cell r="E487" t="str">
            <v>C</v>
          </cell>
          <cell r="F487" t="str">
            <v>1W</v>
          </cell>
          <cell r="G487">
            <v>71</v>
          </cell>
          <cell r="H487">
            <v>21</v>
          </cell>
        </row>
        <row r="488">
          <cell r="B488">
            <v>1005</v>
          </cell>
          <cell r="C488" t="str">
            <v>DEWAYNE WELDON</v>
          </cell>
          <cell r="D488" t="str">
            <v>GERMAN FALLOW VIOLET</v>
          </cell>
          <cell r="E488" t="str">
            <v>C</v>
          </cell>
          <cell r="F488" t="str">
            <v>1W</v>
          </cell>
          <cell r="G488">
            <v>2</v>
          </cell>
          <cell r="H488">
            <v>22</v>
          </cell>
        </row>
        <row r="489">
          <cell r="B489">
            <v>1006</v>
          </cell>
          <cell r="C489" t="str">
            <v>DEWAYNE WELDON</v>
          </cell>
          <cell r="D489" t="str">
            <v>GERMAN FALLOW LIGHT GREEN</v>
          </cell>
          <cell r="E489" t="str">
            <v>H</v>
          </cell>
          <cell r="F489" t="str">
            <v>1W</v>
          </cell>
          <cell r="G489">
            <v>74</v>
          </cell>
          <cell r="H489">
            <v>21</v>
          </cell>
        </row>
        <row r="490">
          <cell r="B490">
            <v>1007</v>
          </cell>
          <cell r="C490" t="str">
            <v>DEWAYNE WELDON</v>
          </cell>
          <cell r="D490" t="str">
            <v>GREMAN FALLOW VIOLET</v>
          </cell>
          <cell r="E490" t="str">
            <v>H</v>
          </cell>
          <cell r="F490" t="str">
            <v>1W</v>
          </cell>
          <cell r="G490">
            <v>73</v>
          </cell>
          <cell r="H490">
            <v>21</v>
          </cell>
        </row>
        <row r="491">
          <cell r="B491">
            <v>1008</v>
          </cell>
          <cell r="C491" t="str">
            <v>DEWAYNE WELDON</v>
          </cell>
          <cell r="D491" t="str">
            <v>EASLEY CLEARBODY COBALT</v>
          </cell>
          <cell r="E491" t="str">
            <v>C</v>
          </cell>
          <cell r="F491" t="str">
            <v>1W</v>
          </cell>
          <cell r="G491">
            <v>38</v>
          </cell>
          <cell r="H491">
            <v>19</v>
          </cell>
        </row>
        <row r="492">
          <cell r="B492">
            <v>1009</v>
          </cell>
          <cell r="C492" t="str">
            <v>ARVIND DE BRAGANEA</v>
          </cell>
          <cell r="D492" t="str">
            <v>LACEWING WHITE</v>
          </cell>
          <cell r="E492" t="str">
            <v>H</v>
          </cell>
          <cell r="F492" t="str">
            <v>PAS</v>
          </cell>
          <cell r="G492">
            <v>2</v>
          </cell>
          <cell r="H492">
            <v>21</v>
          </cell>
        </row>
        <row r="493">
          <cell r="B493">
            <v>1010</v>
          </cell>
          <cell r="C493" t="str">
            <v>ARVIND DE BRAGANEA</v>
          </cell>
          <cell r="D493" t="str">
            <v>LACEWING YF WHITE</v>
          </cell>
          <cell r="E493" t="str">
            <v>H</v>
          </cell>
          <cell r="F493" t="str">
            <v>PAS</v>
          </cell>
          <cell r="G493">
            <v>3</v>
          </cell>
          <cell r="H493">
            <v>21</v>
          </cell>
        </row>
        <row r="494">
          <cell r="B494">
            <v>1011</v>
          </cell>
          <cell r="C494" t="str">
            <v>DANIEL &amp; SOPHIE FLOYD</v>
          </cell>
          <cell r="D494" t="str">
            <v>CLEARWING YELLOWFACE COBALT</v>
          </cell>
          <cell r="E494" t="str">
            <v>H</v>
          </cell>
          <cell r="F494" t="str">
            <v>DEF</v>
          </cell>
          <cell r="G494">
            <v>749</v>
          </cell>
          <cell r="H494">
            <v>21</v>
          </cell>
        </row>
        <row r="495">
          <cell r="B495">
            <v>1012</v>
          </cell>
          <cell r="C495" t="str">
            <v>DANIEL &amp; SOPHIE FLOYD</v>
          </cell>
          <cell r="D495" t="str">
            <v>YELLOWFACE CLEARWING SKY</v>
          </cell>
          <cell r="E495" t="str">
            <v>C</v>
          </cell>
          <cell r="F495" t="str">
            <v>DEF</v>
          </cell>
          <cell r="G495">
            <v>781</v>
          </cell>
          <cell r="H495">
            <v>22</v>
          </cell>
        </row>
        <row r="496">
          <cell r="B496">
            <v>1013</v>
          </cell>
          <cell r="C496" t="str">
            <v>NATHAN FLOYD</v>
          </cell>
          <cell r="D496" t="str">
            <v>YELLOWFACE CLEARWING SPANGLE SKY</v>
          </cell>
          <cell r="E496" t="str">
            <v>H</v>
          </cell>
          <cell r="F496" t="str">
            <v>NJF</v>
          </cell>
          <cell r="G496">
            <v>83</v>
          </cell>
          <cell r="H496">
            <v>21</v>
          </cell>
        </row>
        <row r="497">
          <cell r="B497">
            <v>1014</v>
          </cell>
          <cell r="C497" t="str">
            <v>CHAD BABIN</v>
          </cell>
          <cell r="D497" t="str">
            <v>CLEARWING OPALINE SKY</v>
          </cell>
          <cell r="E497" t="str">
            <v>C</v>
          </cell>
          <cell r="F497" t="str">
            <v>CB</v>
          </cell>
          <cell r="G497">
            <v>126</v>
          </cell>
          <cell r="H497">
            <v>19</v>
          </cell>
        </row>
        <row r="498">
          <cell r="B498">
            <v>1015</v>
          </cell>
          <cell r="C498" t="str">
            <v>CHAD BABIN</v>
          </cell>
          <cell r="D498" t="str">
            <v>CLEARWING SKY</v>
          </cell>
          <cell r="E498" t="str">
            <v>C</v>
          </cell>
          <cell r="F498" t="str">
            <v>CB</v>
          </cell>
          <cell r="G498">
            <v>163</v>
          </cell>
          <cell r="H498">
            <v>22</v>
          </cell>
        </row>
        <row r="499">
          <cell r="B499">
            <v>1016</v>
          </cell>
          <cell r="C499" t="str">
            <v>CHAD BABIN</v>
          </cell>
          <cell r="D499" t="str">
            <v>CLEARWING CINNAMON LIGHT GRN</v>
          </cell>
          <cell r="E499" t="str">
            <v>H</v>
          </cell>
          <cell r="F499" t="str">
            <v>CB</v>
          </cell>
          <cell r="G499">
            <v>115</v>
          </cell>
          <cell r="H499">
            <v>22</v>
          </cell>
        </row>
        <row r="500">
          <cell r="B500">
            <v>1017</v>
          </cell>
          <cell r="C500" t="str">
            <v>CHAD BABIN</v>
          </cell>
          <cell r="D500" t="str">
            <v>GREYWING COBALT</v>
          </cell>
          <cell r="E500" t="str">
            <v>C</v>
          </cell>
          <cell r="F500" t="str">
            <v>CB</v>
          </cell>
          <cell r="G500">
            <v>113</v>
          </cell>
          <cell r="H500">
            <v>22</v>
          </cell>
        </row>
        <row r="501">
          <cell r="B501">
            <v>1018</v>
          </cell>
          <cell r="C501" t="str">
            <v>CHAD BABIN</v>
          </cell>
          <cell r="D501" t="str">
            <v>FBC GREYWING YF COBALT</v>
          </cell>
          <cell r="E501" t="str">
            <v>C</v>
          </cell>
          <cell r="F501" t="str">
            <v>CB</v>
          </cell>
          <cell r="G501">
            <v>74</v>
          </cell>
          <cell r="H501">
            <v>20</v>
          </cell>
        </row>
        <row r="502">
          <cell r="B502">
            <v>1019</v>
          </cell>
          <cell r="C502" t="str">
            <v>MAUREEN BRODERICK</v>
          </cell>
          <cell r="D502" t="str">
            <v>EASLEY CLEARBODY OP GREY GREEN</v>
          </cell>
          <cell r="E502" t="str">
            <v>C</v>
          </cell>
          <cell r="F502" t="str">
            <v>MA8</v>
          </cell>
          <cell r="G502">
            <v>6</v>
          </cell>
          <cell r="H502">
            <v>22</v>
          </cell>
        </row>
        <row r="503">
          <cell r="B503">
            <v>1020</v>
          </cell>
          <cell r="C503" t="str">
            <v>MAUREEN BRODERICK</v>
          </cell>
          <cell r="D503" t="str">
            <v>EASLEY CLEARBODY OP GREY GREEN</v>
          </cell>
          <cell r="E503" t="str">
            <v>C</v>
          </cell>
          <cell r="F503" t="str">
            <v>MAB</v>
          </cell>
          <cell r="G503">
            <v>169</v>
          </cell>
          <cell r="H503">
            <v>20</v>
          </cell>
        </row>
        <row r="504">
          <cell r="B504">
            <v>1021</v>
          </cell>
          <cell r="C504" t="str">
            <v>MAUREEN BRODERICK</v>
          </cell>
          <cell r="D504" t="str">
            <v>SLATE</v>
          </cell>
          <cell r="E504" t="str">
            <v>C</v>
          </cell>
          <cell r="F504" t="str">
            <v>MAB</v>
          </cell>
          <cell r="G504">
            <v>25</v>
          </cell>
          <cell r="H504">
            <v>20</v>
          </cell>
        </row>
        <row r="505">
          <cell r="B505">
            <v>1022</v>
          </cell>
          <cell r="C505" t="str">
            <v>MAUREEN BRODERICK</v>
          </cell>
          <cell r="D505" t="str">
            <v>DOUBLE FACTOR ANTHRACITE</v>
          </cell>
          <cell r="E505" t="str">
            <v>H</v>
          </cell>
          <cell r="F505" t="str">
            <v>MA8</v>
          </cell>
          <cell r="G505">
            <v>59</v>
          </cell>
          <cell r="H505">
            <v>22</v>
          </cell>
        </row>
        <row r="506">
          <cell r="B506">
            <v>1023</v>
          </cell>
          <cell r="C506" t="str">
            <v>MAUREEN BRODERICK</v>
          </cell>
          <cell r="D506" t="str">
            <v>DARK EYED CLEAR YELLOWFACE WHITE</v>
          </cell>
          <cell r="E506" t="str">
            <v>H</v>
          </cell>
          <cell r="F506" t="str">
            <v>MA8</v>
          </cell>
          <cell r="G506">
            <v>4</v>
          </cell>
          <cell r="H506">
            <v>22</v>
          </cell>
        </row>
        <row r="507">
          <cell r="B507">
            <v>1024</v>
          </cell>
          <cell r="C507" t="str">
            <v>MAUREEN BRODERICK</v>
          </cell>
          <cell r="D507" t="str">
            <v>FROSTED PIED COBALT</v>
          </cell>
          <cell r="E507" t="str">
            <v>C</v>
          </cell>
          <cell r="F507" t="str">
            <v>MAB</v>
          </cell>
          <cell r="G507">
            <v>62</v>
          </cell>
          <cell r="H507">
            <v>20</v>
          </cell>
        </row>
        <row r="508">
          <cell r="B508">
            <v>1025</v>
          </cell>
          <cell r="C508" t="str">
            <v>MAUREEN BRODERICK</v>
          </cell>
          <cell r="D508" t="str">
            <v>RECESSIVE PIED CINNAMON LIGHT GREEN</v>
          </cell>
          <cell r="E508" t="str">
            <v>H</v>
          </cell>
          <cell r="F508" t="str">
            <v>MA8</v>
          </cell>
          <cell r="G508">
            <v>73</v>
          </cell>
          <cell r="H508">
            <v>22</v>
          </cell>
        </row>
        <row r="509">
          <cell r="B509">
            <v>1026</v>
          </cell>
          <cell r="C509" t="str">
            <v>MAUREEN BRODERICK</v>
          </cell>
          <cell r="D509" t="str">
            <v>GREYWING SKY</v>
          </cell>
          <cell r="E509" t="str">
            <v>C</v>
          </cell>
          <cell r="F509" t="str">
            <v>MA8</v>
          </cell>
          <cell r="G509">
            <v>6</v>
          </cell>
          <cell r="H509">
            <v>22</v>
          </cell>
        </row>
        <row r="510">
          <cell r="B510">
            <v>1027</v>
          </cell>
          <cell r="C510" t="str">
            <v>MAUREEN BRODERICK</v>
          </cell>
          <cell r="D510" t="str">
            <v>CLEARWING OPALINE COBALT</v>
          </cell>
          <cell r="E510" t="str">
            <v>C</v>
          </cell>
          <cell r="F510" t="str">
            <v>MA8</v>
          </cell>
          <cell r="G510">
            <v>24</v>
          </cell>
          <cell r="H510">
            <v>22</v>
          </cell>
        </row>
        <row r="511">
          <cell r="B511">
            <v>1028</v>
          </cell>
          <cell r="C511" t="str">
            <v>JOSE MENDOZA</v>
          </cell>
          <cell r="D511" t="str">
            <v>CLEARFLIGHTED PIED YF COBALT</v>
          </cell>
          <cell r="E511" t="str">
            <v>C</v>
          </cell>
          <cell r="F511" t="str">
            <v>JLM</v>
          </cell>
          <cell r="G511">
            <v>23</v>
          </cell>
          <cell r="H511">
            <v>21</v>
          </cell>
        </row>
        <row r="512">
          <cell r="B512">
            <v>1029</v>
          </cell>
          <cell r="C512" t="str">
            <v>JOSE MENDOZA</v>
          </cell>
          <cell r="D512" t="str">
            <v>DARK EYED CLEAR WHITE</v>
          </cell>
          <cell r="E512" t="str">
            <v>C</v>
          </cell>
          <cell r="F512" t="str">
            <v>JLM</v>
          </cell>
          <cell r="G512">
            <v>36</v>
          </cell>
          <cell r="H512">
            <v>21</v>
          </cell>
        </row>
        <row r="513">
          <cell r="B513">
            <v>1030</v>
          </cell>
          <cell r="C513" t="str">
            <v>JOSE MENDOZA</v>
          </cell>
          <cell r="D513" t="str">
            <v>DARK EYED CLEAR WHITE</v>
          </cell>
          <cell r="E513" t="str">
            <v>C</v>
          </cell>
          <cell r="F513" t="str">
            <v>JLM</v>
          </cell>
          <cell r="G513">
            <v>41</v>
          </cell>
          <cell r="H513">
            <v>21</v>
          </cell>
        </row>
        <row r="514">
          <cell r="B514">
            <v>1031</v>
          </cell>
          <cell r="C514" t="str">
            <v>MARK GRAY</v>
          </cell>
          <cell r="D514" t="str">
            <v>RAINBOW</v>
          </cell>
          <cell r="E514" t="str">
            <v>C</v>
          </cell>
          <cell r="F514" t="str">
            <v>44G</v>
          </cell>
          <cell r="G514">
            <v>24</v>
          </cell>
          <cell r="H514">
            <v>22</v>
          </cell>
        </row>
        <row r="515">
          <cell r="B515">
            <v>1032</v>
          </cell>
          <cell r="C515" t="str">
            <v>MARK GRAY</v>
          </cell>
          <cell r="D515" t="str">
            <v>DUTCHPIED GREY</v>
          </cell>
          <cell r="E515" t="str">
            <v>C</v>
          </cell>
          <cell r="F515" t="str">
            <v>44G</v>
          </cell>
          <cell r="G515">
            <v>196</v>
          </cell>
          <cell r="H515">
            <v>21</v>
          </cell>
        </row>
        <row r="516">
          <cell r="B516">
            <v>1033</v>
          </cell>
          <cell r="C516" t="str">
            <v>MARK GRAY</v>
          </cell>
          <cell r="D516" t="str">
            <v>CRESTED DARK GREEN</v>
          </cell>
          <cell r="E516" t="str">
            <v>C</v>
          </cell>
          <cell r="F516" t="str">
            <v>44G</v>
          </cell>
          <cell r="G516">
            <v>91</v>
          </cell>
          <cell r="H516">
            <v>22</v>
          </cell>
        </row>
        <row r="517">
          <cell r="B517">
            <v>1034</v>
          </cell>
          <cell r="C517" t="str">
            <v>EDUARDO RODES</v>
          </cell>
          <cell r="D517" t="str">
            <v>RED EYED LACEWING YELLOW</v>
          </cell>
          <cell r="E517" t="str">
            <v>C</v>
          </cell>
          <cell r="F517" t="str">
            <v>ERO</v>
          </cell>
          <cell r="G517">
            <v>153</v>
          </cell>
          <cell r="H517">
            <v>21</v>
          </cell>
        </row>
        <row r="518">
          <cell r="B518">
            <v>1035</v>
          </cell>
          <cell r="C518" t="str">
            <v>EDUARDO RODES</v>
          </cell>
          <cell r="D518" t="str">
            <v>RED EYED LACEWING YELLOW</v>
          </cell>
          <cell r="E518" t="str">
            <v>H</v>
          </cell>
          <cell r="F518" t="str">
            <v>ERO</v>
          </cell>
          <cell r="G518">
            <v>129</v>
          </cell>
          <cell r="H518">
            <v>21</v>
          </cell>
        </row>
        <row r="519">
          <cell r="B519">
            <v>1036</v>
          </cell>
          <cell r="C519" t="str">
            <v>EDUARDO RODES</v>
          </cell>
          <cell r="D519" t="str">
            <v>RED EYED LACEWING WHITE</v>
          </cell>
          <cell r="E519" t="str">
            <v>C</v>
          </cell>
          <cell r="F519" t="str">
            <v>ERO</v>
          </cell>
          <cell r="G519">
            <v>105</v>
          </cell>
          <cell r="H519">
            <v>21</v>
          </cell>
        </row>
        <row r="520">
          <cell r="B520">
            <v>1037</v>
          </cell>
          <cell r="C520" t="str">
            <v>NATHAN FLOYD</v>
          </cell>
          <cell r="D520" t="str">
            <v>EASLEY CLEARBODY YF GREY</v>
          </cell>
          <cell r="E520" t="str">
            <v>C</v>
          </cell>
          <cell r="F520" t="str">
            <v>NJF</v>
          </cell>
          <cell r="G520">
            <v>90</v>
          </cell>
          <cell r="H520">
            <v>2022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  <cell r="C586" t="str">
            <v>JULIE WILLIS</v>
          </cell>
          <cell r="D586" t="str">
            <v>DF SPANGLE YELLOW</v>
          </cell>
          <cell r="E586" t="str">
            <v>C</v>
          </cell>
          <cell r="F586" t="str">
            <v>JEW</v>
          </cell>
          <cell r="G586">
            <v>20</v>
          </cell>
          <cell r="H586">
            <v>21</v>
          </cell>
        </row>
        <row r="587">
          <cell r="B587">
            <v>1201</v>
          </cell>
          <cell r="C587" t="str">
            <v>JULIE WILLIS</v>
          </cell>
          <cell r="D587" t="str">
            <v>DF SPANGLE YELLOW</v>
          </cell>
          <cell r="E587" t="str">
            <v>H</v>
          </cell>
          <cell r="F587" t="str">
            <v>JEW</v>
          </cell>
          <cell r="G587">
            <v>5</v>
          </cell>
          <cell r="H587">
            <v>21</v>
          </cell>
        </row>
        <row r="588">
          <cell r="B588">
            <v>1202</v>
          </cell>
          <cell r="C588" t="str">
            <v>MAUREEN BRODERICK</v>
          </cell>
          <cell r="D588" t="str">
            <v>CINNAMON DARK GREEN</v>
          </cell>
          <cell r="E588" t="str">
            <v>C</v>
          </cell>
          <cell r="F588" t="str">
            <v>MAB</v>
          </cell>
          <cell r="G588">
            <v>64</v>
          </cell>
          <cell r="H588">
            <v>21</v>
          </cell>
        </row>
        <row r="589">
          <cell r="B589">
            <v>1203</v>
          </cell>
          <cell r="C589" t="str">
            <v>MAUREEN BRODERICK</v>
          </cell>
          <cell r="D589" t="str">
            <v>CINNAMON DARK GREEN</v>
          </cell>
          <cell r="E589" t="str">
            <v>H</v>
          </cell>
          <cell r="F589" t="str">
            <v>MAB</v>
          </cell>
          <cell r="G589">
            <v>31</v>
          </cell>
          <cell r="H589">
            <v>20</v>
          </cell>
        </row>
        <row r="590">
          <cell r="B590">
            <v>1204</v>
          </cell>
          <cell r="C590" t="str">
            <v>FRANK SWIDER</v>
          </cell>
          <cell r="D590" t="str">
            <v>DF SPANGLE WHITE</v>
          </cell>
          <cell r="E590" t="str">
            <v>H</v>
          </cell>
          <cell r="F590" t="str">
            <v>FAS</v>
          </cell>
          <cell r="G590">
            <v>39</v>
          </cell>
          <cell r="H590">
            <v>21</v>
          </cell>
        </row>
        <row r="591">
          <cell r="B591">
            <v>1205</v>
          </cell>
          <cell r="C591" t="str">
            <v>FRANK SWIDER</v>
          </cell>
          <cell r="D591" t="str">
            <v>DF SPANGLE WHITE</v>
          </cell>
          <cell r="E591" t="str">
            <v>C</v>
          </cell>
          <cell r="F591" t="str">
            <v>FAS</v>
          </cell>
          <cell r="G591">
            <v>69</v>
          </cell>
          <cell r="H591">
            <v>21</v>
          </cell>
        </row>
        <row r="592">
          <cell r="B592">
            <v>1206</v>
          </cell>
          <cell r="C592" t="str">
            <v>MARK GRAY</v>
          </cell>
          <cell r="D592" t="str">
            <v>COBALT</v>
          </cell>
          <cell r="E592" t="str">
            <v>C</v>
          </cell>
          <cell r="F592" t="str">
            <v>GAA</v>
          </cell>
          <cell r="G592">
            <v>78</v>
          </cell>
          <cell r="H592">
            <v>2021</v>
          </cell>
        </row>
        <row r="593">
          <cell r="B593">
            <v>1207</v>
          </cell>
          <cell r="C593" t="str">
            <v>MARK GRAY</v>
          </cell>
          <cell r="D593" t="str">
            <v>COBALT</v>
          </cell>
          <cell r="E593" t="str">
            <v>H</v>
          </cell>
          <cell r="F593" t="str">
            <v>GAA</v>
          </cell>
          <cell r="G593">
            <v>95</v>
          </cell>
          <cell r="H593">
            <v>2021</v>
          </cell>
        </row>
        <row r="594">
          <cell r="B594">
            <v>1208</v>
          </cell>
          <cell r="C594" t="str">
            <v>EDUARDO RODES</v>
          </cell>
          <cell r="D594" t="str">
            <v>RED EYED LACEWING YELLOW</v>
          </cell>
          <cell r="E594" t="str">
            <v>C</v>
          </cell>
          <cell r="F594" t="str">
            <v>ERO</v>
          </cell>
          <cell r="G594">
            <v>153</v>
          </cell>
          <cell r="H594">
            <v>21</v>
          </cell>
        </row>
        <row r="595">
          <cell r="B595">
            <v>1209</v>
          </cell>
          <cell r="C595" t="str">
            <v>EDUARDO RODES</v>
          </cell>
          <cell r="D595" t="str">
            <v>RED EYED LACEWING YELLOW</v>
          </cell>
          <cell r="E595" t="str">
            <v>H</v>
          </cell>
          <cell r="F595" t="str">
            <v>ERO</v>
          </cell>
          <cell r="G595">
            <v>129</v>
          </cell>
          <cell r="H595">
            <v>21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26">
          <cell r="M26">
            <v>0</v>
          </cell>
          <cell r="N26">
            <v>0</v>
          </cell>
        </row>
        <row r="28">
          <cell r="M28">
            <v>0</v>
          </cell>
          <cell r="N28">
            <v>0</v>
          </cell>
        </row>
        <row r="41">
          <cell r="M41">
            <v>0</v>
          </cell>
          <cell r="N41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507</v>
          </cell>
        </row>
        <row r="5">
          <cell r="F5">
            <v>562</v>
          </cell>
        </row>
        <row r="8">
          <cell r="F8">
            <v>519</v>
          </cell>
        </row>
        <row r="11">
          <cell r="F11">
            <v>526</v>
          </cell>
        </row>
        <row r="14">
          <cell r="F14">
            <v>581</v>
          </cell>
        </row>
        <row r="17">
          <cell r="F17">
            <v>521</v>
          </cell>
        </row>
        <row r="20">
          <cell r="F20">
            <v>548</v>
          </cell>
        </row>
        <row r="23">
          <cell r="F23">
            <v>553</v>
          </cell>
        </row>
        <row r="26">
          <cell r="F26">
            <v>585</v>
          </cell>
        </row>
        <row r="29">
          <cell r="F29">
            <v>563</v>
          </cell>
        </row>
        <row r="32">
          <cell r="F32">
            <v>331</v>
          </cell>
        </row>
        <row r="36">
          <cell r="F36">
            <v>564</v>
          </cell>
        </row>
        <row r="39">
          <cell r="F39">
            <v>332</v>
          </cell>
        </row>
        <row r="42">
          <cell r="F42">
            <v>527</v>
          </cell>
        </row>
        <row r="45">
          <cell r="F45">
            <v>565</v>
          </cell>
        </row>
        <row r="48">
          <cell r="F48">
            <v>311</v>
          </cell>
        </row>
        <row r="51">
          <cell r="F51">
            <v>520</v>
          </cell>
        </row>
        <row r="54">
          <cell r="F54">
            <v>522</v>
          </cell>
        </row>
        <row r="57">
          <cell r="F57">
            <v>552</v>
          </cell>
        </row>
        <row r="60">
          <cell r="F60">
            <v>588</v>
          </cell>
        </row>
        <row r="63">
          <cell r="F63">
            <v>110</v>
          </cell>
        </row>
        <row r="66">
          <cell r="F66">
            <v>307</v>
          </cell>
        </row>
        <row r="72">
          <cell r="F72">
            <v>1026</v>
          </cell>
        </row>
        <row r="78">
          <cell r="F78">
            <v>1018</v>
          </cell>
        </row>
        <row r="81">
          <cell r="F81">
            <v>1031</v>
          </cell>
        </row>
        <row r="84">
          <cell r="F84">
            <v>1001</v>
          </cell>
        </row>
        <row r="87">
          <cell r="F87">
            <v>1032</v>
          </cell>
        </row>
        <row r="90">
          <cell r="F90">
            <v>1024</v>
          </cell>
        </row>
        <row r="93">
          <cell r="F93">
            <v>1029</v>
          </cell>
        </row>
        <row r="96">
          <cell r="F96">
            <v>1002</v>
          </cell>
        </row>
        <row r="99">
          <cell r="F99">
            <v>1035</v>
          </cell>
        </row>
        <row r="102">
          <cell r="F102">
            <v>1033</v>
          </cell>
        </row>
        <row r="105">
          <cell r="F105">
            <v>1022</v>
          </cell>
        </row>
        <row r="108">
          <cell r="F108">
            <v>1021</v>
          </cell>
        </row>
        <row r="111">
          <cell r="F111">
            <v>1008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110" workbookViewId="0">
      <selection activeCell="M136" sqref="M136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44828</v>
      </c>
      <c r="H7" s="16"/>
      <c r="I7" s="16"/>
    </row>
    <row r="8" ht="22.5" customHeight="1" spans="1:9">
      <c r="A8" s="9" t="s">
        <v>9</v>
      </c>
      <c r="B8" s="12" t="s">
        <v>10</v>
      </c>
      <c r="C8" s="12"/>
      <c r="D8" s="10"/>
      <c r="E8" s="11"/>
      <c r="F8" s="5"/>
      <c r="G8" s="5"/>
      <c r="H8" s="5"/>
      <c r="I8" s="5"/>
    </row>
    <row r="9" ht="22.5" customHeight="1" spans="1:9">
      <c r="A9" s="9" t="s">
        <v>9</v>
      </c>
      <c r="B9" s="12" t="s">
        <v>11</v>
      </c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7"/>
      <c r="G10" s="18" t="s">
        <v>13</v>
      </c>
      <c r="H10" s="18"/>
      <c r="I10" s="16"/>
    </row>
    <row r="11" spans="1:9">
      <c r="A11" s="19"/>
      <c r="B11" s="20" t="s">
        <v>14</v>
      </c>
      <c r="C11" s="19"/>
      <c r="D11" s="19" t="s">
        <v>15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/>
      <c r="G12" s="16" t="s">
        <v>17</v>
      </c>
      <c r="H12" s="16"/>
      <c r="I12" s="16"/>
    </row>
    <row r="13" ht="15.75" customHeight="1" spans="1:9">
      <c r="A13" s="24" t="s">
        <v>18</v>
      </c>
      <c r="B13" s="25"/>
      <c r="C13" s="26">
        <v>84</v>
      </c>
      <c r="D13" s="27">
        <v>16</v>
      </c>
      <c r="E13" s="11"/>
      <c r="F13" s="28"/>
      <c r="G13" s="5"/>
      <c r="H13" s="5"/>
      <c r="I13" s="5"/>
    </row>
    <row r="14" ht="15.75" customHeight="1" spans="1:9">
      <c r="A14" s="29" t="s">
        <v>19</v>
      </c>
      <c r="B14" s="25"/>
      <c r="C14" s="26">
        <v>38</v>
      </c>
      <c r="D14" s="27">
        <v>5</v>
      </c>
      <c r="E14" s="9"/>
      <c r="F14" s="30" t="s">
        <v>20</v>
      </c>
      <c r="G14" s="16"/>
      <c r="H14" s="16"/>
      <c r="I14" s="16"/>
    </row>
    <row r="15" ht="15.75" customHeight="1" spans="1:9">
      <c r="A15" s="31" t="s">
        <v>21</v>
      </c>
      <c r="B15" s="25"/>
      <c r="C15" s="26">
        <v>26</v>
      </c>
      <c r="D15" s="27">
        <v>8</v>
      </c>
      <c r="E15" s="9"/>
      <c r="F15" s="21"/>
      <c r="G15" s="5"/>
      <c r="H15" s="5"/>
      <c r="I15" s="5"/>
    </row>
    <row r="16" ht="15.75" customHeight="1" spans="1:9">
      <c r="A16" s="31" t="s">
        <v>22</v>
      </c>
      <c r="B16" s="25"/>
      <c r="C16" s="26">
        <f>'[1]COMPOSITE FORM'!D51</f>
        <v>0</v>
      </c>
      <c r="D16" s="27">
        <f>'[1]COMPOSITE FORM'!C51</f>
        <v>0</v>
      </c>
      <c r="E16" s="13" t="s">
        <v>23</v>
      </c>
      <c r="F16" s="17"/>
      <c r="G16" s="16" t="s">
        <v>24</v>
      </c>
      <c r="H16" s="16"/>
      <c r="I16" s="16"/>
    </row>
    <row r="17" ht="17.25" customHeight="1" spans="1:9">
      <c r="A17" s="31" t="s">
        <v>25</v>
      </c>
      <c r="B17" s="32"/>
      <c r="C17" s="33">
        <v>37</v>
      </c>
      <c r="D17" s="27">
        <v>10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185</v>
      </c>
      <c r="D18" s="7">
        <f>SUM(D13:D16)</f>
        <v>29</v>
      </c>
      <c r="E18" s="13" t="s">
        <v>27</v>
      </c>
      <c r="F18" s="34"/>
      <c r="G18" s="16"/>
      <c r="H18" s="35" t="s">
        <v>28</v>
      </c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30</v>
      </c>
      <c r="C22" s="37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526</v>
      </c>
      <c r="C24" s="9"/>
      <c r="D24" s="9" t="str">
        <f>LOOKUP($B24,[1]EXHIBITOR!$B$6:$B$583,[1]EXHIBITOR!$C$6:$C$819)</f>
        <v>STUART SACKS</v>
      </c>
      <c r="E24" s="9" t="str">
        <f>LOOKUP($B24,[1]EXHIBITOR!$B$6:$B$583,[1]EXHIBITOR!$D$6:$D$819)</f>
        <v>COBALT</v>
      </c>
      <c r="F24" s="8" t="str">
        <f>LOOKUP($B24,[1]EXHIBITOR!$B$6:$B$583,[1]EXHIBITOR!$E$6:$E$819)</f>
        <v>C</v>
      </c>
      <c r="G24" s="8" t="str">
        <f>LOOKUP($B24,[1]EXHIBITOR!$B$6:$B$583,[1]EXHIBITOR!$F$6:$F$819)</f>
        <v>8S</v>
      </c>
      <c r="H24" s="8">
        <f>LOOKUP($B24,[1]EXHIBITOR!$B$6:$B$583,[1]EXHIBITOR!$G$6:$G$819)</f>
        <v>19</v>
      </c>
      <c r="I24" s="8">
        <f>LOOKUP($B24,[1]EXHIBITOR!$B$6:$B$583,[1]EXHIBITOR!$H$6:$H$819)</f>
        <v>22</v>
      </c>
    </row>
    <row r="25" spans="1:9">
      <c r="A25" s="11" t="s">
        <v>37</v>
      </c>
      <c r="B25" s="9">
        <v>552</v>
      </c>
      <c r="C25" s="9"/>
      <c r="D25" s="9" t="str">
        <f>LOOKUP($B25,[1]EXHIBITOR!$B$6:$B$583,[1]EXHIBITOR!$C$6:$C$819)</f>
        <v>JOSH ANTHONY</v>
      </c>
      <c r="E25" s="9" t="str">
        <f>LOOKUP($B25,[1]EXHIBITOR!$B$6:$B$583,[1]EXHIBITOR!$D$6:$D$819)</f>
        <v>YELLOW</v>
      </c>
      <c r="F25" s="8" t="str">
        <f>LOOKUP($B25,[1]EXHIBITOR!$B$6:$B$583,[1]EXHIBITOR!$E$6:$E$819)</f>
        <v>H</v>
      </c>
      <c r="G25" s="8" t="str">
        <f>LOOKUP($B25,[1]EXHIBITOR!$B$6:$B$583,[1]EXHIBITOR!$F$6:$F$819)</f>
        <v>JDA</v>
      </c>
      <c r="H25" s="8">
        <f>LOOKUP($B25,[1]EXHIBITOR!$B$6:$B$583,[1]EXHIBITOR!$G$6:$G$819)</f>
        <v>1</v>
      </c>
      <c r="I25" s="8">
        <f>LOOKUP($B25,[1]EXHIBITOR!$B$6:$B$583,[1]EXHIBITOR!$H$6:$H$819)</f>
        <v>21</v>
      </c>
    </row>
    <row r="26" spans="1:9">
      <c r="A26" s="11" t="s">
        <v>38</v>
      </c>
      <c r="B26" s="9">
        <v>526</v>
      </c>
      <c r="C26" s="9"/>
      <c r="D26" s="9" t="str">
        <f>LOOKUP($B26,[1]EXHIBITOR!$B$6:$B$583,[1]EXHIBITOR!$C$6:$C$819)</f>
        <v>STUART SACKS</v>
      </c>
      <c r="E26" s="9" t="str">
        <f>LOOKUP($B26,[1]EXHIBITOR!$B$6:$B$583,[1]EXHIBITOR!$D$6:$D$819)</f>
        <v>COBALT</v>
      </c>
      <c r="F26" s="8" t="str">
        <f>LOOKUP($B26,[1]EXHIBITOR!$B$6:$B$583,[1]EXHIBITOR!$E$6:$E$819)</f>
        <v>C</v>
      </c>
      <c r="G26" s="8" t="str">
        <f>LOOKUP($B26,[1]EXHIBITOR!$B$6:$B$583,[1]EXHIBITOR!$F$6:$F$819)</f>
        <v>8S</v>
      </c>
      <c r="H26" s="8">
        <f>LOOKUP($B26,[1]EXHIBITOR!$B$6:$B$583,[1]EXHIBITOR!$G$6:$G$819)</f>
        <v>19</v>
      </c>
      <c r="I26" s="8">
        <f>LOOKUP($B26,[1]EXHIBITOR!$B$6:$B$583,[1]EXHIBITOR!$H$6:$H$819)</f>
        <v>22</v>
      </c>
    </row>
    <row r="27" spans="1:9">
      <c r="A27" s="11" t="s">
        <v>39</v>
      </c>
      <c r="B27" s="9">
        <v>315</v>
      </c>
      <c r="C27" s="9"/>
      <c r="D27" s="9" t="str">
        <f>LOOKUP($B27,[1]EXHIBITOR!$B$6:$B$583,[1]EXHIBITOR!$C$6:$C$819)</f>
        <v>DAWN SANDVE</v>
      </c>
      <c r="E27" s="9" t="str">
        <f>LOOKUP($B27,[1]EXHIBITOR!$B$6:$B$583,[1]EXHIBITOR!$D$6:$D$819)</f>
        <v> SKY CINN</v>
      </c>
      <c r="F27" s="8" t="str">
        <f>LOOKUP($B27,[1]EXHIBITOR!$B$6:$B$583,[1]EXHIBITOR!$E$6:$E$819)</f>
        <v>H</v>
      </c>
      <c r="G27" s="8" t="str">
        <f>LOOKUP($B27,[1]EXHIBITOR!$B$6:$B$583,[1]EXHIBITOR!$F$6:$F$819)</f>
        <v>EVE</v>
      </c>
      <c r="H27" s="8">
        <f>LOOKUP($B27,[1]EXHIBITOR!$B$6:$B$583,[1]EXHIBITOR!$G$6:$G$819)</f>
        <v>31</v>
      </c>
      <c r="I27" s="8">
        <f>LOOKUP($B27,[1]EXHIBITOR!$B$6:$B$583,[1]EXHIBITOR!$H$6:$H$819)</f>
        <v>22</v>
      </c>
    </row>
    <row r="28" spans="1:9">
      <c r="A28" s="11" t="s">
        <v>40</v>
      </c>
      <c r="B28" s="9">
        <v>552</v>
      </c>
      <c r="C28" s="9"/>
      <c r="D28" s="9" t="str">
        <f>LOOKUP($B28,[1]EXHIBITOR!$B$6:$B$583,[1]EXHIBITOR!$C$6:$C$819)</f>
        <v>JOSH ANTHONY</v>
      </c>
      <c r="E28" s="9" t="str">
        <f>LOOKUP($B28,[1]EXHIBITOR!$B$6:$B$583,[1]EXHIBITOR!$D$6:$D$819)</f>
        <v>YELLOW</v>
      </c>
      <c r="F28" s="8" t="str">
        <f>LOOKUP($B28,[1]EXHIBITOR!$B$6:$B$583,[1]EXHIBITOR!$E$6:$E$819)</f>
        <v>H</v>
      </c>
      <c r="G28" s="8" t="str">
        <f>LOOKUP($B28,[1]EXHIBITOR!$B$6:$B$583,[1]EXHIBITOR!$F$6:$F$819)</f>
        <v>JDA</v>
      </c>
      <c r="H28" s="8">
        <f>LOOKUP($B28,[1]EXHIBITOR!$B$6:$B$583,[1]EXHIBITOR!$G$6:$G$819)</f>
        <v>1</v>
      </c>
      <c r="I28" s="8">
        <f>LOOKUP($B28,[1]EXHIBITOR!$B$6:$B$583,[1]EXHIBITOR!$H$6:$H$819)</f>
        <v>21</v>
      </c>
    </row>
    <row r="29" spans="1:9">
      <c r="A29" s="11" t="s">
        <v>41</v>
      </c>
      <c r="B29" s="9">
        <v>331</v>
      </c>
      <c r="C29" s="9"/>
      <c r="D29" s="9" t="str">
        <f>LOOKUP($B29,[1]EXHIBITOR!$B$6:$B$583,[1]EXHIBITOR!$C$6:$C$819)</f>
        <v>EDUARDO RODES</v>
      </c>
      <c r="E29" s="9" t="str">
        <f>LOOKUP($B29,[1]EXHIBITOR!$B$6:$B$583,[1]EXHIBITOR!$D$6:$D$819)</f>
        <v>OPALINE CINNAMON GREY GREEN</v>
      </c>
      <c r="F29" s="8" t="str">
        <f>LOOKUP($B29,[1]EXHIBITOR!$B$6:$B$583,[1]EXHIBITOR!$E$6:$E$819)</f>
        <v>H</v>
      </c>
      <c r="G29" s="8" t="str">
        <f>LOOKUP($B29,[1]EXHIBITOR!$B$6:$B$583,[1]EXHIBITOR!$F$6:$F$819)</f>
        <v>ERO</v>
      </c>
      <c r="H29" s="8">
        <f>LOOKUP($B29,[1]EXHIBITOR!$B$6:$B$583,[1]EXHIBITOR!$G$6:$G$819)</f>
        <v>11</v>
      </c>
      <c r="I29" s="8">
        <f>LOOKUP($B29,[1]EXHIBITOR!$B$6:$B$583,[1]EXHIBITOR!$H$6:$H$819)</f>
        <v>21</v>
      </c>
    </row>
    <row r="30" spans="1:9">
      <c r="A30" s="11" t="s">
        <v>42</v>
      </c>
      <c r="B30" s="9">
        <v>565</v>
      </c>
      <c r="C30" s="9"/>
      <c r="D30" s="9" t="str">
        <f>LOOKUP($B30,[1]EXHIBITOR!$B$6:$B$583,[1]EXHIBITOR!$C$6:$C$819)</f>
        <v>ROBERT MARSHALL</v>
      </c>
      <c r="E30" s="9" t="str">
        <f>LOOKUP($B30,[1]EXHIBITOR!$B$6:$B$583,[1]EXHIBITOR!$D$6:$D$819)</f>
        <v>DF SPANGLE YELLOW</v>
      </c>
      <c r="F30" s="8" t="str">
        <f>LOOKUP($B30,[1]EXHIBITOR!$B$6:$B$583,[1]EXHIBITOR!$E$6:$E$819)</f>
        <v>C</v>
      </c>
      <c r="G30" s="8" t="str">
        <f>LOOKUP($B30,[1]EXHIBITOR!$B$6:$B$583,[1]EXHIBITOR!$F$6:$F$819)</f>
        <v>5M</v>
      </c>
      <c r="H30" s="8">
        <f>LOOKUP($B30,[1]EXHIBITOR!$B$6:$B$583,[1]EXHIBITOR!$G$6:$G$819)</f>
        <v>6</v>
      </c>
      <c r="I30" s="8">
        <f>LOOKUP($B30,[1]EXHIBITOR!$B$6:$B$583,[1]EXHIBITOR!$H$6:$H$819)</f>
        <v>20</v>
      </c>
    </row>
    <row r="31" spans="1:9">
      <c r="A31" s="11" t="s">
        <v>43</v>
      </c>
      <c r="B31" s="9">
        <v>585</v>
      </c>
      <c r="C31" s="9"/>
      <c r="D31" s="9" t="str">
        <f>LOOKUP($B31,[1]EXHIBITOR!$B$6:$B$583,[1]EXHIBITOR!$C$6:$C$819)</f>
        <v>RICHARD SCHMIDT</v>
      </c>
      <c r="E31" s="9" t="str">
        <f>LOOKUP($B31,[1]EXHIBITOR!$B$6:$B$583,[1]EXHIBITOR!$D$6:$D$819)</f>
        <v>CINNAMON DARK GREEN</v>
      </c>
      <c r="F31" s="8" t="str">
        <f>LOOKUP($B31,[1]EXHIBITOR!$B$6:$B$583,[1]EXHIBITOR!$E$6:$E$819)</f>
        <v>C</v>
      </c>
      <c r="G31" s="8" t="str">
        <f>LOOKUP($B31,[1]EXHIBITOR!$B$6:$B$583,[1]EXHIBITOR!$F$6:$F$819)</f>
        <v>MJO</v>
      </c>
      <c r="H31" s="8">
        <f>LOOKUP($B31,[1]EXHIBITOR!$B$6:$B$583,[1]EXHIBITOR!$G$6:$G$819)</f>
        <v>107</v>
      </c>
      <c r="I31" s="8">
        <f>LOOKUP($B31,[1]EXHIBITOR!$B$6:$B$583,[1]EXHIBITOR!$H$6:$H$819)</f>
        <v>21</v>
      </c>
    </row>
    <row r="32" spans="1:9">
      <c r="A32" s="11" t="s">
        <v>44</v>
      </c>
      <c r="B32" s="9">
        <v>520</v>
      </c>
      <c r="C32" s="9"/>
      <c r="D32" s="9" t="str">
        <f>LOOKUP($B32,[1]EXHIBITOR!$B$6:$B$583,[1]EXHIBITOR!$C$6:$C$819)</f>
        <v>STUART SACKS</v>
      </c>
      <c r="E32" s="9" t="str">
        <f>LOOKUP($B32,[1]EXHIBITOR!$B$6:$B$583,[1]EXHIBITOR!$D$6:$D$819)</f>
        <v>YF CINNAMON GREY</v>
      </c>
      <c r="F32" s="8" t="str">
        <f>LOOKUP($B32,[1]EXHIBITOR!$B$6:$B$583,[1]EXHIBITOR!$E$6:$E$819)</f>
        <v>C</v>
      </c>
      <c r="G32" s="8" t="str">
        <f>LOOKUP($B32,[1]EXHIBITOR!$B$6:$B$583,[1]EXHIBITOR!$F$6:$F$819)</f>
        <v>8S</v>
      </c>
      <c r="H32" s="8">
        <f>LOOKUP($B32,[1]EXHIBITOR!$B$6:$B$583,[1]EXHIBITOR!$G$6:$G$819)</f>
        <v>114</v>
      </c>
      <c r="I32" s="8">
        <f>LOOKUP($B32,[1]EXHIBITOR!$B$6:$B$583,[1]EXHIBITOR!$H$6:$H$819)</f>
        <v>19</v>
      </c>
    </row>
    <row r="33" spans="1:9">
      <c r="A33" s="11" t="s">
        <v>45</v>
      </c>
      <c r="B33" s="9">
        <v>504</v>
      </c>
      <c r="C33" s="9"/>
      <c r="D33" s="9" t="str">
        <f>LOOKUP($B33,[1]EXHIBITOR!$B$6:$B$583,[1]EXHIBITOR!$C$6:$C$819)</f>
        <v>BOB VARGO</v>
      </c>
      <c r="E33" s="9" t="str">
        <f>LOOKUP($B33,[1]EXHIBITOR!$B$6:$B$583,[1]EXHIBITOR!$D$6:$D$819)</f>
        <v>OPALINE CINNAMON SKY</v>
      </c>
      <c r="F33" s="8" t="str">
        <f>LOOKUP($B33,[1]EXHIBITOR!$B$6:$B$583,[1]EXHIBITOR!$E$6:$E$819)</f>
        <v>C</v>
      </c>
      <c r="G33" s="8" t="str">
        <f>LOOKUP($B33,[1]EXHIBITOR!$B$6:$B$583,[1]EXHIBITOR!$F$6:$F$819)</f>
        <v>29V</v>
      </c>
      <c r="H33" s="8">
        <f>LOOKUP($B33,[1]EXHIBITOR!$B$6:$B$583,[1]EXHIBITOR!$G$6:$G$819)</f>
        <v>16</v>
      </c>
      <c r="I33" s="8">
        <f>LOOKUP($B33,[1]EXHIBITOR!$B$6:$B$583,[1]EXHIBITOR!$H$6:$H$819)</f>
        <v>21</v>
      </c>
    </row>
    <row r="34" spans="1:9">
      <c r="A34" s="11" t="s">
        <v>46</v>
      </c>
      <c r="B34" s="9">
        <v>521</v>
      </c>
      <c r="C34" s="9"/>
      <c r="D34" s="9" t="str">
        <f>LOOKUP($B34,[1]EXHIBITOR!$B$6:$B$583,[1]EXHIBITOR!$C$6:$C$819)</f>
        <v>STUART SACKS</v>
      </c>
      <c r="E34" s="9" t="str">
        <f>LOOKUP($B34,[1]EXHIBITOR!$B$6:$B$583,[1]EXHIBITOR!$D$6:$D$819)</f>
        <v>GREY</v>
      </c>
      <c r="F34" s="8" t="str">
        <f>LOOKUP($B34,[1]EXHIBITOR!$B$6:$B$583,[1]EXHIBITOR!$E$6:$E$819)</f>
        <v>C</v>
      </c>
      <c r="G34" s="8" t="str">
        <f>LOOKUP($B34,[1]EXHIBITOR!$B$6:$B$583,[1]EXHIBITOR!$F$6:$F$819)</f>
        <v>8S</v>
      </c>
      <c r="H34" s="8">
        <f>LOOKUP($B34,[1]EXHIBITOR!$B$6:$B$583,[1]EXHIBITOR!$G$6:$G$819)</f>
        <v>68</v>
      </c>
      <c r="I34" s="8">
        <f>LOOKUP($B34,[1]EXHIBITOR!$B$6:$B$583,[1]EXHIBITOR!$H$6:$H$819)</f>
        <v>21</v>
      </c>
    </row>
    <row r="35" spans="1:9">
      <c r="A35" s="11" t="s">
        <v>47</v>
      </c>
      <c r="B35" s="9">
        <v>562</v>
      </c>
      <c r="C35" s="9"/>
      <c r="D35" s="9" t="str">
        <f>LOOKUP($B35,[1]EXHIBITOR!$B$6:$B$583,[1]EXHIBITOR!$C$6:$C$819)</f>
        <v>ROBERT MARSHALL</v>
      </c>
      <c r="E35" s="9" t="str">
        <f>LOOKUP($B35,[1]EXHIBITOR!$B$6:$B$583,[1]EXHIBITOR!$D$6:$D$819)</f>
        <v>DARK GREEN</v>
      </c>
      <c r="F35" s="8" t="str">
        <f>LOOKUP($B35,[1]EXHIBITOR!$B$6:$B$583,[1]EXHIBITOR!$E$6:$E$819)</f>
        <v>C</v>
      </c>
      <c r="G35" s="8" t="str">
        <f>LOOKUP($B35,[1]EXHIBITOR!$B$6:$B$583,[1]EXHIBITOR!$F$6:$F$819)</f>
        <v>5M</v>
      </c>
      <c r="H35" s="8">
        <f>LOOKUP($B35,[1]EXHIBITOR!$B$6:$B$583,[1]EXHIBITOR!$G$6:$G$819)</f>
        <v>89</v>
      </c>
      <c r="I35" s="8">
        <f>LOOKUP($B35,[1]EXHIBITOR!$B$6:$B$583,[1]EXHIBITOR!$H$6:$H$819)</f>
        <v>21</v>
      </c>
    </row>
    <row r="36" spans="1:9">
      <c r="A36" s="11" t="s">
        <v>48</v>
      </c>
      <c r="B36" s="9">
        <v>568</v>
      </c>
      <c r="C36" s="9"/>
      <c r="D36" s="9" t="str">
        <f>LOOKUP($B36,[1]EXHIBITOR!$B$6:$B$583,[1]EXHIBITOR!$C$6:$C$819)</f>
        <v>ROBERT MARSHALL</v>
      </c>
      <c r="E36" s="9" t="str">
        <f>LOOKUP($B36,[1]EXHIBITOR!$B$6:$B$583,[1]EXHIBITOR!$D$6:$D$819)</f>
        <v>COBALT</v>
      </c>
      <c r="F36" s="8" t="str">
        <f>LOOKUP($B36,[1]EXHIBITOR!$B$6:$B$583,[1]EXHIBITOR!$E$6:$E$819)</f>
        <v>C</v>
      </c>
      <c r="G36" s="8" t="str">
        <f>LOOKUP($B36,[1]EXHIBITOR!$B$6:$B$583,[1]EXHIBITOR!$F$6:$F$819)</f>
        <v>5M</v>
      </c>
      <c r="H36" s="8">
        <f>LOOKUP($B36,[1]EXHIBITOR!$B$6:$B$583,[1]EXHIBITOR!$G$6:$G$819)</f>
        <v>23</v>
      </c>
      <c r="I36" s="8">
        <f>LOOKUP($B36,[1]EXHIBITOR!$B$6:$B$583,[1]EXHIBITOR!$H$6:$H$819)</f>
        <v>21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1035</v>
      </c>
      <c r="C39" s="9"/>
      <c r="D39" s="9" t="str">
        <f>LOOKUP($B39,[1]EXHIBITOR!$B$6:$B$627,[1]EXHIBITOR!$C$6:$C$627)</f>
        <v>EDUARDO RODES</v>
      </c>
      <c r="E39" s="9" t="str">
        <f>LOOKUP($B39,[1]EXHIBITOR!$B$6:$B$627,[1]EXHIBITOR!$D$6:$D$627)</f>
        <v>RED EYED LACEWING YELLOW</v>
      </c>
      <c r="F39" s="8" t="str">
        <f>LOOKUP($B39,[1]EXHIBITOR!$B$6:$B$627,[1]EXHIBITOR!$E$6:$E$627)</f>
        <v>H</v>
      </c>
      <c r="G39" s="8" t="str">
        <f>LOOKUP($B39,[1]EXHIBITOR!$B$6:$B$627,[1]EXHIBITOR!$F$6:$F$627)</f>
        <v>ERO</v>
      </c>
      <c r="H39" s="8">
        <f>LOOKUP($B39,[1]EXHIBITOR!$B$6:$B$627,[1]EXHIBITOR!$G$6:$G$627)</f>
        <v>129</v>
      </c>
      <c r="I39" s="8">
        <f>LOOKUP($B39,[1]EXHIBITOR!$B$6:$B$627,[1]EXHIBITOR!$H$6:$H$627)</f>
        <v>21</v>
      </c>
    </row>
    <row r="40" spans="1:9">
      <c r="A40" s="11" t="s">
        <v>37</v>
      </c>
      <c r="B40" s="9">
        <v>1034</v>
      </c>
      <c r="C40" s="9"/>
      <c r="D40" s="9" t="str">
        <f>LOOKUP($B40,[1]EXHIBITOR!$B$6:$B$627,[1]EXHIBITOR!$C$6:$C$627)</f>
        <v>EDUARDO RODES</v>
      </c>
      <c r="E40" s="9" t="str">
        <f>LOOKUP($B40,[1]EXHIBITOR!$B$6:$B$627,[1]EXHIBITOR!$D$6:$D$627)</f>
        <v>RED EYED LACEWING YELLOW</v>
      </c>
      <c r="F40" s="8" t="str">
        <f>LOOKUP($B40,[1]EXHIBITOR!$B$6:$B$627,[1]EXHIBITOR!$E$6:$E$627)</f>
        <v>C</v>
      </c>
      <c r="G40" s="8" t="str">
        <f>LOOKUP($B40,[1]EXHIBITOR!$B$6:$B$627,[1]EXHIBITOR!$F$6:$F$627)</f>
        <v>ERO</v>
      </c>
      <c r="H40" s="8">
        <f>LOOKUP($B40,[1]EXHIBITOR!$B$6:$B$627,[1]EXHIBITOR!$G$6:$G$627)</f>
        <v>153</v>
      </c>
      <c r="I40" s="8">
        <f>LOOKUP($B40,[1]EXHIBITOR!$B$6:$B$627,[1]EXHIBITOR!$H$6:$H$627)</f>
        <v>21</v>
      </c>
    </row>
    <row r="41" spans="1:9">
      <c r="A41" s="11" t="s">
        <v>38</v>
      </c>
      <c r="B41" s="9">
        <v>1026</v>
      </c>
      <c r="C41" s="9"/>
      <c r="D41" s="9" t="str">
        <f>LOOKUP($B41,[1]EXHIBITOR!$B$6:$B$627,[1]EXHIBITOR!$C$6:$C$627)</f>
        <v>MAUREEN BRODERICK</v>
      </c>
      <c r="E41" s="9" t="str">
        <f>LOOKUP($B41,[1]EXHIBITOR!$B$6:$B$627,[1]EXHIBITOR!$D$6:$D$627)</f>
        <v>GREYWING SKY</v>
      </c>
      <c r="F41" s="8" t="str">
        <f>LOOKUP($B41,[1]EXHIBITOR!$B$6:$B$627,[1]EXHIBITOR!$E$6:$E$627)</f>
        <v>C</v>
      </c>
      <c r="G41" s="8" t="str">
        <f>LOOKUP($B41,[1]EXHIBITOR!$B$6:$B$627,[1]EXHIBITOR!$F$6:$F$627)</f>
        <v>MA8</v>
      </c>
      <c r="H41" s="8">
        <f>LOOKUP($B41,[1]EXHIBITOR!$B$6:$B$627,[1]EXHIBITOR!$G$6:$G$627)</f>
        <v>6</v>
      </c>
      <c r="I41" s="8">
        <f>LOOKUP($B41,[1]EXHIBITOR!$B$6:$B$627,[1]EXHIBITOR!$H$6:$H$627)</f>
        <v>22</v>
      </c>
    </row>
    <row r="42" spans="1:9">
      <c r="A42" s="11" t="s">
        <v>39</v>
      </c>
      <c r="B42" s="9">
        <v>1025</v>
      </c>
      <c r="C42" s="9"/>
      <c r="D42" s="9" t="str">
        <f>LOOKUP($B42,[1]EXHIBITOR!$B$6:$B$627,[1]EXHIBITOR!$C$6:$C$627)</f>
        <v>MAUREEN BRODERICK</v>
      </c>
      <c r="E42" s="9" t="str">
        <f>LOOKUP($B42,[1]EXHIBITOR!$B$6:$B$627,[1]EXHIBITOR!$D$6:$D$627)</f>
        <v>RECESSIVE PIED CINNAMON LIGHT GREEN</v>
      </c>
      <c r="F42" s="8" t="str">
        <f>LOOKUP($B42,[1]EXHIBITOR!$B$6:$B$627,[1]EXHIBITOR!$E$6:$E$627)</f>
        <v>H</v>
      </c>
      <c r="G42" s="8" t="str">
        <f>LOOKUP($B42,[1]EXHIBITOR!$B$6:$B$627,[1]EXHIBITOR!$F$6:$F$627)</f>
        <v>MA8</v>
      </c>
      <c r="H42" s="8">
        <f>LOOKUP($B42,[1]EXHIBITOR!$B$6:$B$627,[1]EXHIBITOR!$G$6:$G$627)</f>
        <v>73</v>
      </c>
      <c r="I42" s="8">
        <f>LOOKUP($B42,[1]EXHIBITOR!$B$6:$B$627,[1]EXHIBITOR!$H$6:$H$627)</f>
        <v>22</v>
      </c>
    </row>
    <row r="43" spans="1:9">
      <c r="A43" s="11" t="s">
        <v>40</v>
      </c>
      <c r="B43" s="9">
        <v>1034</v>
      </c>
      <c r="C43" s="9"/>
      <c r="D43" s="9" t="str">
        <f>LOOKUP($B43,[1]EXHIBITOR!$B$6:$B$627,[1]EXHIBITOR!$C$6:$C$627)</f>
        <v>EDUARDO RODES</v>
      </c>
      <c r="E43" s="9" t="str">
        <f>LOOKUP($B43,[1]EXHIBITOR!$B$6:$B$627,[1]EXHIBITOR!$D$6:$D$627)</f>
        <v>RED EYED LACEWING YELLOW</v>
      </c>
      <c r="F43" s="8" t="str">
        <f>LOOKUP($B43,[1]EXHIBITOR!$B$6:$B$627,[1]EXHIBITOR!$E$6:$E$627)</f>
        <v>C</v>
      </c>
      <c r="G43" s="8" t="str">
        <f>LOOKUP($B43,[1]EXHIBITOR!$B$6:$B$627,[1]EXHIBITOR!$F$6:$F$627)</f>
        <v>ERO</v>
      </c>
      <c r="H43" s="8">
        <f>LOOKUP($B43,[1]EXHIBITOR!$B$6:$B$627,[1]EXHIBITOR!$G$6:$G$627)</f>
        <v>153</v>
      </c>
      <c r="I43" s="8">
        <f>LOOKUP($B43,[1]EXHIBITOR!$B$6:$B$627,[1]EXHIBITOR!$H$6:$H$627)</f>
        <v>21</v>
      </c>
    </row>
    <row r="44" spans="1:9">
      <c r="A44" s="11" t="s">
        <v>41</v>
      </c>
      <c r="B44" s="9">
        <v>1036</v>
      </c>
      <c r="C44" s="9"/>
      <c r="D44" s="9" t="str">
        <f>LOOKUP($B44,[1]EXHIBITOR!$B$6:$B$627,[1]EXHIBITOR!$C$6:$C$627)</f>
        <v>EDUARDO RODES</v>
      </c>
      <c r="E44" s="9" t="str">
        <f>LOOKUP($B44,[1]EXHIBITOR!$B$6:$B$627,[1]EXHIBITOR!$D$6:$D$627)</f>
        <v>RED EYED LACEWING WHITE</v>
      </c>
      <c r="F44" s="8" t="str">
        <f>LOOKUP($B44,[1]EXHIBITOR!$B$6:$B$627,[1]EXHIBITOR!$E$6:$E$627)</f>
        <v>C</v>
      </c>
      <c r="G44" s="8" t="str">
        <f>LOOKUP($B44,[1]EXHIBITOR!$B$6:$B$627,[1]EXHIBITOR!$F$6:$F$627)</f>
        <v>ERO</v>
      </c>
      <c r="H44" s="8">
        <f>LOOKUP($B44,[1]EXHIBITOR!$B$6:$B$627,[1]EXHIBITOR!$G$6:$G$627)</f>
        <v>105</v>
      </c>
      <c r="I44" s="8">
        <f>LOOKUP($B44,[1]EXHIBITOR!$B$6:$B$627,[1]EXHIBITOR!$H$6:$H$627)</f>
        <v>21</v>
      </c>
    </row>
    <row r="45" spans="1:9">
      <c r="A45" s="11" t="s">
        <v>42</v>
      </c>
      <c r="B45" s="9">
        <v>1024</v>
      </c>
      <c r="C45" s="9"/>
      <c r="D45" s="9" t="str">
        <f>LOOKUP($B45,[1]EXHIBITOR!$B$6:$B$627,[1]EXHIBITOR!$C$6:$C$627)</f>
        <v>MAUREEN BRODERICK</v>
      </c>
      <c r="E45" s="9" t="str">
        <f>LOOKUP($B45,[1]EXHIBITOR!$B$6:$B$627,[1]EXHIBITOR!$D$6:$D$627)</f>
        <v>FROSTED PIED COBALT</v>
      </c>
      <c r="F45" s="8" t="str">
        <f>LOOKUP($B45,[1]EXHIBITOR!$B$6:$B$627,[1]EXHIBITOR!$E$6:$E$627)</f>
        <v>C</v>
      </c>
      <c r="G45" s="8" t="str">
        <f>LOOKUP($B45,[1]EXHIBITOR!$B$6:$B$627,[1]EXHIBITOR!$F$6:$F$627)</f>
        <v>MAB</v>
      </c>
      <c r="H45" s="8">
        <f>LOOKUP($B45,[1]EXHIBITOR!$B$6:$B$627,[1]EXHIBITOR!$G$6:$G$627)</f>
        <v>62</v>
      </c>
      <c r="I45" s="8">
        <f>LOOKUP($B45,[1]EXHIBITOR!$B$6:$B$627,[1]EXHIBITOR!$H$6:$H$627)</f>
        <v>20</v>
      </c>
    </row>
    <row r="46" spans="1:9">
      <c r="A46" s="11" t="s">
        <v>43</v>
      </c>
      <c r="B46" s="9">
        <v>1026</v>
      </c>
      <c r="C46" s="9"/>
      <c r="D46" s="9" t="str">
        <f>LOOKUP($B46,[1]EXHIBITOR!$B$6:$B$627,[1]EXHIBITOR!$C$6:$C$627)</f>
        <v>MAUREEN BRODERICK</v>
      </c>
      <c r="E46" s="9" t="str">
        <f>LOOKUP($B46,[1]EXHIBITOR!$B$6:$B$627,[1]EXHIBITOR!$D$6:$D$627)</f>
        <v>GREYWING SKY</v>
      </c>
      <c r="F46" s="8" t="str">
        <f>LOOKUP($B46,[1]EXHIBITOR!$B$6:$B$627,[1]EXHIBITOR!$E$6:$E$627)</f>
        <v>C</v>
      </c>
      <c r="G46" s="8" t="str">
        <f>LOOKUP($B46,[1]EXHIBITOR!$B$6:$B$627,[1]EXHIBITOR!$F$6:$F$627)</f>
        <v>MA8</v>
      </c>
      <c r="H46" s="8">
        <f>LOOKUP($B46,[1]EXHIBITOR!$B$6:$B$627,[1]EXHIBITOR!$G$6:$G$627)</f>
        <v>6</v>
      </c>
      <c r="I46" s="8">
        <f>LOOKUP($B46,[1]EXHIBITOR!$B$6:$B$627,[1]EXHIBITOR!$H$6:$H$627)</f>
        <v>22</v>
      </c>
    </row>
    <row r="47" spans="1:9">
      <c r="A47" s="11" t="s">
        <v>44</v>
      </c>
      <c r="B47" s="9">
        <v>1001</v>
      </c>
      <c r="C47" s="9"/>
      <c r="D47" s="9" t="str">
        <f>LOOKUP($B47,[1]EXHIBITOR!$B$6:$B$627,[1]EXHIBITOR!$C$6:$C$627)</f>
        <v>BOB VARGO</v>
      </c>
      <c r="E47" s="9" t="str">
        <f>LOOKUP($B47,[1]EXHIBITOR!$B$6:$B$627,[1]EXHIBITOR!$D$6:$D$627)</f>
        <v>RECESSIVE PIED LIGHT GREEN</v>
      </c>
      <c r="F47" s="8" t="str">
        <f>LOOKUP($B47,[1]EXHIBITOR!$B$6:$B$627,[1]EXHIBITOR!$E$6:$E$627)</f>
        <v>C</v>
      </c>
      <c r="G47" s="8" t="str">
        <f>LOOKUP($B47,[1]EXHIBITOR!$B$6:$B$627,[1]EXHIBITOR!$F$6:$F$627)</f>
        <v>29V</v>
      </c>
      <c r="H47" s="8">
        <f>LOOKUP($B47,[1]EXHIBITOR!$B$6:$B$627,[1]EXHIBITOR!$G$6:$G$627)</f>
        <v>19</v>
      </c>
      <c r="I47" s="8">
        <f>LOOKUP($B47,[1]EXHIBITOR!$B$6:$B$627,[1]EXHIBITOR!$H$6:$H$627)</f>
        <v>21</v>
      </c>
    </row>
    <row r="48" spans="1:9">
      <c r="A48" s="11" t="s">
        <v>45</v>
      </c>
      <c r="B48" s="9">
        <v>1021</v>
      </c>
      <c r="C48" s="9"/>
      <c r="D48" s="9" t="str">
        <f>LOOKUP($B48,[1]EXHIBITOR!$B$6:$B$627,[1]EXHIBITOR!$C$6:$C$627)</f>
        <v>MAUREEN BRODERICK</v>
      </c>
      <c r="E48" s="9" t="str">
        <f>LOOKUP($B48,[1]EXHIBITOR!$B$6:$B$627,[1]EXHIBITOR!$D$6:$D$627)</f>
        <v>SLATE</v>
      </c>
      <c r="F48" s="8" t="str">
        <f>LOOKUP($B48,[1]EXHIBITOR!$B$6:$B$627,[1]EXHIBITOR!$E$6:$E$627)</f>
        <v>C</v>
      </c>
      <c r="G48" s="8" t="str">
        <f>LOOKUP($B48,[1]EXHIBITOR!$B$6:$B$627,[1]EXHIBITOR!$F$6:$F$627)</f>
        <v>MAB</v>
      </c>
      <c r="H48" s="8">
        <f>LOOKUP($B48,[1]EXHIBITOR!$B$6:$B$627,[1]EXHIBITOR!$G$6:$G$627)</f>
        <v>25</v>
      </c>
      <c r="I48" s="8">
        <f>LOOKUP($B48,[1]EXHIBITOR!$B$6:$B$627,[1]EXHIBITOR!$H$6:$H$627)</f>
        <v>20</v>
      </c>
    </row>
    <row r="49" spans="1:9">
      <c r="A49" s="11" t="s">
        <v>46</v>
      </c>
      <c r="B49" s="9">
        <v>1002</v>
      </c>
      <c r="C49" s="9"/>
      <c r="D49" s="9" t="str">
        <f>LOOKUP($B49,[1]EXHIBITOR!$B$6:$B$627,[1]EXHIBITOR!$C$6:$C$627)</f>
        <v>DEWAYNE WELDON</v>
      </c>
      <c r="E49" s="9" t="str">
        <f>LOOKUP($B49,[1]EXHIBITOR!$B$6:$B$627,[1]EXHIBITOR!$D$6:$D$627)</f>
        <v>GERMAN FALLOW VIOLET DARK GREEN</v>
      </c>
      <c r="F49" s="8" t="str">
        <f>LOOKUP($B49,[1]EXHIBITOR!$B$6:$B$627,[1]EXHIBITOR!$E$6:$E$627)</f>
        <v>C</v>
      </c>
      <c r="G49" s="8" t="str">
        <f>LOOKUP($B49,[1]EXHIBITOR!$B$6:$B$627,[1]EXHIBITOR!$F$6:$F$627)</f>
        <v>1W</v>
      </c>
      <c r="H49" s="8">
        <f>LOOKUP($B49,[1]EXHIBITOR!$B$6:$B$627,[1]EXHIBITOR!$G$6:$G$627)</f>
        <v>69</v>
      </c>
      <c r="I49" s="8">
        <f>LOOKUP($B49,[1]EXHIBITOR!$B$6:$B$627,[1]EXHIBITOR!$H$6:$H$627)</f>
        <v>19</v>
      </c>
    </row>
    <row r="50" spans="1:9">
      <c r="A50" s="11" t="s">
        <v>47</v>
      </c>
      <c r="B50" s="9">
        <v>1018</v>
      </c>
      <c r="C50" s="9"/>
      <c r="D50" s="9" t="str">
        <f>LOOKUP($B50,[1]EXHIBITOR!$B$6:$B$627,[1]EXHIBITOR!$C$6:$C$627)</f>
        <v>CHAD BABIN</v>
      </c>
      <c r="E50" s="9" t="str">
        <f>LOOKUP($B50,[1]EXHIBITOR!$B$6:$B$627,[1]EXHIBITOR!$D$6:$D$627)</f>
        <v>FBC GREYWING YF COBALT</v>
      </c>
      <c r="F50" s="8" t="str">
        <f>LOOKUP($B50,[1]EXHIBITOR!$B$6:$B$627,[1]EXHIBITOR!$E$6:$E$627)</f>
        <v>C</v>
      </c>
      <c r="G50" s="8" t="str">
        <f>LOOKUP($B50,[1]EXHIBITOR!$B$6:$B$627,[1]EXHIBITOR!$F$6:$F$627)</f>
        <v>CB</v>
      </c>
      <c r="H50" s="8">
        <f>LOOKUP($B50,[1]EXHIBITOR!$B$6:$B$627,[1]EXHIBITOR!$G$6:$G$627)</f>
        <v>74</v>
      </c>
      <c r="I50" s="8">
        <f>LOOKUP($B50,[1]EXHIBITOR!$B$6:$B$627,[1]EXHIBITOR!$H$6:$H$627)</f>
        <v>20</v>
      </c>
    </row>
    <row r="51" spans="1:9">
      <c r="A51" s="11" t="s">
        <v>48</v>
      </c>
      <c r="B51" s="9">
        <v>1008</v>
      </c>
      <c r="C51" s="9"/>
      <c r="D51" s="9" t="str">
        <f>LOOKUP($B51,[1]EXHIBITOR!$B$6:$B$627,[1]EXHIBITOR!$C$6:$C$627)</f>
        <v>DEWAYNE WELDON</v>
      </c>
      <c r="E51" s="9" t="str">
        <f>LOOKUP($B51,[1]EXHIBITOR!$B$6:$B$627,[1]EXHIBITOR!$D$6:$D$627)</f>
        <v>EASLEY CLEARBODY COBALT</v>
      </c>
      <c r="F51" s="8" t="str">
        <f>LOOKUP($B51,[1]EXHIBITOR!$B$6:$B$627,[1]EXHIBITOR!$E$6:$E$627)</f>
        <v>C</v>
      </c>
      <c r="G51" s="8" t="str">
        <f>LOOKUP($B51,[1]EXHIBITOR!$B$6:$B$627,[1]EXHIBITOR!$F$6:$F$627)</f>
        <v>1W</v>
      </c>
      <c r="H51" s="8">
        <f>LOOKUP($B51,[1]EXHIBITOR!$B$6:$B$627,[1]EXHIBITOR!$G$6:$G$627)</f>
        <v>38</v>
      </c>
      <c r="I51" s="8">
        <f>LOOKUP($B51,[1]EXHIBITOR!$B$6:$B$627,[1]EXHIBITOR!$H$6:$H$627)</f>
        <v>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51</v>
      </c>
      <c r="B59" s="9">
        <v>526</v>
      </c>
      <c r="C59" s="9"/>
      <c r="D59" s="9" t="str">
        <f>LOOKUP($B59,[1]EXHIBITOR!$B$6:$B$583,[1]EXHIBITOR!$C$6:$C$819)</f>
        <v>STUART SACKS</v>
      </c>
      <c r="E59" s="9" t="str">
        <f>LOOKUP($B59,[1]EXHIBITOR!$B$6:$B$583,[1]EXHIBITOR!$D$6:$D$819)</f>
        <v>COBALT</v>
      </c>
      <c r="F59" s="8" t="str">
        <f>LOOKUP($B59,[1]EXHIBITOR!$B$6:$B$583,[1]EXHIBITOR!$E$6:$E$819)</f>
        <v>C</v>
      </c>
      <c r="G59" s="8" t="str">
        <f>LOOKUP($B59,[1]EXHIBITOR!$B$6:$B$583,[1]EXHIBITOR!$F$6:$F$819)</f>
        <v>8S</v>
      </c>
      <c r="H59" s="8">
        <f>LOOKUP($B59,[1]EXHIBITOR!$B$6:$B$583,[1]EXHIBITOR!$G$6:$G$819)</f>
        <v>19</v>
      </c>
      <c r="I59" s="8">
        <f>LOOKUP($B59,[1]EXHIBITOR!$B$6:$B$583,[1]EXHIBITOR!$H$6:$H$819)</f>
        <v>22</v>
      </c>
    </row>
    <row r="60" spans="1:9">
      <c r="A60" s="11" t="s">
        <v>52</v>
      </c>
      <c r="B60" s="9">
        <v>552</v>
      </c>
      <c r="C60" s="9"/>
      <c r="D60" s="9" t="str">
        <f>LOOKUP($B60,[1]EXHIBITOR!$B$6:$B$583,[1]EXHIBITOR!$C$6:$C$819)</f>
        <v>JOSH ANTHONY</v>
      </c>
      <c r="E60" s="9" t="str">
        <f>LOOKUP($B60,[1]EXHIBITOR!$B$6:$B$583,[1]EXHIBITOR!$D$6:$D$819)</f>
        <v>YELLOW</v>
      </c>
      <c r="F60" s="8" t="str">
        <f>LOOKUP($B60,[1]EXHIBITOR!$B$6:$B$583,[1]EXHIBITOR!$E$6:$E$819)</f>
        <v>H</v>
      </c>
      <c r="G60" s="8" t="str">
        <f>LOOKUP($B60,[1]EXHIBITOR!$B$6:$B$583,[1]EXHIBITOR!$F$6:$F$819)</f>
        <v>JDA</v>
      </c>
      <c r="H60" s="8">
        <f>LOOKUP($B60,[1]EXHIBITOR!$B$6:$B$583,[1]EXHIBITOR!$G$6:$G$819)</f>
        <v>1</v>
      </c>
      <c r="I60" s="8">
        <f>LOOKUP($B60,[1]EXHIBITOR!$B$6:$B$583,[1]EXHIBITOR!$H$6:$H$819)</f>
        <v>21</v>
      </c>
    </row>
    <row r="61" customHeight="1" spans="1:9">
      <c r="A61" s="11" t="s">
        <v>38</v>
      </c>
      <c r="B61" s="9">
        <v>526</v>
      </c>
      <c r="C61" s="9"/>
      <c r="D61" s="9" t="str">
        <f>LOOKUP($B61,[1]EXHIBITOR!$B$6:$B$583,[1]EXHIBITOR!$C$6:$C$819)</f>
        <v>STUART SACKS</v>
      </c>
      <c r="E61" s="9" t="str">
        <f>LOOKUP($B61,[1]EXHIBITOR!$B$6:$B$583,[1]EXHIBITOR!$D$6:$D$819)</f>
        <v>COBALT</v>
      </c>
      <c r="F61" s="8" t="str">
        <f>LOOKUP($B61,[1]EXHIBITOR!$B$6:$B$583,[1]EXHIBITOR!$E$6:$E$819)</f>
        <v>C</v>
      </c>
      <c r="G61" s="8" t="str">
        <f>LOOKUP($B61,[1]EXHIBITOR!$B$6:$B$583,[1]EXHIBITOR!$F$6:$F$819)</f>
        <v>8S</v>
      </c>
      <c r="H61" s="8">
        <f>LOOKUP($B61,[1]EXHIBITOR!$B$6:$B$583,[1]EXHIBITOR!$G$6:$G$819)</f>
        <v>19</v>
      </c>
      <c r="I61" s="8">
        <f>LOOKUP($B61,[1]EXHIBITOR!$B$6:$B$583,[1]EXHIBITOR!$H$6:$H$819)</f>
        <v>22</v>
      </c>
    </row>
    <row r="62" customHeight="1" spans="1:9">
      <c r="A62" s="11" t="s">
        <v>39</v>
      </c>
      <c r="B62" s="9">
        <v>1025</v>
      </c>
      <c r="C62" s="9"/>
      <c r="D62" s="9" t="str">
        <f>LOOKUP($B62,[1]EXHIBITOR!$B$6:$B$583,[1]EXHIBITOR!$C$6:$C$819)</f>
        <v>MAUREEN BRODERICK</v>
      </c>
      <c r="E62" s="9" t="str">
        <f>LOOKUP($B62,[1]EXHIBITOR!$B$6:$B$583,[1]EXHIBITOR!$D$6:$D$819)</f>
        <v>RECESSIVE PIED CINNAMON LIGHT GREEN</v>
      </c>
      <c r="F62" s="8" t="str">
        <f>LOOKUP($B62,[1]EXHIBITOR!$B$6:$B$583,[1]EXHIBITOR!$E$6:$E$819)</f>
        <v>H</v>
      </c>
      <c r="G62" s="8" t="str">
        <f>LOOKUP($B62,[1]EXHIBITOR!$B$6:$B$583,[1]EXHIBITOR!$F$6:$F$819)</f>
        <v>MA8</v>
      </c>
      <c r="H62" s="8">
        <f>LOOKUP($B62,[1]EXHIBITOR!$B$6:$B$583,[1]EXHIBITOR!$G$6:$G$819)</f>
        <v>73</v>
      </c>
      <c r="I62" s="8">
        <f>LOOKUP($B62,[1]EXHIBITOR!$B$6:$B$583,[1]EXHIBITOR!$H$6:$H$819)</f>
        <v>22</v>
      </c>
    </row>
    <row r="63" customHeight="1" spans="1:9">
      <c r="A63" s="11" t="s">
        <v>53</v>
      </c>
      <c r="B63" s="9">
        <v>552</v>
      </c>
      <c r="C63" s="9"/>
      <c r="D63" s="9" t="str">
        <f>LOOKUP($B63,[1]EXHIBITOR!$B$6:$B$583,[1]EXHIBITOR!$C$6:$C$819)</f>
        <v>JOSH ANTHONY</v>
      </c>
      <c r="E63" s="9" t="str">
        <f>LOOKUP($B63,[1]EXHIBITOR!$B$6:$B$583,[1]EXHIBITOR!$D$6:$D$819)</f>
        <v>YELLOW</v>
      </c>
      <c r="F63" s="8" t="str">
        <f>LOOKUP($B63,[1]EXHIBITOR!$B$6:$B$583,[1]EXHIBITOR!$E$6:$E$819)</f>
        <v>H</v>
      </c>
      <c r="G63" s="8" t="str">
        <f>LOOKUP($B63,[1]EXHIBITOR!$B$6:$B$583,[1]EXHIBITOR!$F$6:$F$819)</f>
        <v>JDA</v>
      </c>
      <c r="H63" s="8">
        <f>LOOKUP($B63,[1]EXHIBITOR!$B$6:$B$583,[1]EXHIBITOR!$G$6:$G$819)</f>
        <v>1</v>
      </c>
      <c r="I63" s="8">
        <f>LOOKUP($B63,[1]EXHIBITOR!$B$6:$B$583,[1]EXHIBITOR!$H$6:$H$819)</f>
        <v>21</v>
      </c>
    </row>
    <row r="64" customHeight="1" spans="1:9">
      <c r="A64" s="11" t="s">
        <v>54</v>
      </c>
      <c r="B64" s="9">
        <v>565</v>
      </c>
      <c r="C64" s="9"/>
      <c r="D64" s="9" t="str">
        <f>LOOKUP($B64,[1]EXHIBITOR!$B$6:$B$583,[1]EXHIBITOR!$C$6:$C$819)</f>
        <v>ROBERT MARSHALL</v>
      </c>
      <c r="E64" s="9" t="str">
        <f>LOOKUP($B64,[1]EXHIBITOR!$B$6:$B$583,[1]EXHIBITOR!$D$6:$D$819)</f>
        <v>DF SPANGLE YELLOW</v>
      </c>
      <c r="F64" s="8" t="str">
        <f>LOOKUP($B64,[1]EXHIBITOR!$B$6:$B$583,[1]EXHIBITOR!$E$6:$E$819)</f>
        <v>C</v>
      </c>
      <c r="G64" s="8" t="str">
        <f>LOOKUP($B64,[1]EXHIBITOR!$B$6:$B$583,[1]EXHIBITOR!$F$6:$F$819)</f>
        <v>5M</v>
      </c>
      <c r="H64" s="8">
        <f>LOOKUP($B64,[1]EXHIBITOR!$B$6:$B$583,[1]EXHIBITOR!$G$6:$G$819)</f>
        <v>6</v>
      </c>
      <c r="I64" s="8">
        <f>LOOKUP($B64,[1]EXHIBITOR!$B$6:$B$583,[1]EXHIBITOR!$H$6:$H$819)</f>
        <v>20</v>
      </c>
    </row>
    <row r="65" customHeight="1" spans="1:9">
      <c r="A65" s="11" t="s">
        <v>55</v>
      </c>
      <c r="B65" s="9">
        <v>585</v>
      </c>
      <c r="C65" s="9"/>
      <c r="D65" s="9" t="str">
        <f>LOOKUP($B65,[1]EXHIBITOR!$B$6:$B$583,[1]EXHIBITOR!$C$6:$C$819)</f>
        <v>RICHARD SCHMIDT</v>
      </c>
      <c r="E65" s="9" t="str">
        <f>LOOKUP($B65,[1]EXHIBITOR!$B$6:$B$583,[1]EXHIBITOR!$D$6:$D$819)</f>
        <v>CINNAMON DARK GREEN</v>
      </c>
      <c r="F65" s="8" t="str">
        <f>LOOKUP($B65,[1]EXHIBITOR!$B$6:$B$583,[1]EXHIBITOR!$E$6:$E$819)</f>
        <v>C</v>
      </c>
      <c r="G65" s="8" t="str">
        <f>LOOKUP($B65,[1]EXHIBITOR!$B$6:$B$583,[1]EXHIBITOR!$F$6:$F$819)</f>
        <v>MJO</v>
      </c>
      <c r="H65" s="8">
        <f>LOOKUP($B65,[1]EXHIBITOR!$B$6:$B$583,[1]EXHIBITOR!$G$6:$G$819)</f>
        <v>107</v>
      </c>
      <c r="I65" s="8">
        <f>LOOKUP($B65,[1]EXHIBITOR!$B$6:$B$583,[1]EXHIBITOR!$H$6:$H$819)</f>
        <v>21</v>
      </c>
    </row>
    <row r="66" customHeight="1" spans="1:9">
      <c r="A66" s="11" t="s">
        <v>56</v>
      </c>
      <c r="B66" s="9">
        <v>520</v>
      </c>
      <c r="C66" s="9"/>
      <c r="D66" s="9" t="str">
        <f>LOOKUP($B66,[1]EXHIBITOR!$B$6:$B$583,[1]EXHIBITOR!$C$6:$C$819)</f>
        <v>STUART SACKS</v>
      </c>
      <c r="E66" s="9" t="str">
        <f>LOOKUP($B66,[1]EXHIBITOR!$B$6:$B$583,[1]EXHIBITOR!$D$6:$D$819)</f>
        <v>YF CINNAMON GREY</v>
      </c>
      <c r="F66" s="8" t="str">
        <f>LOOKUP($B66,[1]EXHIBITOR!$B$6:$B$583,[1]EXHIBITOR!$E$6:$E$819)</f>
        <v>C</v>
      </c>
      <c r="G66" s="8" t="str">
        <f>LOOKUP($B66,[1]EXHIBITOR!$B$6:$B$583,[1]EXHIBITOR!$F$6:$F$819)</f>
        <v>8S</v>
      </c>
      <c r="H66" s="8">
        <f>LOOKUP($B66,[1]EXHIBITOR!$B$6:$B$583,[1]EXHIBITOR!$G$6:$G$819)</f>
        <v>114</v>
      </c>
      <c r="I66" s="8">
        <f>LOOKUP($B66,[1]EXHIBITOR!$B$6:$B$583,[1]EXHIBITOR!$H$6:$H$819)</f>
        <v>19</v>
      </c>
    </row>
    <row r="67" customHeight="1" spans="1:9">
      <c r="A67" s="11" t="s">
        <v>57</v>
      </c>
      <c r="B67" s="9">
        <v>504</v>
      </c>
      <c r="C67" s="9"/>
      <c r="D67" s="9" t="str">
        <f>LOOKUP($B67,[1]EXHIBITOR!$B$6:$B$583,[1]EXHIBITOR!$C$6:$C$819)</f>
        <v>BOB VARGO</v>
      </c>
      <c r="E67" s="9" t="str">
        <f>LOOKUP($B67,[1]EXHIBITOR!$B$6:$B$583,[1]EXHIBITOR!$D$6:$D$819)</f>
        <v>OPALINE CINNAMON SKY</v>
      </c>
      <c r="F67" s="8" t="str">
        <f>LOOKUP($B67,[1]EXHIBITOR!$B$6:$B$583,[1]EXHIBITOR!$E$6:$E$819)</f>
        <v>C</v>
      </c>
      <c r="G67" s="8" t="str">
        <f>LOOKUP($B67,[1]EXHIBITOR!$B$6:$B$583,[1]EXHIBITOR!$F$6:$F$819)</f>
        <v>29V</v>
      </c>
      <c r="H67" s="8">
        <f>LOOKUP($B67,[1]EXHIBITOR!$B$6:$B$583,[1]EXHIBITOR!$G$6:$G$819)</f>
        <v>16</v>
      </c>
      <c r="I67" s="8">
        <f>LOOKUP($B67,[1]EXHIBITOR!$B$6:$B$583,[1]EXHIBITOR!$H$6:$H$819)</f>
        <v>21</v>
      </c>
    </row>
    <row r="68" customHeight="1" spans="1:9">
      <c r="A68" s="11" t="s">
        <v>58</v>
      </c>
      <c r="B68" s="9">
        <v>521</v>
      </c>
      <c r="C68" s="9"/>
      <c r="D68" s="9" t="str">
        <f>LOOKUP($B68,[1]EXHIBITOR!$B$6:$B$583,[1]EXHIBITOR!$C$6:$C$819)</f>
        <v>STUART SACKS</v>
      </c>
      <c r="E68" s="9" t="str">
        <f>LOOKUP($B68,[1]EXHIBITOR!$B$6:$B$583,[1]EXHIBITOR!$D$6:$D$819)</f>
        <v>GREY</v>
      </c>
      <c r="F68" s="8" t="str">
        <f>LOOKUP($B68,[1]EXHIBITOR!$B$6:$B$583,[1]EXHIBITOR!$E$6:$E$819)</f>
        <v>C</v>
      </c>
      <c r="G68" s="8" t="str">
        <f>LOOKUP($B68,[1]EXHIBITOR!$B$6:$B$583,[1]EXHIBITOR!$F$6:$F$819)</f>
        <v>8S</v>
      </c>
      <c r="H68" s="8">
        <f>LOOKUP($B68,[1]EXHIBITOR!$B$6:$B$583,[1]EXHIBITOR!$G$6:$G$819)</f>
        <v>68</v>
      </c>
      <c r="I68" s="8">
        <f>LOOKUP($B68,[1]EXHIBITOR!$B$6:$B$583,[1]EXHIBITOR!$H$6:$H$819)</f>
        <v>21</v>
      </c>
    </row>
    <row r="69" customHeight="1" spans="1:9">
      <c r="A69" s="11" t="s">
        <v>59</v>
      </c>
      <c r="B69" s="9">
        <v>562</v>
      </c>
      <c r="C69" s="9"/>
      <c r="D69" s="9" t="str">
        <f>LOOKUP($B69,[1]EXHIBITOR!$B$6:$B$583,[1]EXHIBITOR!$C$6:$C$819)</f>
        <v>ROBERT MARSHALL</v>
      </c>
      <c r="E69" s="9" t="str">
        <f>LOOKUP($B69,[1]EXHIBITOR!$B$6:$B$583,[1]EXHIBITOR!$D$6:$D$819)</f>
        <v>DARK GREEN</v>
      </c>
      <c r="F69" s="8" t="str">
        <f>LOOKUP($B69,[1]EXHIBITOR!$B$6:$B$583,[1]EXHIBITOR!$E$6:$E$819)</f>
        <v>C</v>
      </c>
      <c r="G69" s="8" t="str">
        <f>LOOKUP($B69,[1]EXHIBITOR!$B$6:$B$583,[1]EXHIBITOR!$F$6:$F$819)</f>
        <v>5M</v>
      </c>
      <c r="H69" s="8">
        <f>LOOKUP($B69,[1]EXHIBITOR!$B$6:$B$583,[1]EXHIBITOR!$G$6:$G$819)</f>
        <v>89</v>
      </c>
      <c r="I69" s="8">
        <f>LOOKUP($B69,[1]EXHIBITOR!$B$6:$B$583,[1]EXHIBITOR!$H$6:$H$819)</f>
        <v>21</v>
      </c>
    </row>
    <row r="70" customHeight="1" spans="1:9">
      <c r="A70" s="11" t="s">
        <v>60</v>
      </c>
      <c r="B70" s="9">
        <v>568</v>
      </c>
      <c r="C70" s="9"/>
      <c r="D70" s="9" t="str">
        <f>LOOKUP($B70,[1]EXHIBITOR!$B$6:$B$583,[1]EXHIBITOR!$C$6:$C$819)</f>
        <v>ROBERT MARSHALL</v>
      </c>
      <c r="E70" s="9" t="str">
        <f>LOOKUP($B70,[1]EXHIBITOR!$B$6:$B$583,[1]EXHIBITOR!$D$6:$D$819)</f>
        <v>COBALT</v>
      </c>
      <c r="F70" s="8" t="str">
        <f>LOOKUP($B70,[1]EXHIBITOR!$B$6:$B$583,[1]EXHIBITOR!$E$6:$E$819)</f>
        <v>C</v>
      </c>
      <c r="G70" s="8" t="str">
        <f>LOOKUP($B70,[1]EXHIBITOR!$B$6:$B$583,[1]EXHIBITOR!$F$6:$F$819)</f>
        <v>5M</v>
      </c>
      <c r="H70" s="8">
        <f>LOOKUP($B70,[1]EXHIBITOR!$B$6:$B$583,[1]EXHIBITOR!$G$6:$G$819)</f>
        <v>23</v>
      </c>
      <c r="I70" s="8">
        <f>LOOKUP($B70,[1]EXHIBITOR!$B$6:$B$583,[1]EXHIBITOR!$H$6:$H$819)</f>
        <v>21</v>
      </c>
    </row>
    <row r="71" customHeight="1" spans="1:9">
      <c r="A71" s="11" t="s">
        <v>61</v>
      </c>
      <c r="B71" s="9">
        <v>564</v>
      </c>
      <c r="C71" s="9">
        <v>564</v>
      </c>
      <c r="D71" s="9" t="str">
        <f>LOOKUP($B71,[1]EXHIBITOR!$B$6:$B$627,[1]EXHIBITOR!$C$6:$C$627)</f>
        <v>ROBERT MARSHALL</v>
      </c>
      <c r="E71" s="9" t="str">
        <f>LOOKUP($B71,[1]EXHIBITOR!$B$6:$B$627,[1]EXHIBITOR!$D$6:$D$627)</f>
        <v>LUTINO</v>
      </c>
      <c r="F71" s="8" t="str">
        <f>LOOKUP($B71,[1]EXHIBITOR!$B$6:$B$627,[1]EXHIBITOR!$E$6:$E$627)</f>
        <v>C</v>
      </c>
      <c r="G71" s="8" t="str">
        <f>LOOKUP($B71,[1]EXHIBITOR!$B$6:$B$627,[1]EXHIBITOR!$F$6:$F$627)</f>
        <v>5M</v>
      </c>
      <c r="H71" s="8">
        <f>LOOKUP($B71,[1]EXHIBITOR!$B$6:$B$627,[1]EXHIBITOR!$G$6:$G$627)</f>
        <v>147</v>
      </c>
      <c r="I71" s="8">
        <f>LOOKUP($B71,[1]EXHIBITOR!$B$6:$B$627,[1]EXHIBITOR!$H$6:$H$627)</f>
        <v>20</v>
      </c>
    </row>
    <row r="72" customHeight="1" spans="1:9">
      <c r="A72" s="11"/>
      <c r="B72" s="37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331</v>
      </c>
      <c r="C73" s="9"/>
      <c r="D73" s="9" t="str">
        <f>LOOKUP($B73,[1]EXHIBITOR!$B$6:$B$583,[1]EXHIBITOR!$C$6:$C$819)</f>
        <v>EDUARDO RODES</v>
      </c>
      <c r="E73" s="9" t="str">
        <f>LOOKUP($B73,[1]EXHIBITOR!$B$6:$B$583,[1]EXHIBITOR!$D$6:$D$819)</f>
        <v>OPALINE CINNAMON GREY GREEN</v>
      </c>
      <c r="F73" s="8" t="str">
        <f>LOOKUP($B73,[1]EXHIBITOR!$B$6:$B$583,[1]EXHIBITOR!$E$6:$E$819)</f>
        <v>H</v>
      </c>
      <c r="G73" s="8" t="str">
        <f>LOOKUP($B73,[1]EXHIBITOR!$B$6:$B$583,[1]EXHIBITOR!$F$6:$F$819)</f>
        <v>ERO</v>
      </c>
      <c r="H73" s="8">
        <f>LOOKUP($B73,[1]EXHIBITOR!$B$6:$B$583,[1]EXHIBITOR!$G$6:$G$819)</f>
        <v>11</v>
      </c>
      <c r="I73" s="8">
        <f>LOOKUP($B73,[1]EXHIBITOR!$B$6:$B$583,[1]EXHIBITOR!$H$6:$H$819)</f>
        <v>21</v>
      </c>
    </row>
    <row r="74" spans="1:9">
      <c r="A74" s="11" t="s">
        <v>52</v>
      </c>
      <c r="B74" s="9">
        <v>313</v>
      </c>
      <c r="C74" s="9"/>
      <c r="D74" s="9" t="str">
        <f>LOOKUP($B74,[1]EXHIBITOR!$B$6:$B$583,[1]EXHIBITOR!$C$6:$C$819)</f>
        <v>DAWN SANDVE</v>
      </c>
      <c r="E74" s="9" t="str">
        <f>LOOKUP($B74,[1]EXHIBITOR!$B$6:$B$583,[1]EXHIBITOR!$D$6:$D$819)</f>
        <v> YF CINN SKY</v>
      </c>
      <c r="F74" s="8" t="str">
        <f>LOOKUP($B74,[1]EXHIBITOR!$B$6:$B$583,[1]EXHIBITOR!$E$6:$E$819)</f>
        <v>C</v>
      </c>
      <c r="G74" s="8" t="str">
        <f>LOOKUP($B74,[1]EXHIBITOR!$B$6:$B$583,[1]EXHIBITOR!$F$6:$F$819)</f>
        <v>EVE</v>
      </c>
      <c r="H74" s="8">
        <f>LOOKUP($B74,[1]EXHIBITOR!$B$6:$B$583,[1]EXHIBITOR!$G$6:$G$819)</f>
        <v>60</v>
      </c>
      <c r="I74" s="8">
        <f>LOOKUP($B74,[1]EXHIBITOR!$B$6:$B$583,[1]EXHIBITOR!$H$6:$H$819)</f>
        <v>21</v>
      </c>
    </row>
    <row r="75" spans="1:9">
      <c r="A75" s="11" t="s">
        <v>38</v>
      </c>
      <c r="B75" s="9">
        <v>322</v>
      </c>
      <c r="C75" s="9"/>
      <c r="D75" s="9" t="str">
        <f>LOOKUP($B75,[1]EXHIBITOR!$B$6:$B$583,[1]EXHIBITOR!$C$6:$C$819)</f>
        <v>DAWN SANDVE</v>
      </c>
      <c r="E75" s="9" t="str">
        <f>LOOKUP($B75,[1]EXHIBITOR!$B$6:$B$583,[1]EXHIBITOR!$D$6:$D$819)</f>
        <v> GREY</v>
      </c>
      <c r="F75" s="8" t="str">
        <f>LOOKUP($B75,[1]EXHIBITOR!$B$6:$B$583,[1]EXHIBITOR!$E$6:$E$819)</f>
        <v>C</v>
      </c>
      <c r="G75" s="8" t="str">
        <f>LOOKUP($B75,[1]EXHIBITOR!$B$6:$B$583,[1]EXHIBITOR!$F$6:$F$819)</f>
        <v>EVE</v>
      </c>
      <c r="H75" s="8">
        <f>LOOKUP($B75,[1]EXHIBITOR!$B$6:$B$583,[1]EXHIBITOR!$G$6:$G$819)</f>
        <v>5</v>
      </c>
      <c r="I75" s="8">
        <f>LOOKUP($B75,[1]EXHIBITOR!$B$6:$B$583,[1]EXHIBITOR!$H$6:$H$819)</f>
        <v>22</v>
      </c>
    </row>
    <row r="76" spans="1:9">
      <c r="A76" s="11" t="s">
        <v>39</v>
      </c>
      <c r="B76" s="9">
        <v>315</v>
      </c>
      <c r="C76" s="9"/>
      <c r="D76" s="9" t="str">
        <f>LOOKUP($B76,[1]EXHIBITOR!$B$6:$B$583,[1]EXHIBITOR!$C$6:$C$819)</f>
        <v>DAWN SANDVE</v>
      </c>
      <c r="E76" s="9" t="str">
        <f>LOOKUP($B76,[1]EXHIBITOR!$B$6:$B$583,[1]EXHIBITOR!$D$6:$D$819)</f>
        <v> SKY CINN</v>
      </c>
      <c r="F76" s="8" t="str">
        <f>LOOKUP($B76,[1]EXHIBITOR!$B$6:$B$583,[1]EXHIBITOR!$E$6:$E$819)</f>
        <v>H</v>
      </c>
      <c r="G76" s="8" t="str">
        <f>LOOKUP($B76,[1]EXHIBITOR!$B$6:$B$583,[1]EXHIBITOR!$F$6:$F$819)</f>
        <v>EVE</v>
      </c>
      <c r="H76" s="8">
        <f>LOOKUP($B76,[1]EXHIBITOR!$B$6:$B$583,[1]EXHIBITOR!$G$6:$G$819)</f>
        <v>31</v>
      </c>
      <c r="I76" s="8">
        <f>LOOKUP($B76,[1]EXHIBITOR!$B$6:$B$583,[1]EXHIBITOR!$H$6:$H$819)</f>
        <v>22</v>
      </c>
    </row>
    <row r="77" spans="1:9">
      <c r="A77" s="11" t="s">
        <v>53</v>
      </c>
      <c r="B77" s="9">
        <v>313</v>
      </c>
      <c r="C77" s="9"/>
      <c r="D77" s="9" t="str">
        <f>LOOKUP($B77,[1]EXHIBITOR!$B$6:$B$583,[1]EXHIBITOR!$C$6:$C$819)</f>
        <v>DAWN SANDVE</v>
      </c>
      <c r="E77" s="9" t="str">
        <f>LOOKUP($B77,[1]EXHIBITOR!$B$6:$B$583,[1]EXHIBITOR!$D$6:$D$819)</f>
        <v> YF CINN SKY</v>
      </c>
      <c r="F77" s="8" t="str">
        <f>LOOKUP($B77,[1]EXHIBITOR!$B$6:$B$583,[1]EXHIBITOR!$E$6:$E$819)</f>
        <v>C</v>
      </c>
      <c r="G77" s="8" t="str">
        <f>LOOKUP($B77,[1]EXHIBITOR!$B$6:$B$583,[1]EXHIBITOR!$F$6:$F$819)</f>
        <v>EVE</v>
      </c>
      <c r="H77" s="8">
        <f>LOOKUP($B77,[1]EXHIBITOR!$B$6:$B$583,[1]EXHIBITOR!$G$6:$G$819)</f>
        <v>60</v>
      </c>
      <c r="I77" s="8">
        <f>LOOKUP($B77,[1]EXHIBITOR!$B$6:$B$583,[1]EXHIBITOR!$H$6:$H$819)</f>
        <v>21</v>
      </c>
    </row>
    <row r="78" spans="1:9">
      <c r="A78" s="11" t="s">
        <v>54</v>
      </c>
      <c r="B78" s="9">
        <v>322</v>
      </c>
      <c r="C78" s="9"/>
      <c r="D78" s="9" t="str">
        <f>LOOKUP($B78,[1]EXHIBITOR!$B$6:$B$583,[1]EXHIBITOR!$C$6:$C$819)</f>
        <v>DAWN SANDVE</v>
      </c>
      <c r="E78" s="9" t="str">
        <f>LOOKUP($B78,[1]EXHIBITOR!$B$6:$B$583,[1]EXHIBITOR!$D$6:$D$819)</f>
        <v> GREY</v>
      </c>
      <c r="F78" s="8" t="str">
        <f>LOOKUP($B78,[1]EXHIBITOR!$B$6:$B$583,[1]EXHIBITOR!$E$6:$E$819)</f>
        <v>C</v>
      </c>
      <c r="G78" s="8" t="str">
        <f>LOOKUP($B78,[1]EXHIBITOR!$B$6:$B$583,[1]EXHIBITOR!$F$6:$F$819)</f>
        <v>EVE</v>
      </c>
      <c r="H78" s="8">
        <f>LOOKUP($B78,[1]EXHIBITOR!$B$6:$B$583,[1]EXHIBITOR!$G$6:$G$819)</f>
        <v>5</v>
      </c>
      <c r="I78" s="8">
        <f>LOOKUP($B78,[1]EXHIBITOR!$B$6:$B$583,[1]EXHIBITOR!$H$6:$H$819)</f>
        <v>22</v>
      </c>
    </row>
    <row r="79" spans="1:9">
      <c r="A79" s="11" t="s">
        <v>55</v>
      </c>
      <c r="B79" s="9">
        <v>311</v>
      </c>
      <c r="C79" s="9"/>
      <c r="D79" s="9" t="str">
        <f>LOOKUP($B79,[1]EXHIBITOR!$B$6:$B$583,[1]EXHIBITOR!$C$6:$C$819)</f>
        <v>DAWN SANDVE</v>
      </c>
      <c r="E79" s="9" t="str">
        <f>LOOKUP($B79,[1]EXHIBITOR!$B$6:$B$583,[1]EXHIBITOR!$D$6:$D$819)</f>
        <v> DOM PIED GREY</v>
      </c>
      <c r="F79" s="8" t="str">
        <f>LOOKUP($B79,[1]EXHIBITOR!$B$6:$B$583,[1]EXHIBITOR!$E$6:$E$819)</f>
        <v>C</v>
      </c>
      <c r="G79" s="8" t="str">
        <f>LOOKUP($B79,[1]EXHIBITOR!$B$6:$B$583,[1]EXHIBITOR!$F$6:$F$819)</f>
        <v>EVE</v>
      </c>
      <c r="H79" s="8">
        <f>LOOKUP($B79,[1]EXHIBITOR!$B$6:$B$583,[1]EXHIBITOR!$G$6:$G$819)</f>
        <v>70</v>
      </c>
      <c r="I79" s="8">
        <f>LOOKUP($B79,[1]EXHIBITOR!$B$6:$B$583,[1]EXHIBITOR!$H$6:$H$819)</f>
        <v>21</v>
      </c>
    </row>
    <row r="80" spans="1:9">
      <c r="A80" s="11" t="s">
        <v>56</v>
      </c>
      <c r="B80" s="9">
        <v>307</v>
      </c>
      <c r="C80" s="9"/>
      <c r="D80" s="9" t="str">
        <f>LOOKUP($B80,[1]EXHIBITOR!$B$6:$B$583,[1]EXHIBITOR!$C$6:$C$819)</f>
        <v>DAWN SANDVE</v>
      </c>
      <c r="E80" s="9" t="str">
        <f>LOOKUP($B80,[1]EXHIBITOR!$B$6:$B$583,[1]EXHIBITOR!$D$6:$D$819)</f>
        <v> VIOLET</v>
      </c>
      <c r="F80" s="8" t="str">
        <f>LOOKUP($B80,[1]EXHIBITOR!$B$6:$B$583,[1]EXHIBITOR!$E$6:$E$819)</f>
        <v>C</v>
      </c>
      <c r="G80" s="8" t="str">
        <f>LOOKUP($B80,[1]EXHIBITOR!$B$6:$B$583,[1]EXHIBITOR!$F$6:$F$819)</f>
        <v>EVE</v>
      </c>
      <c r="H80" s="8">
        <f>LOOKUP($B80,[1]EXHIBITOR!$B$6:$B$583,[1]EXHIBITOR!$G$6:$G$819)</f>
        <v>164</v>
      </c>
      <c r="I80" s="8">
        <f>LOOKUP($B80,[1]EXHIBITOR!$B$6:$B$583,[1]EXHIBITOR!$H$6:$H$819)</f>
        <v>20</v>
      </c>
    </row>
    <row r="81" spans="1:9">
      <c r="A81" s="11" t="s">
        <v>57</v>
      </c>
      <c r="B81" s="9">
        <v>1035</v>
      </c>
      <c r="C81" s="9"/>
      <c r="D81" s="9" t="str">
        <f>LOOKUP($B81,[1]EXHIBITOR!$B$6:$B$583,[1]EXHIBITOR!$C$6:$C$819)</f>
        <v>EDUARDO RODES</v>
      </c>
      <c r="E81" s="9" t="str">
        <f>LOOKUP($B81,[1]EXHIBITOR!$B$6:$B$583,[1]EXHIBITOR!$D$6:$D$819)</f>
        <v>RED EYED LACEWING YELLOW</v>
      </c>
      <c r="F81" s="8" t="str">
        <f>LOOKUP($B81,[1]EXHIBITOR!$B$6:$B$583,[1]EXHIBITOR!$E$6:$E$819)</f>
        <v>H</v>
      </c>
      <c r="G81" s="8" t="str">
        <f>LOOKUP($B81,[1]EXHIBITOR!$B$6:$B$583,[1]EXHIBITOR!$F$6:$F$819)</f>
        <v>ERO</v>
      </c>
      <c r="H81" s="8">
        <f>LOOKUP($B81,[1]EXHIBITOR!$B$6:$B$583,[1]EXHIBITOR!$G$6:$G$819)</f>
        <v>129</v>
      </c>
      <c r="I81" s="8">
        <f>LOOKUP($B81,[1]EXHIBITOR!$B$6:$B$583,[1]EXHIBITOR!$H$6:$H$819)</f>
        <v>21</v>
      </c>
    </row>
    <row r="82" spans="1:9">
      <c r="A82" s="11" t="s">
        <v>58</v>
      </c>
      <c r="B82" s="9">
        <v>323</v>
      </c>
      <c r="C82" s="9"/>
      <c r="D82" s="9" t="str">
        <f>LOOKUP($B82,[1]EXHIBITOR!$B$6:$B$583,[1]EXHIBITOR!$C$6:$C$819)</f>
        <v>EDUARDO RODES</v>
      </c>
      <c r="E82" s="9" t="str">
        <f>LOOKUP($B82,[1]EXHIBITOR!$B$6:$B$583,[1]EXHIBITOR!$D$6:$D$819)</f>
        <v>LIGHT GREEN</v>
      </c>
      <c r="F82" s="8" t="str">
        <f>LOOKUP($B82,[1]EXHIBITOR!$B$6:$B$583,[1]EXHIBITOR!$E$6:$E$819)</f>
        <v>C</v>
      </c>
      <c r="G82" s="8" t="str">
        <f>LOOKUP($B82,[1]EXHIBITOR!$B$6:$B$583,[1]EXHIBITOR!$F$6:$F$819)</f>
        <v>ERO</v>
      </c>
      <c r="H82" s="8">
        <f>LOOKUP($B82,[1]EXHIBITOR!$B$6:$B$583,[1]EXHIBITOR!$G$6:$G$819)</f>
        <v>169</v>
      </c>
      <c r="I82" s="8">
        <f>LOOKUP($B82,[1]EXHIBITOR!$B$6:$B$583,[1]EXHIBITOR!$H$6:$H$819)</f>
        <v>21</v>
      </c>
    </row>
    <row r="83" spans="1:9">
      <c r="A83" s="11" t="s">
        <v>59</v>
      </c>
      <c r="B83" s="9">
        <v>1034</v>
      </c>
      <c r="C83" s="9"/>
      <c r="D83" s="9" t="str">
        <f>LOOKUP($B83,[1]EXHIBITOR!$B$6:$B$583,[1]EXHIBITOR!$C$6:$C$819)</f>
        <v>EDUARDO RODES</v>
      </c>
      <c r="E83" s="9" t="str">
        <f>LOOKUP($B83,[1]EXHIBITOR!$B$6:$B$583,[1]EXHIBITOR!$D$6:$D$819)</f>
        <v>RED EYED LACEWING YELLOW</v>
      </c>
      <c r="F83" s="8" t="str">
        <f>LOOKUP($B83,[1]EXHIBITOR!$B$6:$B$583,[1]EXHIBITOR!$E$6:$E$819)</f>
        <v>C</v>
      </c>
      <c r="G83" s="8" t="str">
        <f>LOOKUP($B83,[1]EXHIBITOR!$B$6:$B$583,[1]EXHIBITOR!$F$6:$F$819)</f>
        <v>ERO</v>
      </c>
      <c r="H83" s="8">
        <f>LOOKUP($B83,[1]EXHIBITOR!$B$6:$B$583,[1]EXHIBITOR!$G$6:$G$819)</f>
        <v>153</v>
      </c>
      <c r="I83" s="8">
        <f>LOOKUP($B83,[1]EXHIBITOR!$B$6:$B$583,[1]EXHIBITOR!$H$6:$H$819)</f>
        <v>21</v>
      </c>
    </row>
    <row r="84" spans="1:9">
      <c r="A84" s="11" t="s">
        <v>60</v>
      </c>
      <c r="B84" s="9">
        <v>306</v>
      </c>
      <c r="C84" s="9"/>
      <c r="D84" s="9" t="str">
        <f>LOOKUP($B84,[1]EXHIBITOR!$B$6:$B$583,[1]EXHIBITOR!$C$6:$C$819)</f>
        <v>DAWN SANDVE</v>
      </c>
      <c r="E84" s="9" t="str">
        <f>LOOKUP($B84,[1]EXHIBITOR!$B$6:$B$583,[1]EXHIBITOR!$D$6:$D$819)</f>
        <v> YF VIOLET</v>
      </c>
      <c r="F84" s="8" t="str">
        <f>LOOKUP($B84,[1]EXHIBITOR!$B$6:$B$583,[1]EXHIBITOR!$E$6:$E$819)</f>
        <v>C</v>
      </c>
      <c r="G84" s="8" t="str">
        <f>LOOKUP($B84,[1]EXHIBITOR!$B$6:$B$583,[1]EXHIBITOR!$F$6:$F$819)</f>
        <v>EVE</v>
      </c>
      <c r="H84" s="8">
        <f>LOOKUP($B84,[1]EXHIBITOR!$B$6:$B$583,[1]EXHIBITOR!$G$6:$G$819)</f>
        <v>21</v>
      </c>
      <c r="I84" s="8">
        <f>LOOKUP($B84,[1]EXHIBITOR!$B$6:$B$583,[1]EXHIBITOR!$H$6:$H$819)</f>
        <v>22</v>
      </c>
    </row>
    <row r="85" spans="1:9">
      <c r="A85" s="11" t="s">
        <v>61</v>
      </c>
      <c r="B85" s="9">
        <v>330</v>
      </c>
      <c r="C85" s="9"/>
      <c r="D85" s="9" t="str">
        <f>LOOKUP($B85,[1]EXHIBITOR!$B$6:$B$583,[1]EXHIBITOR!$C$6:$C$819)</f>
        <v>EDUARDO RODES</v>
      </c>
      <c r="E85" s="9" t="str">
        <f>LOOKUP($B85,[1]EXHIBITOR!$B$6:$B$583,[1]EXHIBITOR!$D$6:$D$819)</f>
        <v>OPALINE CINNAMON LIGHT GREEN</v>
      </c>
      <c r="F85" s="8" t="str">
        <f>LOOKUP($B85,[1]EXHIBITOR!$B$6:$B$583,[1]EXHIBITOR!$E$6:$E$819)</f>
        <v>C</v>
      </c>
      <c r="G85" s="8" t="str">
        <f>LOOKUP($B85,[1]EXHIBITOR!$B$6:$B$583,[1]EXHIBITOR!$F$6:$F$819)</f>
        <v>ERO</v>
      </c>
      <c r="H85" s="8">
        <f>LOOKUP($B85,[1]EXHIBITOR!$B$6:$B$583,[1]EXHIBITOR!$G$6:$G$819)</f>
        <v>35</v>
      </c>
      <c r="I85" s="8">
        <f>LOOKUP($B85,[1]EXHIBITOR!$B$6:$B$583,[1]EXHIBITOR!$H$6:$H$819)</f>
        <v>21</v>
      </c>
    </row>
    <row r="86" spans="1:9">
      <c r="A86" s="11"/>
      <c r="B86" s="37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v>113</v>
      </c>
      <c r="C87" s="9"/>
      <c r="D87" s="9" t="str">
        <f>LOOKUP($B87,[1]EXHIBITOR!$B$6:$B$583,[1]EXHIBITOR!$C$6:$C$819)</f>
        <v>ELIANA FLOYD</v>
      </c>
      <c r="E87" s="9" t="str">
        <f>LOOKUP($B87,[1]EXHIBITOR!$B$6:$B$583,[1]EXHIBITOR!$D$6:$D$819)</f>
        <v>CINNAMON SKY</v>
      </c>
      <c r="F87" s="8" t="str">
        <f>LOOKUP($B87,[1]EXHIBITOR!$B$6:$B$583,[1]EXHIBITOR!$E$6:$E$819)</f>
        <v>C</v>
      </c>
      <c r="G87" s="8" t="str">
        <f>LOOKUP($B87,[1]EXHIBITOR!$B$6:$B$583,[1]EXHIBITOR!$F$6:$F$819)</f>
        <v>EMF</v>
      </c>
      <c r="H87" s="8">
        <f>LOOKUP($B87,[1]EXHIBITOR!$B$6:$B$583,[1]EXHIBITOR!$G$6:$G$819)</f>
        <v>58</v>
      </c>
      <c r="I87" s="8">
        <f>LOOKUP($B87,[1]EXHIBITOR!$B$6:$B$583,[1]EXHIBITOR!$H$6:$H$819)</f>
        <v>18</v>
      </c>
    </row>
    <row r="88" spans="1:9">
      <c r="A88" s="11" t="s">
        <v>52</v>
      </c>
      <c r="B88" s="9">
        <v>118</v>
      </c>
      <c r="C88" s="9"/>
      <c r="D88" s="9" t="str">
        <f>LOOKUP($B88,[1]EXHIBITOR!$B$6:$B$583,[1]EXHIBITOR!$C$6:$C$819)</f>
        <v>HISHAM BASSIOUNI</v>
      </c>
      <c r="E88" s="9" t="str">
        <f>LOOKUP($B88,[1]EXHIBITOR!$B$6:$B$583,[1]EXHIBITOR!$D$6:$D$819)</f>
        <v>CINNAMON LIGHT GREEN</v>
      </c>
      <c r="F88" s="8" t="str">
        <f>LOOKUP($B88,[1]EXHIBITOR!$B$6:$B$583,[1]EXHIBITOR!$E$6:$E$819)</f>
        <v>H</v>
      </c>
      <c r="G88" s="8" t="str">
        <f>LOOKUP($B88,[1]EXHIBITOR!$B$6:$B$583,[1]EXHIBITOR!$F$6:$F$819)</f>
        <v>HB</v>
      </c>
      <c r="H88" s="8">
        <f>LOOKUP($B88,[1]EXHIBITOR!$B$6:$B$583,[1]EXHIBITOR!$G$6:$G$819)</f>
        <v>4</v>
      </c>
      <c r="I88" s="8">
        <f>LOOKUP($B88,[1]EXHIBITOR!$B$6:$B$583,[1]EXHIBITOR!$H$6:$H$819)</f>
        <v>21</v>
      </c>
    </row>
    <row r="89" spans="1:9">
      <c r="A89" s="11" t="s">
        <v>38</v>
      </c>
      <c r="B89" s="9">
        <v>109</v>
      </c>
      <c r="C89" s="9"/>
      <c r="D89" s="9" t="str">
        <f>LOOKUP($B89,[1]EXHIBITOR!$B$6:$B$583,[1]EXHIBITOR!$C$6:$C$819)</f>
        <v>CHRIS PIDGEON</v>
      </c>
      <c r="E89" s="9" t="str">
        <f>LOOKUP($B89,[1]EXHIBITOR!$B$6:$B$583,[1]EXHIBITOR!$D$6:$D$819)</f>
        <v>VIOLET</v>
      </c>
      <c r="F89" s="8" t="str">
        <f>LOOKUP($B89,[1]EXHIBITOR!$B$6:$B$583,[1]EXHIBITOR!$E$6:$E$819)</f>
        <v>C</v>
      </c>
      <c r="G89" s="8" t="str">
        <f>LOOKUP($B89,[1]EXHIBITOR!$B$6:$B$583,[1]EXHIBITOR!$F$6:$F$819)</f>
        <v>CLP</v>
      </c>
      <c r="H89" s="8">
        <f>LOOKUP($B89,[1]EXHIBITOR!$B$6:$B$583,[1]EXHIBITOR!$G$6:$G$819)</f>
        <v>8</v>
      </c>
      <c r="I89" s="8">
        <f>LOOKUP($B89,[1]EXHIBITOR!$B$6:$B$583,[1]EXHIBITOR!$H$6:$H$819)</f>
        <v>22</v>
      </c>
    </row>
    <row r="90" spans="1:9">
      <c r="A90" s="11" t="s">
        <v>64</v>
      </c>
      <c r="B90" s="9">
        <v>124</v>
      </c>
      <c r="C90" s="9"/>
      <c r="D90" s="9" t="str">
        <f>LOOKUP($B90,[1]EXHIBITOR!$B$6:$B$583,[1]EXHIBITOR!$C$6:$C$819)</f>
        <v>SAMANTHA JOHNS</v>
      </c>
      <c r="E90" s="9" t="str">
        <f>LOOKUP($B90,[1]EXHIBITOR!$B$6:$B$583,[1]EXHIBITOR!$D$6:$D$819)</f>
        <v>CINNAMON SKY</v>
      </c>
      <c r="F90" s="8" t="str">
        <f>LOOKUP($B90,[1]EXHIBITOR!$B$6:$B$583,[1]EXHIBITOR!$E$6:$E$819)</f>
        <v>H</v>
      </c>
      <c r="G90" s="8" t="str">
        <f>LOOKUP($B90,[1]EXHIBITOR!$B$6:$B$583,[1]EXHIBITOR!$F$6:$F$819)</f>
        <v>25M</v>
      </c>
      <c r="H90" s="8">
        <f>LOOKUP($B90,[1]EXHIBITOR!$B$6:$B$583,[1]EXHIBITOR!$G$6:$G$819)</f>
        <v>2</v>
      </c>
      <c r="I90" s="8">
        <f>LOOKUP($B90,[1]EXHIBITOR!$B$6:$B$583,[1]EXHIBITOR!$H$6:$H$819)</f>
        <v>22</v>
      </c>
    </row>
    <row r="91" spans="1:9">
      <c r="A91" s="11" t="s">
        <v>53</v>
      </c>
      <c r="B91" s="9">
        <v>118</v>
      </c>
      <c r="C91" s="9"/>
      <c r="D91" s="9" t="str">
        <f>LOOKUP($B91,[1]EXHIBITOR!$B$6:$B$583,[1]EXHIBITOR!$C$6:$C$819)</f>
        <v>HISHAM BASSIOUNI</v>
      </c>
      <c r="E91" s="9" t="str">
        <f>LOOKUP($B91,[1]EXHIBITOR!$B$6:$B$583,[1]EXHIBITOR!$D$6:$D$819)</f>
        <v>CINNAMON LIGHT GREEN</v>
      </c>
      <c r="F91" s="8" t="str">
        <f>LOOKUP($B91,[1]EXHIBITOR!$B$6:$B$583,[1]EXHIBITOR!$E$6:$E$819)</f>
        <v>H</v>
      </c>
      <c r="G91" s="8" t="str">
        <f>LOOKUP($B91,[1]EXHIBITOR!$B$6:$B$583,[1]EXHIBITOR!$F$6:$F$819)</f>
        <v>HB</v>
      </c>
      <c r="H91" s="8">
        <f>LOOKUP($B91,[1]EXHIBITOR!$B$6:$B$583,[1]EXHIBITOR!$G$6:$G$819)</f>
        <v>4</v>
      </c>
      <c r="I91" s="8">
        <f>LOOKUP($B91,[1]EXHIBITOR!$B$6:$B$583,[1]EXHIBITOR!$H$6:$H$819)</f>
        <v>21</v>
      </c>
    </row>
    <row r="92" spans="1:9">
      <c r="A92" s="11" t="s">
        <v>54</v>
      </c>
      <c r="B92" s="9">
        <v>119</v>
      </c>
      <c r="C92" s="9"/>
      <c r="D92" s="9" t="str">
        <f>LOOKUP($B92,[1]EXHIBITOR!$B$6:$B$583,[1]EXHIBITOR!$C$6:$C$819)</f>
        <v>HISHAM BASSIOUNI</v>
      </c>
      <c r="E92" s="9" t="str">
        <f>LOOKUP($B92,[1]EXHIBITOR!$B$6:$B$583,[1]EXHIBITOR!$D$6:$D$819)</f>
        <v>YELLOW</v>
      </c>
      <c r="F92" s="8" t="str">
        <f>LOOKUP($B92,[1]EXHIBITOR!$B$6:$B$583,[1]EXHIBITOR!$E$6:$E$819)</f>
        <v>H</v>
      </c>
      <c r="G92" s="8" t="str">
        <f>LOOKUP($B92,[1]EXHIBITOR!$B$6:$B$583,[1]EXHIBITOR!$F$6:$F$819)</f>
        <v>HB</v>
      </c>
      <c r="H92" s="8">
        <f>LOOKUP($B92,[1]EXHIBITOR!$B$6:$B$583,[1]EXHIBITOR!$G$6:$G$819)</f>
        <v>8</v>
      </c>
      <c r="I92" s="8">
        <f>LOOKUP($B92,[1]EXHIBITOR!$B$6:$B$583,[1]EXHIBITOR!$H$6:$H$819)</f>
        <v>21</v>
      </c>
    </row>
    <row r="93" spans="1:9">
      <c r="A93" s="11" t="s">
        <v>55</v>
      </c>
      <c r="B93" s="9">
        <v>112</v>
      </c>
      <c r="C93" s="9"/>
      <c r="D93" s="9" t="str">
        <f>LOOKUP($B93,[1]EXHIBITOR!$B$6:$B$583,[1]EXHIBITOR!$C$6:$C$819)</f>
        <v>CHRIS PIDGEON</v>
      </c>
      <c r="E93" s="9" t="str">
        <f>LOOKUP($B93,[1]EXHIBITOR!$B$6:$B$583,[1]EXHIBITOR!$D$6:$D$819)</f>
        <v>LIGHT GREEN</v>
      </c>
      <c r="F93" s="8" t="str">
        <f>LOOKUP($B93,[1]EXHIBITOR!$B$6:$B$583,[1]EXHIBITOR!$E$6:$E$819)</f>
        <v>C</v>
      </c>
      <c r="G93" s="8" t="str">
        <f>LOOKUP($B93,[1]EXHIBITOR!$B$6:$B$583,[1]EXHIBITOR!$F$6:$F$819)</f>
        <v>CLP</v>
      </c>
      <c r="H93" s="8">
        <f>LOOKUP($B93,[1]EXHIBITOR!$B$6:$B$583,[1]EXHIBITOR!$G$6:$G$819)</f>
        <v>15</v>
      </c>
      <c r="I93" s="8">
        <f>LOOKUP($B93,[1]EXHIBITOR!$B$6:$B$583,[1]EXHIBITOR!$H$6:$H$819)</f>
        <v>20</v>
      </c>
    </row>
    <row r="94" spans="1:9">
      <c r="A94" s="11" t="s">
        <v>56</v>
      </c>
      <c r="B94" s="9">
        <v>110</v>
      </c>
      <c r="C94" s="9"/>
      <c r="D94" s="9" t="str">
        <f>LOOKUP($B94,[1]EXHIBITOR!$B$6:$B$583,[1]EXHIBITOR!$C$6:$C$819)</f>
        <v>CHRIS PIDGEON</v>
      </c>
      <c r="E94" s="9" t="str">
        <f>LOOKUP($B94,[1]EXHIBITOR!$B$6:$B$583,[1]EXHIBITOR!$D$6:$D$819)</f>
        <v>MAUVE</v>
      </c>
      <c r="F94" s="8" t="str">
        <f>LOOKUP($B94,[1]EXHIBITOR!$B$6:$B$583,[1]EXHIBITOR!$E$6:$E$819)</f>
        <v>C</v>
      </c>
      <c r="G94" s="8" t="str">
        <f>LOOKUP($B94,[1]EXHIBITOR!$B$6:$B$583,[1]EXHIBITOR!$F$6:$F$819)</f>
        <v>CLP</v>
      </c>
      <c r="H94" s="8">
        <f>LOOKUP($B94,[1]EXHIBITOR!$B$6:$B$583,[1]EXHIBITOR!$G$6:$G$819)</f>
        <v>16</v>
      </c>
      <c r="I94" s="8">
        <f>LOOKUP($B94,[1]EXHIBITOR!$B$6:$B$583,[1]EXHIBITOR!$H$6:$H$819)</f>
        <v>21</v>
      </c>
    </row>
    <row r="95" spans="1:9">
      <c r="A95" s="11" t="s">
        <v>57</v>
      </c>
      <c r="B95" s="9">
        <v>114</v>
      </c>
      <c r="C95" s="9"/>
      <c r="D95" s="9" t="str">
        <f>LOOKUP($B95,[1]EXHIBITOR!$B$6:$B$583,[1]EXHIBITOR!$C$6:$C$819)</f>
        <v>ELIANA FLOYD</v>
      </c>
      <c r="E95" s="9" t="str">
        <f>LOOKUP($B95,[1]EXHIBITOR!$B$6:$B$583,[1]EXHIBITOR!$D$6:$D$819)</f>
        <v>YELLOWFACE SKY</v>
      </c>
      <c r="F95" s="8" t="str">
        <f>LOOKUP($B95,[1]EXHIBITOR!$B$6:$B$583,[1]EXHIBITOR!$E$6:$E$819)</f>
        <v>C</v>
      </c>
      <c r="G95" s="8" t="str">
        <f>LOOKUP($B95,[1]EXHIBITOR!$B$6:$B$583,[1]EXHIBITOR!$F$6:$F$819)</f>
        <v>EMF</v>
      </c>
      <c r="H95" s="8">
        <f>LOOKUP($B95,[1]EXHIBITOR!$B$6:$B$583,[1]EXHIBITOR!$G$6:$G$819)</f>
        <v>75</v>
      </c>
      <c r="I95" s="8">
        <f>LOOKUP($B95,[1]EXHIBITOR!$B$6:$B$583,[1]EXHIBITOR!$H$6:$H$819)</f>
        <v>21</v>
      </c>
    </row>
    <row r="96" spans="1:9">
      <c r="A96" s="11" t="s">
        <v>58</v>
      </c>
      <c r="B96" s="9">
        <v>115</v>
      </c>
      <c r="C96" s="9"/>
      <c r="D96" s="9" t="str">
        <f>LOOKUP($B96,[1]EXHIBITOR!$B$6:$B$583,[1]EXHIBITOR!$C$6:$C$819)</f>
        <v>ELIANA FLOYD</v>
      </c>
      <c r="E96" s="9" t="str">
        <f>LOOKUP($B96,[1]EXHIBITOR!$B$6:$B$583,[1]EXHIBITOR!$D$6:$D$819)</f>
        <v>GREY</v>
      </c>
      <c r="F96" s="8" t="str">
        <f>LOOKUP($B96,[1]EXHIBITOR!$B$6:$B$583,[1]EXHIBITOR!$E$6:$E$819)</f>
        <v>C</v>
      </c>
      <c r="G96" s="8" t="str">
        <f>LOOKUP($B96,[1]EXHIBITOR!$B$6:$B$583,[1]EXHIBITOR!$F$6:$F$819)</f>
        <v>EMF</v>
      </c>
      <c r="H96" s="8">
        <f>LOOKUP($B96,[1]EXHIBITOR!$B$6:$B$583,[1]EXHIBITOR!$G$6:$G$819)</f>
        <v>70</v>
      </c>
      <c r="I96" s="8">
        <f>LOOKUP($B96,[1]EXHIBITOR!$B$6:$B$583,[1]EXHIBITOR!$H$6:$H$819)</f>
        <v>21</v>
      </c>
    </row>
    <row r="97" spans="1:9">
      <c r="A97" s="11" t="s">
        <v>59</v>
      </c>
      <c r="B97" s="9">
        <v>101</v>
      </c>
      <c r="C97" s="9"/>
      <c r="D97" s="9" t="str">
        <f>LOOKUP($B97,[1]EXHIBITOR!$B$6:$B$583,[1]EXHIBITOR!$C$6:$C$819)</f>
        <v>ARVIND DE BRAGANEA</v>
      </c>
      <c r="E97" s="9" t="str">
        <f>LOOKUP($B97,[1]EXHIBITOR!$B$6:$B$583,[1]EXHIBITOR!$D$6:$D$819)</f>
        <v>SKY</v>
      </c>
      <c r="F97" s="8" t="str">
        <f>LOOKUP($B97,[1]EXHIBITOR!$B$6:$B$583,[1]EXHIBITOR!$E$6:$E$819)</f>
        <v>C</v>
      </c>
      <c r="G97" s="8" t="str">
        <f>LOOKUP($B97,[1]EXHIBITOR!$B$6:$B$583,[1]EXHIBITOR!$F$6:$F$819)</f>
        <v>PAS</v>
      </c>
      <c r="H97" s="8">
        <f>LOOKUP($B97,[1]EXHIBITOR!$B$6:$B$583,[1]EXHIBITOR!$G$6:$G$819)</f>
        <v>21</v>
      </c>
      <c r="I97" s="8">
        <f>LOOKUP($B97,[1]EXHIBITOR!$B$6:$B$583,[1]EXHIBITOR!$H$6:$H$819)</f>
        <v>21</v>
      </c>
    </row>
    <row r="98" spans="1:9">
      <c r="A98" s="11" t="s">
        <v>60</v>
      </c>
      <c r="B98" s="9">
        <v>123</v>
      </c>
      <c r="C98" s="9"/>
      <c r="D98" s="9" t="str">
        <f>LOOKUP($B98,[1]EXHIBITOR!$B$6:$B$583,[1]EXHIBITOR!$C$6:$C$819)</f>
        <v>TJ STRONG</v>
      </c>
      <c r="E98" s="9" t="str">
        <f>LOOKUP($B98,[1]EXHIBITOR!$B$6:$B$583,[1]EXHIBITOR!$D$6:$D$819)</f>
        <v>GREY</v>
      </c>
      <c r="F98" s="8" t="str">
        <f>LOOKUP($B98,[1]EXHIBITOR!$B$6:$B$583,[1]EXHIBITOR!$E$6:$E$819)</f>
        <v>H</v>
      </c>
      <c r="G98" s="8" t="str">
        <f>LOOKUP($B98,[1]EXHIBITOR!$B$6:$B$583,[1]EXHIBITOR!$F$6:$F$819)</f>
        <v>TLC</v>
      </c>
      <c r="H98" s="8">
        <f>LOOKUP($B98,[1]EXHIBITOR!$B$6:$B$583,[1]EXHIBITOR!$G$6:$G$819)</f>
        <v>2</v>
      </c>
      <c r="I98" s="8">
        <f>LOOKUP($B98,[1]EXHIBITOR!$B$6:$B$583,[1]EXHIBITOR!$H$6:$H$819)</f>
        <v>21</v>
      </c>
    </row>
    <row r="99" spans="1:9">
      <c r="A99" s="11" t="s">
        <v>61</v>
      </c>
      <c r="B99" s="9">
        <v>1029</v>
      </c>
      <c r="C99" s="9"/>
      <c r="D99" s="9" t="str">
        <f>LOOKUP($B99,[1]EXHIBITOR!$B$6:$B$583,[1]EXHIBITOR!$C$6:$C$819)</f>
        <v>JOSE MENDOZA</v>
      </c>
      <c r="E99" s="9" t="str">
        <f>LOOKUP($B99,[1]EXHIBITOR!$B$6:$B$583,[1]EXHIBITOR!$D$6:$D$819)</f>
        <v>DARK EYED CLEAR WHITE</v>
      </c>
      <c r="F99" s="8" t="str">
        <f>LOOKUP($B99,[1]EXHIBITOR!$B$6:$B$583,[1]EXHIBITOR!$E$6:$E$819)</f>
        <v>C</v>
      </c>
      <c r="G99" s="8" t="str">
        <f>LOOKUP($B99,[1]EXHIBITOR!$B$6:$B$583,[1]EXHIBITOR!$F$6:$F$819)</f>
        <v>JLM</v>
      </c>
      <c r="H99" s="8">
        <f>LOOKUP($B99,[1]EXHIBITOR!$B$6:$B$583,[1]EXHIBITOR!$G$6:$G$819)</f>
        <v>36</v>
      </c>
      <c r="I99" s="8">
        <f>LOOKUP($B99,[1]EXHIBITOR!$B$6:$B$583,[1]EXHIBITOR!$H$6:$H$819)</f>
        <v>21</v>
      </c>
    </row>
    <row r="100" spans="1:9">
      <c r="A100" s="3"/>
      <c r="B100" s="37"/>
      <c r="C100" s="4"/>
      <c r="D100" s="3"/>
      <c r="E100" s="3"/>
      <c r="F100" s="5"/>
      <c r="G100" s="5"/>
      <c r="H100" s="5"/>
      <c r="I100" s="5"/>
    </row>
    <row r="101" spans="1:9">
      <c r="A101" s="9" t="s">
        <v>65</v>
      </c>
      <c r="B101" s="9">
        <f>'[1]JUNIOR FORM'!B12</f>
        <v>1</v>
      </c>
      <c r="C101" s="9"/>
      <c r="D101" s="9">
        <f>LOOKUP($B101,[1]EXHIBITOR!$B$6:$B$583,[1]EXHIBITOR!$C$6:$C$819)</f>
        <v>0</v>
      </c>
      <c r="E101" s="9">
        <f>LOOKUP($B101,[1]EXHIBITOR!$B$6:$B$583,[1]EXHIBITOR!$D$6:$D$819)</f>
        <v>0</v>
      </c>
      <c r="F101" s="8">
        <f>LOOKUP($B101,[1]EXHIBITOR!$B$6:$B$583,[1]EXHIBITOR!$E$6:$E$819)</f>
        <v>0</v>
      </c>
      <c r="G101" s="8">
        <f>LOOKUP($B101,[1]EXHIBITOR!$B$6:$B$583,[1]EXHIBITOR!$F$6:$F$819)</f>
        <v>0</v>
      </c>
      <c r="H101" s="8">
        <f>LOOKUP($B101,[1]EXHIBITOR!$B$6:$B$583,[1]EXHIBITOR!$G$6:$G$819)</f>
        <v>0</v>
      </c>
      <c r="I101" s="8">
        <f>LOOKUP($B101,[1]EXHIBITOR!$B$6:$B$583,[1]EXHIBITOR!$H$6:$H$819)</f>
        <v>0</v>
      </c>
    </row>
    <row r="102" spans="1:9">
      <c r="A102" s="11" t="s">
        <v>52</v>
      </c>
      <c r="B102" s="9">
        <f>'[1]JUNIOR FORM'!B13</f>
        <v>2</v>
      </c>
      <c r="C102" s="9"/>
      <c r="D102" s="9">
        <f>LOOKUP($B102,[1]EXHIBITOR!$B$6:$B$583,[1]EXHIBITOR!$C$6:$C$819)</f>
        <v>0</v>
      </c>
      <c r="E102" s="9">
        <f>LOOKUP($B102,[1]EXHIBITOR!$B$6:$B$583,[1]EXHIBITOR!$D$6:$D$819)</f>
        <v>0</v>
      </c>
      <c r="F102" s="8">
        <f>LOOKUP($B102,[1]EXHIBITOR!$B$6:$B$583,[1]EXHIBITOR!$E$6:$E$819)</f>
        <v>0</v>
      </c>
      <c r="G102" s="8">
        <f>LOOKUP($B102,[1]EXHIBITOR!$B$6:$B$583,[1]EXHIBITOR!$F$6:$F$819)</f>
        <v>0</v>
      </c>
      <c r="H102" s="8">
        <f>LOOKUP($B102,[1]EXHIBITOR!$B$6:$B$583,[1]EXHIBITOR!$G$6:$G$819)</f>
        <v>0</v>
      </c>
      <c r="I102" s="8">
        <f>LOOKUP($B102,[1]EXHIBITOR!$B$6:$B$583,[1]EXHIBITOR!$H$6:$H$819)</f>
        <v>0</v>
      </c>
    </row>
    <row r="103" spans="1:9">
      <c r="A103" s="11" t="s">
        <v>38</v>
      </c>
      <c r="B103" s="9">
        <f>'[1]JUNIOR FORM'!B14</f>
        <v>3</v>
      </c>
      <c r="C103" s="9"/>
      <c r="D103" s="9">
        <f>LOOKUP($B103,[1]EXHIBITOR!$B$6:$B$583,[1]EXHIBITOR!$C$6:$C$819)</f>
        <v>0</v>
      </c>
      <c r="E103" s="9">
        <f>LOOKUP($B103,[1]EXHIBITOR!$B$6:$B$583,[1]EXHIBITOR!$D$6:$D$819)</f>
        <v>0</v>
      </c>
      <c r="F103" s="8">
        <f>LOOKUP($B103,[1]EXHIBITOR!$B$6:$B$583,[1]EXHIBITOR!$E$6:$E$819)</f>
        <v>0</v>
      </c>
      <c r="G103" s="8">
        <f>LOOKUP($B103,[1]EXHIBITOR!$B$6:$B$583,[1]EXHIBITOR!$F$6:$F$819)</f>
        <v>0</v>
      </c>
      <c r="H103" s="8">
        <f>LOOKUP($B103,[1]EXHIBITOR!$B$6:$B$583,[1]EXHIBITOR!$G$6:$G$819)</f>
        <v>0</v>
      </c>
      <c r="I103" s="8">
        <f>LOOKUP($B103,[1]EXHIBITOR!$B$6:$B$583,[1]EXHIBITOR!$H$6:$H$819)</f>
        <v>0</v>
      </c>
    </row>
    <row r="104" spans="1:9">
      <c r="A104" s="11" t="s">
        <v>64</v>
      </c>
      <c r="B104" s="9">
        <f>'[1]JUNIOR FORM'!B15</f>
        <v>0</v>
      </c>
      <c r="C104" s="9"/>
      <c r="D104" s="9" t="e">
        <f>LOOKUP($B104,[1]EXHIBITOR!$B$6:$B$583,[1]EXHIBITOR!$C$6:$C$819)</f>
        <v>#N/A</v>
      </c>
      <c r="E104" s="9" t="e">
        <f>LOOKUP($B104,[1]EXHIBITOR!$B$6:$B$583,[1]EXHIBITOR!$D$6:$D$819)</f>
        <v>#N/A</v>
      </c>
      <c r="F104" s="8" t="e">
        <f>LOOKUP($B104,[1]EXHIBITOR!$B$6:$B$583,[1]EXHIBITOR!$E$6:$E$819)</f>
        <v>#N/A</v>
      </c>
      <c r="G104" s="8" t="e">
        <f>LOOKUP($B104,[1]EXHIBITOR!$B$6:$B$583,[1]EXHIBITOR!$F$6:$F$819)</f>
        <v>#N/A</v>
      </c>
      <c r="H104" s="8" t="e">
        <f>LOOKUP($B104,[1]EXHIBITOR!$B$6:$B$583,[1]EXHIBITOR!$G$6:$G$819)</f>
        <v>#N/A</v>
      </c>
      <c r="I104" s="8" t="e">
        <f>LOOKUP($B104,[1]EXHIBITOR!$B$6:$B$583,[1]EXHIBITOR!$H$6:$H$819)</f>
        <v>#N/A</v>
      </c>
    </row>
    <row r="105" spans="1:9">
      <c r="A105" s="11" t="s">
        <v>53</v>
      </c>
      <c r="B105" s="9">
        <f>'[1]JUNIOR FORM'!B16</f>
        <v>0</v>
      </c>
      <c r="C105" s="9"/>
      <c r="D105" s="9" t="e">
        <f>LOOKUP($B105,[1]EXHIBITOR!$B$6:$B$583,[1]EXHIBITOR!$C$6:$C$819)</f>
        <v>#N/A</v>
      </c>
      <c r="E105" s="9" t="e">
        <f>LOOKUP($B105,[1]EXHIBITOR!$B$6:$B$583,[1]EXHIBITOR!$D$6:$D$819)</f>
        <v>#N/A</v>
      </c>
      <c r="F105" s="8" t="e">
        <f>LOOKUP($B105,[1]EXHIBITOR!$B$6:$B$583,[1]EXHIBITOR!$E$6:$E$819)</f>
        <v>#N/A</v>
      </c>
      <c r="G105" s="8" t="e">
        <f>LOOKUP($B105,[1]EXHIBITOR!$B$6:$B$583,[1]EXHIBITOR!$F$6:$F$819)</f>
        <v>#N/A</v>
      </c>
      <c r="H105" s="8" t="e">
        <f>LOOKUP($B105,[1]EXHIBITOR!$B$6:$B$583,[1]EXHIBITOR!$G$6:$G$819)</f>
        <v>#N/A</v>
      </c>
      <c r="I105" s="8" t="e">
        <f>LOOKUP($B105,[1]EXHIBITOR!$B$6:$B$583,[1]EXHIBITOR!$H$6:$H$819)</f>
        <v>#N/A</v>
      </c>
    </row>
    <row r="106" spans="1:9">
      <c r="A106" s="11" t="s">
        <v>54</v>
      </c>
      <c r="B106" s="9">
        <f>'[1]JUNIOR FORM'!B17</f>
        <v>0</v>
      </c>
      <c r="C106" s="9"/>
      <c r="D106" s="9" t="e">
        <f>LOOKUP($B106,[1]EXHIBITOR!$B$6:$B$583,[1]EXHIBITOR!$C$6:$C$819)</f>
        <v>#N/A</v>
      </c>
      <c r="E106" s="9" t="e">
        <f>LOOKUP($B106,[1]EXHIBITOR!$B$6:$B$583,[1]EXHIBITOR!$D$6:$D$819)</f>
        <v>#N/A</v>
      </c>
      <c r="F106" s="8" t="e">
        <f>LOOKUP($B106,[1]EXHIBITOR!$B$6:$B$583,[1]EXHIBITOR!$E$6:$E$819)</f>
        <v>#N/A</v>
      </c>
      <c r="G106" s="8" t="e">
        <f>LOOKUP($B106,[1]EXHIBITOR!$B$6:$B$583,[1]EXHIBITOR!$F$6:$F$819)</f>
        <v>#N/A</v>
      </c>
      <c r="H106" s="8" t="e">
        <f>LOOKUP($B106,[1]EXHIBITOR!$B$6:$B$583,[1]EXHIBITOR!$G$6:$G$819)</f>
        <v>#N/A</v>
      </c>
      <c r="I106" s="8" t="e">
        <f>LOOKUP($B106,[1]EXHIBITOR!$B$6:$B$583,[1]EXHIBITOR!$H$6:$H$819)</f>
        <v>#N/A</v>
      </c>
    </row>
    <row r="107" spans="1:9">
      <c r="A107" s="11" t="s">
        <v>55</v>
      </c>
      <c r="B107" s="9">
        <f>'[1]JUNIOR FORM'!B18</f>
        <v>0</v>
      </c>
      <c r="C107" s="9"/>
      <c r="D107" s="9" t="e">
        <f>LOOKUP($B107,[1]EXHIBITOR!$B$6:$B$583,[1]EXHIBITOR!$C$6:$C$819)</f>
        <v>#N/A</v>
      </c>
      <c r="E107" s="9" t="e">
        <f>LOOKUP($B107,[1]EXHIBITOR!$B$6:$B$583,[1]EXHIBITOR!$D$6:$D$819)</f>
        <v>#N/A</v>
      </c>
      <c r="F107" s="8" t="e">
        <f>LOOKUP($B107,[1]EXHIBITOR!$B$6:$B$583,[1]EXHIBITOR!$E$6:$E$819)</f>
        <v>#N/A</v>
      </c>
      <c r="G107" s="8" t="e">
        <f>LOOKUP($B107,[1]EXHIBITOR!$B$6:$B$583,[1]EXHIBITOR!$F$6:$F$819)</f>
        <v>#N/A</v>
      </c>
      <c r="H107" s="8" t="e">
        <f>LOOKUP($B107,[1]EXHIBITOR!$B$6:$B$583,[1]EXHIBITOR!$G$6:$G$819)</f>
        <v>#N/A</v>
      </c>
      <c r="I107" s="8" t="e">
        <f>LOOKUP($B107,[1]EXHIBITOR!$B$6:$B$583,[1]EXHIBITOR!$H$6:$H$819)</f>
        <v>#N/A</v>
      </c>
    </row>
    <row r="108" spans="1:9">
      <c r="A108" s="11" t="s">
        <v>56</v>
      </c>
      <c r="B108" s="9">
        <f>'[1]JUNIOR FORM'!B19</f>
        <v>0</v>
      </c>
      <c r="C108" s="9"/>
      <c r="D108" s="9" t="e">
        <f>LOOKUP($B108,[1]EXHIBITOR!$B$6:$B$583,[1]EXHIBITOR!$C$6:$C$819)</f>
        <v>#N/A</v>
      </c>
      <c r="E108" s="9" t="e">
        <f>LOOKUP($B108,[1]EXHIBITOR!$B$6:$B$583,[1]EXHIBITOR!$D$6:$D$819)</f>
        <v>#N/A</v>
      </c>
      <c r="F108" s="8" t="e">
        <f>LOOKUP($B108,[1]EXHIBITOR!$B$6:$B$583,[1]EXHIBITOR!$E$6:$E$819)</f>
        <v>#N/A</v>
      </c>
      <c r="G108" s="8" t="e">
        <f>LOOKUP($B108,[1]EXHIBITOR!$B$6:$B$583,[1]EXHIBITOR!$F$6:$F$819)</f>
        <v>#N/A</v>
      </c>
      <c r="H108" s="8" t="e">
        <f>LOOKUP($B108,[1]EXHIBITOR!$B$6:$B$583,[1]EXHIBITOR!$G$6:$G$819)</f>
        <v>#N/A</v>
      </c>
      <c r="I108" s="8" t="e">
        <f>LOOKUP($B108,[1]EXHIBITOR!$B$6:$B$583,[1]EXHIBITOR!$H$6:$H$819)</f>
        <v>#N/A</v>
      </c>
    </row>
    <row r="109" spans="1:9">
      <c r="A109" s="11" t="s">
        <v>57</v>
      </c>
      <c r="B109" s="9">
        <f>'[1]JUNIOR FORM'!B20</f>
        <v>0</v>
      </c>
      <c r="C109" s="9"/>
      <c r="D109" s="9" t="e">
        <f>LOOKUP($B109,[1]EXHIBITOR!$B$6:$B$583,[1]EXHIBITOR!$C$6:$C$819)</f>
        <v>#N/A</v>
      </c>
      <c r="E109" s="9" t="e">
        <f>LOOKUP($B109,[1]EXHIBITOR!$B$6:$B$583,[1]EXHIBITOR!$D$6:$D$819)</f>
        <v>#N/A</v>
      </c>
      <c r="F109" s="8" t="e">
        <f>LOOKUP($B109,[1]EXHIBITOR!$B$6:$B$583,[1]EXHIBITOR!$E$6:$E$819)</f>
        <v>#N/A</v>
      </c>
      <c r="G109" s="8" t="e">
        <f>LOOKUP($B109,[1]EXHIBITOR!$B$6:$B$583,[1]EXHIBITOR!$F$6:$F$819)</f>
        <v>#N/A</v>
      </c>
      <c r="H109" s="8" t="e">
        <f>LOOKUP($B109,[1]EXHIBITOR!$B$6:$B$583,[1]EXHIBITOR!$G$6:$G$819)</f>
        <v>#N/A</v>
      </c>
      <c r="I109" s="8" t="e">
        <f>LOOKUP($B109,[1]EXHIBITOR!$B$6:$B$583,[1]EXHIBITOR!$H$6:$H$819)</f>
        <v>#N/A</v>
      </c>
    </row>
    <row r="110" spans="1:9">
      <c r="A110" s="11" t="s">
        <v>58</v>
      </c>
      <c r="B110" s="9">
        <f>'[1]JUNIOR FORM'!B21</f>
        <v>0</v>
      </c>
      <c r="C110" s="9"/>
      <c r="D110" s="9" t="e">
        <f>LOOKUP($B110,[1]EXHIBITOR!$B$6:$B$583,[1]EXHIBITOR!$C$6:$C$819)</f>
        <v>#N/A</v>
      </c>
      <c r="E110" s="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11" t="s">
        <v>59</v>
      </c>
      <c r="B111" s="9">
        <f>'[1]JUNIOR FORM'!B22</f>
        <v>0</v>
      </c>
      <c r="C111" s="9"/>
      <c r="D111" s="9" t="e">
        <f>LOOKUP($B111,[1]EXHIBITOR!$B$6:$B$583,[1]EXHIBITOR!$C$6:$C$819)</f>
        <v>#N/A</v>
      </c>
      <c r="E111" s="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11" t="s">
        <v>60</v>
      </c>
      <c r="B112" s="9">
        <f>'[1]JUNIOR FORM'!B23</f>
        <v>0</v>
      </c>
      <c r="C112" s="9"/>
      <c r="D112" s="9" t="e">
        <f>LOOKUP($B112,[1]EXHIBITOR!$B$6:$B$583,[1]EXHIBITOR!$C$6:$C$819)</f>
        <v>#N/A</v>
      </c>
      <c r="E112" s="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11" t="s">
        <v>61</v>
      </c>
      <c r="B113" s="9">
        <f>'[1]JUNIOR FORM'!B24</f>
        <v>0</v>
      </c>
      <c r="C113" s="9"/>
      <c r="D113" s="9" t="e">
        <f>LOOKUP($B113,[1]EXHIBITOR!$B$6:$B$583,[1]EXHIBITOR!$C$6:$C$819)</f>
        <v>#N/A</v>
      </c>
      <c r="E113" s="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66</v>
      </c>
      <c r="E115" s="6"/>
      <c r="F115" s="5"/>
      <c r="G115" s="7" t="s">
        <v>1</v>
      </c>
      <c r="H115" s="7"/>
      <c r="I115" s="7" t="s">
        <v>67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39" t="s">
        <v>68</v>
      </c>
      <c r="K119" s="39" t="s">
        <v>69</v>
      </c>
    </row>
    <row r="120" spans="1:11">
      <c r="A120" s="4" t="s">
        <v>70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71</v>
      </c>
      <c r="B121" s="9">
        <f>'[1]SHOW REPORT FORM'!F2</f>
        <v>507</v>
      </c>
      <c r="C121" s="38" t="s">
        <v>72</v>
      </c>
      <c r="D121" s="9" t="str">
        <f>LOOKUP($B121,[1]EXHIBITOR!$B$6:$B$583,[1]EXHIBITOR!$C$6:$C$819)</f>
        <v>BOB VARGO</v>
      </c>
      <c r="E121" s="9" t="str">
        <f>LOOKUP($B121,[1]EXHIBITOR!$B$6:$B$583,[1]EXHIBITOR!$D$6:$D$819)</f>
        <v>LIGHT GREEN</v>
      </c>
      <c r="F121" s="8" t="str">
        <f>LOOKUP($B121,[1]EXHIBITOR!$B$6:$B$583,[1]EXHIBITOR!$E$6:$E$819)</f>
        <v>C</v>
      </c>
      <c r="G121" s="8" t="str">
        <f>LOOKUP($B121,[1]EXHIBITOR!$B$6:$B$583,[1]EXHIBITOR!$F$6:$F$819)</f>
        <v>29V</v>
      </c>
      <c r="H121" s="8">
        <f>LOOKUP($B121,[1]EXHIBITOR!$B$6:$B$583,[1]EXHIBITOR!$G$6:$G$819)</f>
        <v>117</v>
      </c>
      <c r="I121" s="8">
        <f>LOOKUP($B121,[1]EXHIBITOR!$B$6:$B$583,[1]EXHIBITOR!$H$6:$H$819)</f>
        <v>22</v>
      </c>
      <c r="J121" s="39">
        <v>14</v>
      </c>
      <c r="K121" s="39">
        <v>12</v>
      </c>
    </row>
    <row r="122" spans="1:11">
      <c r="A122" s="11" t="s">
        <v>73</v>
      </c>
      <c r="B122" s="9">
        <f>'[1]SHOW REPORT FORM'!F5</f>
        <v>562</v>
      </c>
      <c r="C122" s="38" t="s">
        <v>72</v>
      </c>
      <c r="D122" s="9" t="str">
        <f>LOOKUP($B122,[1]EXHIBITOR!$B$6:$B$583,[1]EXHIBITOR!$C$6:$C$819)</f>
        <v>ROBERT MARSHALL</v>
      </c>
      <c r="E122" s="9" t="str">
        <f>LOOKUP($B122,[1]EXHIBITOR!$B$6:$B$583,[1]EXHIBITOR!$D$6:$D$819)</f>
        <v>DARK GREEN</v>
      </c>
      <c r="F122" s="8" t="str">
        <f>LOOKUP($B122,[1]EXHIBITOR!$B$6:$B$583,[1]EXHIBITOR!$E$6:$E$819)</f>
        <v>C</v>
      </c>
      <c r="G122" s="8" t="str">
        <f>LOOKUP($B122,[1]EXHIBITOR!$B$6:$B$583,[1]EXHIBITOR!$F$6:$F$819)</f>
        <v>5M</v>
      </c>
      <c r="H122" s="8">
        <f>LOOKUP($B122,[1]EXHIBITOR!$B$6:$B$583,[1]EXHIBITOR!$G$6:$G$819)</f>
        <v>89</v>
      </c>
      <c r="I122" s="8">
        <f>LOOKUP($B122,[1]EXHIBITOR!$B$6:$B$583,[1]EXHIBITOR!$H$6:$H$819)</f>
        <v>21</v>
      </c>
      <c r="J122" s="39">
        <v>8</v>
      </c>
      <c r="K122" s="39">
        <v>6</v>
      </c>
    </row>
    <row r="123" spans="1:11">
      <c r="A123" s="11" t="s">
        <v>74</v>
      </c>
      <c r="B123" s="9">
        <f>'[1]SHOW REPORT FORM'!F8</f>
        <v>519</v>
      </c>
      <c r="C123" s="38" t="s">
        <v>29</v>
      </c>
      <c r="D123" s="9" t="str">
        <f>LOOKUP($B123,[1]EXHIBITOR!$B$6:$B$583,[1]EXHIBITOR!$C$6:$C$819)</f>
        <v>DAVID EBERST</v>
      </c>
      <c r="E123" s="9" t="str">
        <f>LOOKUP($B123,[1]EXHIBITOR!$B$6:$B$583,[1]EXHIBITOR!$D$6:$D$819)</f>
        <v>SKY</v>
      </c>
      <c r="F123" s="8" t="str">
        <f>LOOKUP($B123,[1]EXHIBITOR!$B$6:$B$583,[1]EXHIBITOR!$E$6:$E$819)</f>
        <v>C</v>
      </c>
      <c r="G123" s="8" t="str">
        <f>LOOKUP($B123,[1]EXHIBITOR!$B$6:$B$583,[1]EXHIBITOR!$F$6:$F$819)</f>
        <v>44K</v>
      </c>
      <c r="H123" s="8">
        <f>LOOKUP($B123,[1]EXHIBITOR!$B$6:$B$583,[1]EXHIBITOR!$G$6:$G$819)</f>
        <v>107</v>
      </c>
      <c r="I123" s="8">
        <f>LOOKUP($B123,[1]EXHIBITOR!$B$6:$B$583,[1]EXHIBITOR!$H$6:$H$819)</f>
        <v>19</v>
      </c>
      <c r="J123" s="39">
        <v>9</v>
      </c>
      <c r="K123" s="39">
        <v>7</v>
      </c>
    </row>
    <row r="124" spans="1:11">
      <c r="A124" s="11" t="s">
        <v>75</v>
      </c>
      <c r="B124" s="9">
        <f>'[1]SHOW REPORT FORM'!F11</f>
        <v>526</v>
      </c>
      <c r="C124" s="38" t="s">
        <v>29</v>
      </c>
      <c r="D124" s="9" t="str">
        <f>LOOKUP($B124,[1]EXHIBITOR!$B$6:$B$583,[1]EXHIBITOR!$C$6:$C$819)</f>
        <v>STUART SACKS</v>
      </c>
      <c r="E124" s="9" t="str">
        <f>LOOKUP($B124,[1]EXHIBITOR!$B$6:$B$583,[1]EXHIBITOR!$D$6:$D$819)</f>
        <v>COBALT</v>
      </c>
      <c r="F124" s="8" t="str">
        <f>LOOKUP($B124,[1]EXHIBITOR!$B$6:$B$583,[1]EXHIBITOR!$E$6:$E$819)</f>
        <v>C</v>
      </c>
      <c r="G124" s="8" t="str">
        <f>LOOKUP($B124,[1]EXHIBITOR!$B$6:$B$583,[1]EXHIBITOR!$F$6:$F$819)</f>
        <v>8S</v>
      </c>
      <c r="H124" s="8">
        <f>LOOKUP($B124,[1]EXHIBITOR!$B$6:$B$583,[1]EXHIBITOR!$G$6:$G$819)</f>
        <v>19</v>
      </c>
      <c r="I124" s="8">
        <f>LOOKUP($B124,[1]EXHIBITOR!$B$6:$B$583,[1]EXHIBITOR!$H$6:$H$819)</f>
        <v>22</v>
      </c>
      <c r="J124" s="39">
        <v>6</v>
      </c>
      <c r="K124" s="39">
        <v>5</v>
      </c>
    </row>
    <row r="125" spans="1:11">
      <c r="A125" s="11" t="s">
        <v>76</v>
      </c>
      <c r="B125" s="9">
        <f>'[1]SHOW REPORT FORM'!F14</f>
        <v>581</v>
      </c>
      <c r="C125" s="38" t="s">
        <v>29</v>
      </c>
      <c r="D125" s="9" t="str">
        <f>LOOKUP($B125,[1]EXHIBITOR!$B$6:$B$583,[1]EXHIBITOR!$C$6:$C$819)</f>
        <v>RICHARD SCHMIDT</v>
      </c>
      <c r="E125" s="9" t="str">
        <f>LOOKUP($B125,[1]EXHIBITOR!$B$6:$B$583,[1]EXHIBITOR!$D$6:$D$819)</f>
        <v>GREY GREEN</v>
      </c>
      <c r="F125" s="8" t="str">
        <f>LOOKUP($B125,[1]EXHIBITOR!$B$6:$B$583,[1]EXHIBITOR!$E$6:$E$819)</f>
        <v>C</v>
      </c>
      <c r="G125" s="8" t="str">
        <f>LOOKUP($B125,[1]EXHIBITOR!$B$6:$B$583,[1]EXHIBITOR!$F$6:$F$819)</f>
        <v>MJO</v>
      </c>
      <c r="H125" s="8">
        <f>LOOKUP($B125,[1]EXHIBITOR!$B$6:$B$583,[1]EXHIBITOR!$G$6:$G$819)</f>
        <v>110</v>
      </c>
      <c r="I125" s="8">
        <f>LOOKUP($B125,[1]EXHIBITOR!$B$6:$B$583,[1]EXHIBITOR!$H$6:$H$819)</f>
        <v>21</v>
      </c>
      <c r="J125" s="39">
        <v>10</v>
      </c>
      <c r="K125" s="39">
        <v>7</v>
      </c>
    </row>
    <row r="126" spans="1:11">
      <c r="A126" s="11" t="s">
        <v>77</v>
      </c>
      <c r="B126" s="9">
        <f>'[1]SHOW REPORT FORM'!F17</f>
        <v>521</v>
      </c>
      <c r="C126" s="38" t="s">
        <v>29</v>
      </c>
      <c r="D126" s="9" t="str">
        <f>LOOKUP($B126,[1]EXHIBITOR!$B$6:$B$583,[1]EXHIBITOR!$C$6:$C$819)</f>
        <v>STUART SACKS</v>
      </c>
      <c r="E126" s="9" t="str">
        <f>LOOKUP($B126,[1]EXHIBITOR!$B$6:$B$583,[1]EXHIBITOR!$D$6:$D$819)</f>
        <v>GREY</v>
      </c>
      <c r="F126" s="8" t="str">
        <f>LOOKUP($B126,[1]EXHIBITOR!$B$6:$B$583,[1]EXHIBITOR!$E$6:$E$819)</f>
        <v>C</v>
      </c>
      <c r="G126" s="8" t="str">
        <f>LOOKUP($B126,[1]EXHIBITOR!$B$6:$B$583,[1]EXHIBITOR!$F$6:$F$819)</f>
        <v>8S</v>
      </c>
      <c r="H126" s="8">
        <f>LOOKUP($B126,[1]EXHIBITOR!$B$6:$B$583,[1]EXHIBITOR!$G$6:$G$819)</f>
        <v>68</v>
      </c>
      <c r="I126" s="8">
        <f>LOOKUP($B126,[1]EXHIBITOR!$B$6:$B$583,[1]EXHIBITOR!$H$6:$H$819)</f>
        <v>21</v>
      </c>
      <c r="J126" s="39">
        <v>15</v>
      </c>
      <c r="K126" s="39">
        <v>11</v>
      </c>
    </row>
    <row r="127" spans="1:11">
      <c r="A127" s="11" t="s">
        <v>78</v>
      </c>
      <c r="B127" s="9">
        <f>'[1]SHOW REPORT FORM'!F20</f>
        <v>548</v>
      </c>
      <c r="C127" s="38" t="s">
        <v>29</v>
      </c>
      <c r="D127" s="9" t="str">
        <f>LOOKUP($B127,[1]EXHIBITOR!$B$6:$B$583,[1]EXHIBITOR!$C$6:$C$819)</f>
        <v>AL HORTON</v>
      </c>
      <c r="E127" s="9" t="str">
        <f>LOOKUP($B127,[1]EXHIBITOR!$B$6:$B$583,[1]EXHIBITOR!$D$6:$D$819)</f>
        <v>OPALINE GREY GREEN</v>
      </c>
      <c r="F127" s="8" t="str">
        <f>LOOKUP($B127,[1]EXHIBITOR!$B$6:$B$583,[1]EXHIBITOR!$E$6:$E$819)</f>
        <v>C</v>
      </c>
      <c r="G127" s="8" t="str">
        <f>LOOKUP($B127,[1]EXHIBITOR!$B$6:$B$583,[1]EXHIBITOR!$F$6:$F$819)</f>
        <v>FFA</v>
      </c>
      <c r="H127" s="8">
        <f>LOOKUP($B127,[1]EXHIBITOR!$B$6:$B$583,[1]EXHIBITOR!$G$6:$G$819)</f>
        <v>122</v>
      </c>
      <c r="I127" s="8">
        <f>LOOKUP($B127,[1]EXHIBITOR!$B$6:$B$583,[1]EXHIBITOR!$H$6:$H$819)</f>
        <v>22</v>
      </c>
      <c r="J127" s="39">
        <v>1</v>
      </c>
      <c r="K127" s="39">
        <v>1</v>
      </c>
    </row>
    <row r="128" spans="1:11">
      <c r="A128" s="11" t="s">
        <v>79</v>
      </c>
      <c r="B128" s="9">
        <f>'[1]SHOW REPORT FORM'!F23</f>
        <v>553</v>
      </c>
      <c r="C128" s="38" t="s">
        <v>29</v>
      </c>
      <c r="D128" s="9" t="str">
        <f>LOOKUP($B128,[1]EXHIBITOR!$B$6:$B$583,[1]EXHIBITOR!$C$6:$C$819)</f>
        <v>CHAD BABIN</v>
      </c>
      <c r="E128" s="9" t="str">
        <f>LOOKUP($B128,[1]EXHIBITOR!$B$6:$B$583,[1]EXHIBITOR!$D$6:$D$819)</f>
        <v>OPALINE SKY</v>
      </c>
      <c r="F128" s="8" t="str">
        <f>LOOKUP($B128,[1]EXHIBITOR!$B$6:$B$583,[1]EXHIBITOR!$E$6:$E$819)</f>
        <v>C</v>
      </c>
      <c r="G128" s="8" t="str">
        <f>LOOKUP($B128,[1]EXHIBITOR!$B$6:$B$583,[1]EXHIBITOR!$F$6:$F$819)</f>
        <v>CB</v>
      </c>
      <c r="H128" s="8">
        <f>LOOKUP($B128,[1]EXHIBITOR!$B$6:$B$583,[1]EXHIBITOR!$G$6:$G$819)</f>
        <v>6</v>
      </c>
      <c r="I128" s="8">
        <f>LOOKUP($B128,[1]EXHIBITOR!$B$6:$B$583,[1]EXHIBITOR!$H$6:$H$819)</f>
        <v>20</v>
      </c>
      <c r="J128" s="39">
        <v>5</v>
      </c>
      <c r="K128" s="39">
        <v>3</v>
      </c>
    </row>
    <row r="129" spans="1:11">
      <c r="A129" s="11" t="s">
        <v>80</v>
      </c>
      <c r="B129" s="9">
        <f>'[1]SHOW REPORT FORM'!F26</f>
        <v>585</v>
      </c>
      <c r="C129" s="38" t="s">
        <v>29</v>
      </c>
      <c r="D129" s="9" t="str">
        <f>LOOKUP($B129,[1]EXHIBITOR!$B$6:$B$583,[1]EXHIBITOR!$C$6:$C$819)</f>
        <v>RICHARD SCHMIDT</v>
      </c>
      <c r="E129" s="9" t="str">
        <f>LOOKUP($B129,[1]EXHIBITOR!$B$6:$B$583,[1]EXHIBITOR!$D$6:$D$819)</f>
        <v>CINNAMON DARK GREEN</v>
      </c>
      <c r="F129" s="8" t="str">
        <f>LOOKUP($B129,[1]EXHIBITOR!$B$6:$B$583,[1]EXHIBITOR!$E$6:$E$819)</f>
        <v>C</v>
      </c>
      <c r="G129" s="8" t="str">
        <f>LOOKUP($B129,[1]EXHIBITOR!$B$6:$B$583,[1]EXHIBITOR!$F$6:$F$819)</f>
        <v>MJO</v>
      </c>
      <c r="H129" s="8">
        <f>LOOKUP($B129,[1]EXHIBITOR!$B$6:$B$583,[1]EXHIBITOR!$G$6:$G$819)</f>
        <v>107</v>
      </c>
      <c r="I129" s="8">
        <f>LOOKUP($B129,[1]EXHIBITOR!$B$6:$B$583,[1]EXHIBITOR!$H$6:$H$819)</f>
        <v>21</v>
      </c>
      <c r="J129" s="39">
        <v>14</v>
      </c>
      <c r="K129" s="39">
        <v>8</v>
      </c>
    </row>
    <row r="130" spans="1:11">
      <c r="A130" s="11" t="s">
        <v>81</v>
      </c>
      <c r="B130" s="9">
        <f>'[1]SHOW REPORT FORM'!F29</f>
        <v>563</v>
      </c>
      <c r="C130" s="38" t="s">
        <v>29</v>
      </c>
      <c r="D130" s="9" t="str">
        <f>LOOKUP($B130,[1]EXHIBITOR!$B$6:$B$583,[1]EXHIBITOR!$C$6:$C$819)</f>
        <v>ROBERT MARSHALL</v>
      </c>
      <c r="E130" s="9" t="str">
        <f>LOOKUP($B130,[1]EXHIBITOR!$B$6:$B$583,[1]EXHIBITOR!$D$6:$D$819)</f>
        <v>CINNAMON COBALT</v>
      </c>
      <c r="F130" s="8" t="str">
        <f>LOOKUP($B130,[1]EXHIBITOR!$B$6:$B$583,[1]EXHIBITOR!$E$6:$E$819)</f>
        <v>C</v>
      </c>
      <c r="G130" s="8" t="str">
        <f>LOOKUP($B130,[1]EXHIBITOR!$B$6:$B$583,[1]EXHIBITOR!$F$6:$F$819)</f>
        <v>5M</v>
      </c>
      <c r="H130" s="8">
        <f>LOOKUP($B130,[1]EXHIBITOR!$B$6:$B$583,[1]EXHIBITOR!$G$6:$G$819)</f>
        <v>66</v>
      </c>
      <c r="I130" s="8">
        <f>LOOKUP($B130,[1]EXHIBITOR!$B$6:$B$583,[1]EXHIBITOR!$H$6:$H$819)</f>
        <v>21</v>
      </c>
      <c r="J130" s="39">
        <v>9</v>
      </c>
      <c r="K130" s="39">
        <v>6</v>
      </c>
    </row>
    <row r="131" spans="1:11">
      <c r="A131" s="11" t="s">
        <v>82</v>
      </c>
      <c r="B131" s="9">
        <f>'[1]SHOW REPORT FORM'!F32</f>
        <v>331</v>
      </c>
      <c r="C131" s="38" t="s">
        <v>29</v>
      </c>
      <c r="D131" s="9" t="str">
        <f>LOOKUP($B131,[1]EXHIBITOR!$B$6:$B$583,[1]EXHIBITOR!$C$6:$C$819)</f>
        <v>EDUARDO RODES</v>
      </c>
      <c r="E131" s="9" t="str">
        <f>LOOKUP($B131,[1]EXHIBITOR!$B$6:$B$583,[1]EXHIBITOR!$D$6:$D$819)</f>
        <v>OPALINE CINNAMON GREY GREEN</v>
      </c>
      <c r="F131" s="8" t="str">
        <f>LOOKUP($B131,[1]EXHIBITOR!$B$6:$B$583,[1]EXHIBITOR!$E$6:$E$819)</f>
        <v>H</v>
      </c>
      <c r="G131" s="8" t="str">
        <f>LOOKUP($B131,[1]EXHIBITOR!$B$6:$B$583,[1]EXHIBITOR!$F$6:$F$819)</f>
        <v>ERO</v>
      </c>
      <c r="H131" s="8">
        <f>LOOKUP($B131,[1]EXHIBITOR!$B$6:$B$583,[1]EXHIBITOR!$G$6:$G$819)</f>
        <v>11</v>
      </c>
      <c r="I131" s="8">
        <f>LOOKUP($B131,[1]EXHIBITOR!$B$6:$B$583,[1]EXHIBITOR!$H$6:$H$819)</f>
        <v>21</v>
      </c>
      <c r="J131" s="39">
        <v>5</v>
      </c>
      <c r="K131" s="39">
        <v>4</v>
      </c>
    </row>
    <row r="132" spans="1:11">
      <c r="A132" s="11" t="s">
        <v>83</v>
      </c>
      <c r="B132" s="9">
        <f>'[1]SHOW REPORT FORM'!F36</f>
        <v>564</v>
      </c>
      <c r="C132" s="38" t="s">
        <v>29</v>
      </c>
      <c r="D132" s="9" t="str">
        <f>LOOKUP($B132,[1]EXHIBITOR!$B$6:$B$583,[1]EXHIBITOR!$C$6:$C$819)</f>
        <v>ROBERT MARSHALL</v>
      </c>
      <c r="E132" s="9" t="str">
        <f>LOOKUP($B132,[1]EXHIBITOR!$B$6:$B$583,[1]EXHIBITOR!$D$6:$D$819)</f>
        <v>LUTINO</v>
      </c>
      <c r="F132" s="8" t="str">
        <f>LOOKUP($B132,[1]EXHIBITOR!$B$6:$B$583,[1]EXHIBITOR!$E$6:$E$819)</f>
        <v>C</v>
      </c>
      <c r="G132" s="8" t="str">
        <f>LOOKUP($B132,[1]EXHIBITOR!$B$6:$B$583,[1]EXHIBITOR!$F$6:$F$819)</f>
        <v>5M</v>
      </c>
      <c r="H132" s="8">
        <f>LOOKUP($B132,[1]EXHIBITOR!$B$6:$B$583,[1]EXHIBITOR!$G$6:$G$819)</f>
        <v>147</v>
      </c>
      <c r="I132" s="8">
        <f>LOOKUP($B132,[1]EXHIBITOR!$B$6:$B$583,[1]EXHIBITOR!$H$6:$H$819)</f>
        <v>20</v>
      </c>
      <c r="J132" s="39">
        <v>2</v>
      </c>
      <c r="K132" s="39">
        <v>2</v>
      </c>
    </row>
    <row r="133" spans="1:11">
      <c r="A133" s="11" t="s">
        <v>84</v>
      </c>
      <c r="B133" s="9">
        <f>'[1]SHOW REPORT FORM'!F39</f>
        <v>332</v>
      </c>
      <c r="C133" s="38" t="s">
        <v>29</v>
      </c>
      <c r="D133" s="9" t="str">
        <f>LOOKUP($B133,[1]EXHIBITOR!$B$6:$B$583,[1]EXHIBITOR!$C$6:$C$819)</f>
        <v>EDUARDO RODES</v>
      </c>
      <c r="E133" s="9" t="str">
        <f>LOOKUP($B133,[1]EXHIBITOR!$B$6:$B$583,[1]EXHIBITOR!$D$6:$D$819)</f>
        <v>ALBINO YELLOWFACE</v>
      </c>
      <c r="F133" s="8" t="str">
        <f>LOOKUP($B133,[1]EXHIBITOR!$B$6:$B$583,[1]EXHIBITOR!$E$6:$E$819)</f>
        <v>C</v>
      </c>
      <c r="G133" s="8" t="str">
        <f>LOOKUP($B133,[1]EXHIBITOR!$B$6:$B$583,[1]EXHIBITOR!$F$6:$F$819)</f>
        <v>ERO</v>
      </c>
      <c r="H133" s="8">
        <f>LOOKUP($B133,[1]EXHIBITOR!$B$6:$B$583,[1]EXHIBITOR!$G$6:$G$819)</f>
        <v>96</v>
      </c>
      <c r="I133" s="8">
        <f>LOOKUP($B133,[1]EXHIBITOR!$B$6:$B$583,[1]EXHIBITOR!$H$6:$H$819)</f>
        <v>20</v>
      </c>
      <c r="J133" s="39">
        <v>2</v>
      </c>
      <c r="K133" s="39">
        <v>2</v>
      </c>
    </row>
    <row r="134" spans="1:11">
      <c r="A134" s="11" t="s">
        <v>85</v>
      </c>
      <c r="B134" s="9">
        <f>'[1]SHOW REPORT FORM'!F42</f>
        <v>527</v>
      </c>
      <c r="C134" s="38" t="s">
        <v>29</v>
      </c>
      <c r="D134" s="9" t="str">
        <f>LOOKUP($B134,[1]EXHIBITOR!$B$6:$B$583,[1]EXHIBITOR!$C$6:$C$819)</f>
        <v>STUART SACKS</v>
      </c>
      <c r="E134" s="9" t="str">
        <f>LOOKUP($B134,[1]EXHIBITOR!$B$6:$B$583,[1]EXHIBITOR!$D$6:$D$819)</f>
        <v>SPANGLE GREY</v>
      </c>
      <c r="F134" s="8" t="str">
        <f>LOOKUP($B134,[1]EXHIBITOR!$B$6:$B$583,[1]EXHIBITOR!$E$6:$E$819)</f>
        <v>C</v>
      </c>
      <c r="G134" s="8" t="str">
        <f>LOOKUP($B134,[1]EXHIBITOR!$B$6:$B$583,[1]EXHIBITOR!$F$6:$F$819)</f>
        <v>8S</v>
      </c>
      <c r="H134" s="8">
        <f>LOOKUP($B134,[1]EXHIBITOR!$B$6:$B$583,[1]EXHIBITOR!$G$6:$G$819)</f>
        <v>9</v>
      </c>
      <c r="I134" s="8">
        <f>LOOKUP($B134,[1]EXHIBITOR!$B$6:$B$583,[1]EXHIBITOR!$H$6:$H$819)</f>
        <v>22</v>
      </c>
      <c r="J134" s="39">
        <v>11</v>
      </c>
      <c r="K134" s="39">
        <v>7</v>
      </c>
    </row>
    <row r="135" spans="1:11">
      <c r="A135" s="11" t="s">
        <v>86</v>
      </c>
      <c r="B135" s="9">
        <f>'[1]SHOW REPORT FORM'!F45</f>
        <v>565</v>
      </c>
      <c r="C135" s="38" t="s">
        <v>29</v>
      </c>
      <c r="D135" s="9" t="str">
        <f>LOOKUP($B135,[1]EXHIBITOR!$B$6:$B$583,[1]EXHIBITOR!$C$6:$C$819)</f>
        <v>ROBERT MARSHALL</v>
      </c>
      <c r="E135" s="9" t="str">
        <f>LOOKUP($B135,[1]EXHIBITOR!$B$6:$B$583,[1]EXHIBITOR!$D$6:$D$819)</f>
        <v>DF SPANGLE YELLOW</v>
      </c>
      <c r="F135" s="8" t="str">
        <f>LOOKUP($B135,[1]EXHIBITOR!$B$6:$B$583,[1]EXHIBITOR!$E$6:$E$819)</f>
        <v>C</v>
      </c>
      <c r="G135" s="8" t="str">
        <f>LOOKUP($B135,[1]EXHIBITOR!$B$6:$B$583,[1]EXHIBITOR!$F$6:$F$819)</f>
        <v>5M</v>
      </c>
      <c r="H135" s="8">
        <f>LOOKUP($B135,[1]EXHIBITOR!$B$6:$B$583,[1]EXHIBITOR!$G$6:$G$819)</f>
        <v>6</v>
      </c>
      <c r="I135" s="8">
        <f>LOOKUP($B135,[1]EXHIBITOR!$B$6:$B$583,[1]EXHIBITOR!$H$6:$H$819)</f>
        <v>20</v>
      </c>
      <c r="J135" s="39">
        <v>5</v>
      </c>
      <c r="K135" s="39">
        <v>3</v>
      </c>
    </row>
    <row r="136" spans="1:11">
      <c r="A136" s="11" t="s">
        <v>87</v>
      </c>
      <c r="B136" s="9">
        <f>'[1]SHOW REPORT FORM'!F48</f>
        <v>311</v>
      </c>
      <c r="C136" s="38" t="s">
        <v>29</v>
      </c>
      <c r="D136" s="9" t="str">
        <f>LOOKUP($B136,[1]EXHIBITOR!$B$6:$B$583,[1]EXHIBITOR!$C$6:$C$819)</f>
        <v>DAWN SANDVE</v>
      </c>
      <c r="E136" s="9" t="str">
        <f>LOOKUP($B136,[1]EXHIBITOR!$B$6:$B$583,[1]EXHIBITOR!$D$6:$D$819)</f>
        <v> DOM PIED GREY</v>
      </c>
      <c r="F136" s="8" t="str">
        <f>LOOKUP($B136,[1]EXHIBITOR!$B$6:$B$583,[1]EXHIBITOR!$E$6:$E$819)</f>
        <v>C</v>
      </c>
      <c r="G136" s="8" t="str">
        <f>LOOKUP($B136,[1]EXHIBITOR!$B$6:$B$583,[1]EXHIBITOR!$F$6:$F$819)</f>
        <v>EVE</v>
      </c>
      <c r="H136" s="8">
        <f>LOOKUP($B136,[1]EXHIBITOR!$B$6:$B$583,[1]EXHIBITOR!$G$6:$G$819)</f>
        <v>70</v>
      </c>
      <c r="I136" s="8">
        <f>LOOKUP($B136,[1]EXHIBITOR!$B$6:$B$583,[1]EXHIBITOR!$H$6:$H$819)</f>
        <v>21</v>
      </c>
      <c r="J136" s="39">
        <v>4</v>
      </c>
      <c r="K136" s="39">
        <v>3</v>
      </c>
    </row>
    <row r="137" spans="1:11">
      <c r="A137" s="11" t="s">
        <v>88</v>
      </c>
      <c r="B137" s="9">
        <f>'[1]SHOW REPORT FORM'!F51</f>
        <v>520</v>
      </c>
      <c r="C137" s="38" t="s">
        <v>29</v>
      </c>
      <c r="D137" s="9" t="str">
        <f>LOOKUP($B137,[1]EXHIBITOR!$B$6:$B$583,[1]EXHIBITOR!$C$6:$C$819)</f>
        <v>STUART SACKS</v>
      </c>
      <c r="E137" s="9" t="str">
        <f>LOOKUP($B137,[1]EXHIBITOR!$B$6:$B$583,[1]EXHIBITOR!$D$6:$D$819)</f>
        <v>YF CINNAMON GREY</v>
      </c>
      <c r="F137" s="8" t="str">
        <f>LOOKUP($B137,[1]EXHIBITOR!$B$6:$B$583,[1]EXHIBITOR!$E$6:$E$819)</f>
        <v>C</v>
      </c>
      <c r="G137" s="8" t="str">
        <f>LOOKUP($B137,[1]EXHIBITOR!$B$6:$B$583,[1]EXHIBITOR!$F$6:$F$819)</f>
        <v>8S</v>
      </c>
      <c r="H137" s="8">
        <f>LOOKUP($B137,[1]EXHIBITOR!$B$6:$B$583,[1]EXHIBITOR!$G$6:$G$819)</f>
        <v>114</v>
      </c>
      <c r="I137" s="8">
        <f>LOOKUP($B137,[1]EXHIBITOR!$B$6:$B$583,[1]EXHIBITOR!$H$6:$H$819)</f>
        <v>19</v>
      </c>
      <c r="J137" s="39">
        <v>17</v>
      </c>
      <c r="K137" s="39">
        <v>10</v>
      </c>
    </row>
    <row r="138" spans="1:11">
      <c r="A138" s="11" t="s">
        <v>89</v>
      </c>
      <c r="B138" s="9">
        <f>'[1]SHOW REPORT FORM'!F54</f>
        <v>522</v>
      </c>
      <c r="C138" s="38" t="s">
        <v>29</v>
      </c>
      <c r="D138" s="9" t="str">
        <f>LOOKUP($B138,[1]EXHIBITOR!$B$6:$B$583,[1]EXHIBITOR!$C$6:$C$819)</f>
        <v>STUART SACKS</v>
      </c>
      <c r="E138" s="9" t="str">
        <f>LOOKUP($B138,[1]EXHIBITOR!$B$6:$B$583,[1]EXHIBITOR!$D$6:$D$819)</f>
        <v>TEXAS CLEARBODY SKY</v>
      </c>
      <c r="F138" s="8" t="str">
        <f>LOOKUP($B138,[1]EXHIBITOR!$B$6:$B$583,[1]EXHIBITOR!$E$6:$E$819)</f>
        <v>C</v>
      </c>
      <c r="G138" s="8" t="str">
        <f>LOOKUP($B138,[1]EXHIBITOR!$B$6:$B$583,[1]EXHIBITOR!$F$6:$F$819)</f>
        <v>8S</v>
      </c>
      <c r="H138" s="8">
        <f>LOOKUP($B138,[1]EXHIBITOR!$B$6:$B$583,[1]EXHIBITOR!$G$6:$G$819)</f>
        <v>21</v>
      </c>
      <c r="I138" s="8">
        <f>LOOKUP($B138,[1]EXHIBITOR!$B$6:$B$583,[1]EXHIBITOR!$H$6:$H$819)</f>
        <v>22</v>
      </c>
      <c r="J138" s="39">
        <v>2</v>
      </c>
      <c r="K138" s="39">
        <v>2</v>
      </c>
    </row>
    <row r="139" spans="1:11">
      <c r="A139" s="11" t="s">
        <v>90</v>
      </c>
      <c r="B139" s="9">
        <f>'[1]SHOW REPORT FORM'!F57</f>
        <v>552</v>
      </c>
      <c r="C139" s="38" t="s">
        <v>29</v>
      </c>
      <c r="D139" s="9" t="str">
        <f>LOOKUP($B139,[1]EXHIBITOR!$B$6:$B$583,[1]EXHIBITOR!$C$6:$C$819)</f>
        <v>JOSH ANTHONY</v>
      </c>
      <c r="E139" s="9" t="str">
        <f>LOOKUP($B139,[1]EXHIBITOR!$B$6:$B$583,[1]EXHIBITOR!$D$6:$D$819)</f>
        <v>YELLOW</v>
      </c>
      <c r="F139" s="8" t="str">
        <f>LOOKUP($B139,[1]EXHIBITOR!$B$6:$B$583,[1]EXHIBITOR!$E$6:$E$819)</f>
        <v>H</v>
      </c>
      <c r="G139" s="8" t="str">
        <f>LOOKUP($B139,[1]EXHIBITOR!$B$6:$B$583,[1]EXHIBITOR!$F$6:$F$819)</f>
        <v>JDA</v>
      </c>
      <c r="H139" s="8">
        <f>LOOKUP($B139,[1]EXHIBITOR!$B$6:$B$583,[1]EXHIBITOR!$G$6:$G$819)</f>
        <v>1</v>
      </c>
      <c r="I139" s="8">
        <f>LOOKUP($B139,[1]EXHIBITOR!$B$6:$B$583,[1]EXHIBITOR!$H$6:$H$819)</f>
        <v>21</v>
      </c>
      <c r="J139" s="39">
        <v>2</v>
      </c>
      <c r="K139" s="39">
        <v>2</v>
      </c>
    </row>
    <row r="140" spans="1:11">
      <c r="A140" s="11" t="s">
        <v>91</v>
      </c>
      <c r="B140" s="9">
        <f>'[1]SHOW REPORT FORM'!F60</f>
        <v>588</v>
      </c>
      <c r="C140" s="38" t="s">
        <v>29</v>
      </c>
      <c r="D140" s="9" t="str">
        <f>LOOKUP($B140,[1]EXHIBITOR!$B$6:$B$583,[1]EXHIBITOR!$C$6:$C$819)</f>
        <v>DANIEL &amp; SOPHIE FLOYD</v>
      </c>
      <c r="E140" s="9" t="str">
        <f>LOOKUP($B140,[1]EXHIBITOR!$B$6:$B$583,[1]EXHIBITOR!$D$6:$D$819)</f>
        <v>COBALT WHITE</v>
      </c>
      <c r="F140" s="8" t="str">
        <f>LOOKUP($B140,[1]EXHIBITOR!$B$6:$B$583,[1]EXHIBITOR!$E$6:$E$819)</f>
        <v>C</v>
      </c>
      <c r="G140" s="8" t="str">
        <f>LOOKUP($B140,[1]EXHIBITOR!$B$6:$B$583,[1]EXHIBITOR!$F$6:$F$819)</f>
        <v>DEF</v>
      </c>
      <c r="H140" s="8">
        <f>LOOKUP($B140,[1]EXHIBITOR!$B$6:$B$583,[1]EXHIBITOR!$G$6:$G$819)</f>
        <v>772</v>
      </c>
      <c r="I140" s="8">
        <f>LOOKUP($B140,[1]EXHIBITOR!$B$6:$B$583,[1]EXHIBITOR!$H$6:$H$819)</f>
        <v>22</v>
      </c>
      <c r="J140" s="39">
        <v>4</v>
      </c>
      <c r="K140" s="39">
        <v>1</v>
      </c>
    </row>
    <row r="141" spans="1:11">
      <c r="A141" s="11" t="s">
        <v>92</v>
      </c>
      <c r="B141" s="9">
        <f>'[1]SHOW REPORT FORM'!F63</f>
        <v>110</v>
      </c>
      <c r="C141" s="38" t="s">
        <v>29</v>
      </c>
      <c r="D141" s="9" t="str">
        <f>LOOKUP($B141,[1]EXHIBITOR!$B$6:$B$583,[1]EXHIBITOR!$C$6:$C$819)</f>
        <v>CHRIS PIDGEON</v>
      </c>
      <c r="E141" s="9" t="str">
        <f>LOOKUP($B141,[1]EXHIBITOR!$B$6:$B$583,[1]EXHIBITOR!$D$6:$D$819)</f>
        <v>MAUVE</v>
      </c>
      <c r="F141" s="8" t="str">
        <f>LOOKUP($B141,[1]EXHIBITOR!$B$6:$B$583,[1]EXHIBITOR!$E$6:$E$819)</f>
        <v>C</v>
      </c>
      <c r="G141" s="8" t="str">
        <f>LOOKUP($B141,[1]EXHIBITOR!$B$6:$B$583,[1]EXHIBITOR!$F$6:$F$819)</f>
        <v>CLP</v>
      </c>
      <c r="H141" s="8">
        <f>LOOKUP($B141,[1]EXHIBITOR!$B$6:$B$583,[1]EXHIBITOR!$G$6:$G$819)</f>
        <v>16</v>
      </c>
      <c r="I141" s="8">
        <f>LOOKUP($B141,[1]EXHIBITOR!$B$6:$B$583,[1]EXHIBITOR!$H$6:$H$819)</f>
        <v>21</v>
      </c>
      <c r="J141" s="39">
        <v>1</v>
      </c>
      <c r="K141" s="39">
        <v>1</v>
      </c>
    </row>
    <row r="142" spans="1:11">
      <c r="A142" s="11" t="s">
        <v>93</v>
      </c>
      <c r="B142" s="9">
        <f>'[1]SHOW REPORT FORM'!F66</f>
        <v>307</v>
      </c>
      <c r="C142" s="38" t="s">
        <v>29</v>
      </c>
      <c r="D142" s="9" t="str">
        <f>LOOKUP($B142,[1]EXHIBITOR!$B$6:$B$583,[1]EXHIBITOR!$C$6:$C$819)</f>
        <v>DAWN SANDVE</v>
      </c>
      <c r="E142" s="9" t="str">
        <f>LOOKUP($B142,[1]EXHIBITOR!$B$6:$B$583,[1]EXHIBITOR!$D$6:$D$819)</f>
        <v> VIOLET</v>
      </c>
      <c r="F142" s="8" t="str">
        <f>LOOKUP($B142,[1]EXHIBITOR!$B$6:$B$583,[1]EXHIBITOR!$E$6:$E$819)</f>
        <v>C</v>
      </c>
      <c r="G142" s="8" t="str">
        <f>LOOKUP($B142,[1]EXHIBITOR!$B$6:$B$583,[1]EXHIBITOR!$F$6:$F$819)</f>
        <v>EVE</v>
      </c>
      <c r="H142" s="8">
        <f>LOOKUP($B142,[1]EXHIBITOR!$B$6:$B$583,[1]EXHIBITOR!$G$6:$G$819)</f>
        <v>164</v>
      </c>
      <c r="I142" s="8">
        <f>LOOKUP($B142,[1]EXHIBITOR!$B$6:$B$583,[1]EXHIBITOR!$H$6:$H$819)</f>
        <v>20</v>
      </c>
      <c r="J142" s="39">
        <v>4</v>
      </c>
      <c r="K142" s="39">
        <v>3</v>
      </c>
    </row>
    <row r="143" spans="1:11">
      <c r="A143" s="11" t="s">
        <v>94</v>
      </c>
      <c r="B143" s="9">
        <f>'[1]SHOW REPORT FORM'!F69</f>
        <v>0</v>
      </c>
      <c r="C143" s="38" t="s">
        <v>29</v>
      </c>
      <c r="D143" s="9" t="e">
        <f>LOOKUP($B143,[1]EXHIBITOR!$B$6:$B$583,[1]EXHIBITOR!$C$6:$C$819)</f>
        <v>#N/A</v>
      </c>
      <c r="E143" s="9" t="e">
        <f>LOOKUP($B143,[1]EXHIBITOR!$B$6:$B$583,[1]EXHIBITOR!$D$6:$D$819)</f>
        <v>#N/A</v>
      </c>
      <c r="F143" s="8" t="e">
        <f>LOOKUP($B143,[1]EXHIBITOR!$B$6:$B$583,[1]EXHIBITOR!$E$6:$E$819)</f>
        <v>#N/A</v>
      </c>
      <c r="G143" s="8" t="e">
        <f>LOOKUP($B143,[1]EXHIBITOR!$B$6:$B$583,[1]EXHIBITOR!$F$6:$F$819)</f>
        <v>#N/A</v>
      </c>
      <c r="H143" s="8" t="e">
        <f>LOOKUP($B143,[1]EXHIBITOR!$B$6:$B$583,[1]EXHIBITOR!$G$6:$G$819)</f>
        <v>#N/A</v>
      </c>
      <c r="I143" s="8" t="e">
        <f>LOOKUP($B143,[1]EXHIBITOR!$B$6:$B$583,[1]EXHIBITOR!$H$6:$H$819)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95</v>
      </c>
      <c r="B144" s="9">
        <f>'[1]SHOW REPORT FORM'!F72</f>
        <v>1026</v>
      </c>
      <c r="C144" s="38" t="s">
        <v>29</v>
      </c>
      <c r="D144" s="9" t="str">
        <f>LOOKUP($B144,[1]EXHIBITOR!$B$6:$B$583,[1]EXHIBITOR!$C$6:$C$819)</f>
        <v>MAUREEN BRODERICK</v>
      </c>
      <c r="E144" s="9" t="str">
        <f>LOOKUP($B144,[1]EXHIBITOR!$B$6:$B$583,[1]EXHIBITOR!$D$6:$D$819)</f>
        <v>GREYWING SKY</v>
      </c>
      <c r="F144" s="8" t="str">
        <f>LOOKUP($B144,[1]EXHIBITOR!$B$6:$B$583,[1]EXHIBITOR!$E$6:$E$819)</f>
        <v>C</v>
      </c>
      <c r="G144" s="8" t="str">
        <f>LOOKUP($B144,[1]EXHIBITOR!$B$6:$B$583,[1]EXHIBITOR!$F$6:$F$819)</f>
        <v>MA8</v>
      </c>
      <c r="H144" s="8">
        <f>LOOKUP($B144,[1]EXHIBITOR!$B$6:$B$583,[1]EXHIBITOR!$G$6:$G$819)</f>
        <v>6</v>
      </c>
      <c r="I144" s="8">
        <f>LOOKUP($B144,[1]EXHIBITOR!$B$6:$B$583,[1]EXHIBITOR!$H$6:$H$819)</f>
        <v>22</v>
      </c>
      <c r="J144" s="39">
        <v>7</v>
      </c>
      <c r="K144" s="39">
        <v>4</v>
      </c>
    </row>
    <row r="145" ht="12" customHeight="1" spans="1:11">
      <c r="A145" s="11" t="s">
        <v>96</v>
      </c>
      <c r="B145" s="9">
        <f>'[1]SHOW REPORT FORM'!F75</f>
        <v>0</v>
      </c>
      <c r="C145" s="38" t="s">
        <v>29</v>
      </c>
      <c r="D145" s="9" t="e">
        <f>LOOKUP($B145,[1]EXHIBITOR!$B$6:$B$583,[1]EXHIBITOR!$C$6:$C$819)</f>
        <v>#N/A</v>
      </c>
      <c r="E145" s="9" t="e">
        <f>LOOKUP($B145,[1]EXHIBITOR!$B$6:$B$583,[1]EXHIBITOR!$D$6:$D$819)</f>
        <v>#N/A</v>
      </c>
      <c r="F145" s="8" t="e">
        <f>LOOKUP($B145,[1]EXHIBITOR!$B$6:$B$583,[1]EXHIBITOR!$E$6:$E$819)</f>
        <v>#N/A</v>
      </c>
      <c r="G145" s="8" t="e">
        <f>LOOKUP($B145,[1]EXHIBITOR!$B$6:$B$583,[1]EXHIBITOR!$F$6:$F$819)</f>
        <v>#N/A</v>
      </c>
      <c r="H145" s="8" t="e">
        <f>LOOKUP($B145,[1]EXHIBITOR!$B$6:$B$583,[1]EXHIBITOR!$G$6:$G$819)</f>
        <v>#N/A</v>
      </c>
      <c r="I145" s="8" t="e">
        <f>LOOKUP($B145,[1]EXHIBITOR!$B$6:$B$583,[1]EXHIBITOR!$H$6:$H$819)</f>
        <v>#N/A</v>
      </c>
      <c r="J145" s="39">
        <f>'[1]COMPOSITE FORM'!M28</f>
        <v>0</v>
      </c>
      <c r="K145" s="39">
        <f>'[1]COMPOSITE FORM'!N28</f>
        <v>0</v>
      </c>
    </row>
    <row r="146" spans="1:11">
      <c r="A146" s="11" t="s">
        <v>97</v>
      </c>
      <c r="B146" s="9">
        <f>'[1]SHOW REPORT FORM'!F78</f>
        <v>1018</v>
      </c>
      <c r="C146" s="38" t="s">
        <v>29</v>
      </c>
      <c r="D146" s="9" t="str">
        <f>LOOKUP($B146,[1]EXHIBITOR!$B$6:$B$583,[1]EXHIBITOR!$C$6:$C$819)</f>
        <v>CHAD BABIN</v>
      </c>
      <c r="E146" s="9" t="str">
        <f>LOOKUP($B146,[1]EXHIBITOR!$B$6:$B$583,[1]EXHIBITOR!$D$6:$D$819)</f>
        <v>FBC GREYWING YF COBALT</v>
      </c>
      <c r="F146" s="8" t="str">
        <f>LOOKUP($B146,[1]EXHIBITOR!$B$6:$B$583,[1]EXHIBITOR!$E$6:$E$819)</f>
        <v>C</v>
      </c>
      <c r="G146" s="8" t="str">
        <f>LOOKUP($B146,[1]EXHIBITOR!$B$6:$B$583,[1]EXHIBITOR!$F$6:$F$819)</f>
        <v>CB</v>
      </c>
      <c r="H146" s="8">
        <f>LOOKUP($B146,[1]EXHIBITOR!$B$6:$B$583,[1]EXHIBITOR!$G$6:$G$819)</f>
        <v>74</v>
      </c>
      <c r="I146" s="8">
        <f>LOOKUP($B146,[1]EXHIBITOR!$B$6:$B$583,[1]EXHIBITOR!$H$6:$H$819)</f>
        <v>20</v>
      </c>
      <c r="J146" s="39">
        <v>1</v>
      </c>
      <c r="K146" s="39">
        <v>1</v>
      </c>
    </row>
    <row r="147" spans="1:11">
      <c r="A147" s="11" t="s">
        <v>98</v>
      </c>
      <c r="B147" s="9">
        <f>'[1]SHOW REPORT FORM'!F81</f>
        <v>1031</v>
      </c>
      <c r="C147" s="38" t="s">
        <v>29</v>
      </c>
      <c r="D147" s="9" t="str">
        <f>LOOKUP($B147,[1]EXHIBITOR!$B$6:$B$628,[1]EXHIBITOR!$C$6:$C$819)</f>
        <v>MARK GRAY</v>
      </c>
      <c r="E147" s="9" t="str">
        <f>LOOKUP($B147,[1]EXHIBITOR!$B$6:$B$628,[1]EXHIBITOR!$D$6:$D$819)</f>
        <v>RAINBOW</v>
      </c>
      <c r="F147" s="8" t="str">
        <f>LOOKUP($B147,[1]EXHIBITOR!$B$6:$B$628,[1]EXHIBITOR!$E$6:$E$819)</f>
        <v>C</v>
      </c>
      <c r="G147" s="8" t="str">
        <f>LOOKUP($B147,[1]EXHIBITOR!$B$6:$B$628,[1]EXHIBITOR!$F$6:$F$819)</f>
        <v>44G</v>
      </c>
      <c r="H147" s="8">
        <f>LOOKUP($B147,[1]EXHIBITOR!$B$6:$B$628,[1]EXHIBITOR!$G$6:$G$819)</f>
        <v>24</v>
      </c>
      <c r="I147" s="8">
        <f>LOOKUP($B147,[1]EXHIBITOR!$B$6:$B$628,[1]EXHIBITOR!$H$6:$H$819)</f>
        <v>22</v>
      </c>
      <c r="J147" s="39">
        <v>1</v>
      </c>
      <c r="K147" s="39">
        <v>1</v>
      </c>
    </row>
    <row r="148" spans="1:11">
      <c r="A148" s="11" t="s">
        <v>99</v>
      </c>
      <c r="B148" s="9">
        <f>'[1]SHOW REPORT FORM'!F84</f>
        <v>1001</v>
      </c>
      <c r="C148" s="38" t="s">
        <v>29</v>
      </c>
      <c r="D148" s="9" t="str">
        <f>LOOKUP($B148,[1]EXHIBITOR!$B$6:$B$628,[1]EXHIBITOR!$C$6:$C$819)</f>
        <v>BOB VARGO</v>
      </c>
      <c r="E148" s="9" t="str">
        <f>LOOKUP($B148,[1]EXHIBITOR!$B$6:$B$628,[1]EXHIBITOR!$D$6:$D$819)</f>
        <v>RECESSIVE PIED LIGHT GREEN</v>
      </c>
      <c r="F148" s="8" t="str">
        <f>LOOKUP($B148,[1]EXHIBITOR!$B$6:$B$628,[1]EXHIBITOR!$E$6:$E$819)</f>
        <v>C</v>
      </c>
      <c r="G148" s="8" t="str">
        <f>LOOKUP($B148,[1]EXHIBITOR!$B$6:$B$628,[1]EXHIBITOR!$F$6:$F$819)</f>
        <v>29V</v>
      </c>
      <c r="H148" s="8">
        <f>LOOKUP($B148,[1]EXHIBITOR!$B$6:$B$628,[1]EXHIBITOR!$G$6:$G$819)</f>
        <v>19</v>
      </c>
      <c r="I148" s="8">
        <f>LOOKUP($B148,[1]EXHIBITOR!$B$6:$B$628,[1]EXHIBITOR!$H$6:$H$819)</f>
        <v>21</v>
      </c>
      <c r="J148" s="39">
        <v>2</v>
      </c>
      <c r="K148" s="39">
        <v>2</v>
      </c>
    </row>
    <row r="149" spans="1:11">
      <c r="A149" s="11" t="s">
        <v>100</v>
      </c>
      <c r="B149" s="9">
        <f>'[1]SHOW REPORT FORM'!F87</f>
        <v>1032</v>
      </c>
      <c r="C149" s="38" t="s">
        <v>29</v>
      </c>
      <c r="D149" s="9" t="str">
        <f>LOOKUP($B149,[1]EXHIBITOR!$B$6:$B$628,[1]EXHIBITOR!$C$6:$C$819)</f>
        <v>MARK GRAY</v>
      </c>
      <c r="E149" s="9" t="str">
        <f>LOOKUP($B149,[1]EXHIBITOR!$B$6:$B$628,[1]EXHIBITOR!$D$6:$D$819)</f>
        <v>DUTCHPIED GREY</v>
      </c>
      <c r="F149" s="8" t="str">
        <f>LOOKUP($B149,[1]EXHIBITOR!$B$6:$B$628,[1]EXHIBITOR!$E$6:$E$819)</f>
        <v>C</v>
      </c>
      <c r="G149" s="8" t="str">
        <f>LOOKUP($B149,[1]EXHIBITOR!$B$6:$B$628,[1]EXHIBITOR!$F$6:$F$819)</f>
        <v>44G</v>
      </c>
      <c r="H149" s="8">
        <f>LOOKUP($B149,[1]EXHIBITOR!$B$6:$B$628,[1]EXHIBITOR!$G$6:$G$819)</f>
        <v>196</v>
      </c>
      <c r="I149" s="8">
        <f>LOOKUP($B149,[1]EXHIBITOR!$B$6:$B$628,[1]EXHIBITOR!$H$6:$H$819)</f>
        <v>21</v>
      </c>
      <c r="J149" s="39">
        <v>2</v>
      </c>
      <c r="K149" s="39">
        <v>2</v>
      </c>
    </row>
    <row r="150" spans="1:11">
      <c r="A150" s="11" t="s">
        <v>101</v>
      </c>
      <c r="B150" s="9">
        <f>'[1]SHOW REPORT FORM'!F90</f>
        <v>1024</v>
      </c>
      <c r="C150" s="38" t="s">
        <v>29</v>
      </c>
      <c r="D150" s="9" t="str">
        <f>LOOKUP($B150,[1]EXHIBITOR!$B$6:$B$628,[1]EXHIBITOR!$C$6:$C$819)</f>
        <v>MAUREEN BRODERICK</v>
      </c>
      <c r="E150" s="9" t="str">
        <f>LOOKUP($B150,[1]EXHIBITOR!$B$6:$B$628,[1]EXHIBITOR!$D$6:$D$819)</f>
        <v>FROSTED PIED COBALT</v>
      </c>
      <c r="F150" s="8" t="str">
        <f>LOOKUP($B150,[1]EXHIBITOR!$B$6:$B$628,[1]EXHIBITOR!$E$6:$E$819)</f>
        <v>C</v>
      </c>
      <c r="G150" s="8" t="str">
        <f>LOOKUP($B150,[1]EXHIBITOR!$B$6:$B$628,[1]EXHIBITOR!$F$6:$F$819)</f>
        <v>MAB</v>
      </c>
      <c r="H150" s="8">
        <f>LOOKUP($B150,[1]EXHIBITOR!$B$6:$B$628,[1]EXHIBITOR!$G$6:$G$819)</f>
        <v>62</v>
      </c>
      <c r="I150" s="8">
        <f>LOOKUP($B150,[1]EXHIBITOR!$B$6:$B$628,[1]EXHIBITOR!$H$6:$H$819)</f>
        <v>20</v>
      </c>
      <c r="J150" s="39">
        <v>1</v>
      </c>
      <c r="K150" s="39">
        <v>1</v>
      </c>
    </row>
    <row r="151" spans="1:11">
      <c r="A151" s="11" t="s">
        <v>102</v>
      </c>
      <c r="B151" s="9">
        <f>'[1]SHOW REPORT FORM'!F93</f>
        <v>1029</v>
      </c>
      <c r="C151" s="38" t="s">
        <v>29</v>
      </c>
      <c r="D151" s="9" t="str">
        <f>LOOKUP($B151,[1]EXHIBITOR!$B$6:$B$628,[1]EXHIBITOR!$C$6:$C$819)</f>
        <v>JOSE MENDOZA</v>
      </c>
      <c r="E151" s="9" t="str">
        <f>LOOKUP($B151,[1]EXHIBITOR!$B$6:$B$628,[1]EXHIBITOR!$D$6:$D$819)</f>
        <v>DARK EYED CLEAR WHITE</v>
      </c>
      <c r="F151" s="8" t="str">
        <f>LOOKUP($B151,[1]EXHIBITOR!$B$6:$B$628,[1]EXHIBITOR!$E$6:$E$819)</f>
        <v>C</v>
      </c>
      <c r="G151" s="8" t="str">
        <f>LOOKUP($B151,[1]EXHIBITOR!$B$6:$B$628,[1]EXHIBITOR!$F$6:$F$819)</f>
        <v>JLM</v>
      </c>
      <c r="H151" s="8">
        <f>LOOKUP($B151,[1]EXHIBITOR!$B$6:$B$628,[1]EXHIBITOR!$G$6:$G$819)</f>
        <v>36</v>
      </c>
      <c r="I151" s="8">
        <f>LOOKUP($B151,[1]EXHIBITOR!$B$6:$B$628,[1]EXHIBITOR!$H$6:$H$819)</f>
        <v>21</v>
      </c>
      <c r="J151" s="39">
        <v>3</v>
      </c>
      <c r="K151" s="39">
        <v>2</v>
      </c>
    </row>
    <row r="152" spans="1:11">
      <c r="A152" s="11" t="s">
        <v>103</v>
      </c>
      <c r="B152" s="9">
        <f>'[1]SHOW REPORT FORM'!F96</f>
        <v>1002</v>
      </c>
      <c r="C152" s="38" t="s">
        <v>29</v>
      </c>
      <c r="D152" s="9" t="str">
        <f>LOOKUP($B152,[1]EXHIBITOR!$B$6:$B$628,[1]EXHIBITOR!$C$6:$C$819)</f>
        <v>DEWAYNE WELDON</v>
      </c>
      <c r="E152" s="9" t="str">
        <f>LOOKUP($B152,[1]EXHIBITOR!$B$6:$B$628,[1]EXHIBITOR!$D$6:$D$819)</f>
        <v>GERMAN FALLOW VIOLET DARK GREEN</v>
      </c>
      <c r="F152" s="8" t="str">
        <f>LOOKUP($B152,[1]EXHIBITOR!$B$6:$B$628,[1]EXHIBITOR!$E$6:$E$819)</f>
        <v>C</v>
      </c>
      <c r="G152" s="8" t="str">
        <f>LOOKUP($B152,[1]EXHIBITOR!$B$6:$B$628,[1]EXHIBITOR!$F$6:$F$819)</f>
        <v>1W</v>
      </c>
      <c r="H152" s="8">
        <f>LOOKUP($B152,[1]EXHIBITOR!$B$6:$B$628,[1]EXHIBITOR!$G$6:$G$819)</f>
        <v>69</v>
      </c>
      <c r="I152" s="8">
        <f>LOOKUP($B152,[1]EXHIBITOR!$B$6:$B$628,[1]EXHIBITOR!$H$6:$H$819)</f>
        <v>19</v>
      </c>
      <c r="J152" s="39">
        <v>6</v>
      </c>
      <c r="K152" s="39">
        <v>1</v>
      </c>
    </row>
    <row r="153" spans="1:11">
      <c r="A153" s="11" t="s">
        <v>104</v>
      </c>
      <c r="B153" s="9">
        <f>'[1]SHOW REPORT FORM'!F99</f>
        <v>1035</v>
      </c>
      <c r="C153" s="38" t="s">
        <v>29</v>
      </c>
      <c r="D153" s="9" t="str">
        <f>LOOKUP($B153,[1]EXHIBITOR!$B$6:$B$628,[1]EXHIBITOR!$C$6:$C$819)</f>
        <v>EDUARDO RODES</v>
      </c>
      <c r="E153" s="9" t="str">
        <f>LOOKUP($B153,[1]EXHIBITOR!$B$6:$B$628,[1]EXHIBITOR!$D$6:$D$819)</f>
        <v>RED EYED LACEWING YELLOW</v>
      </c>
      <c r="F153" s="8" t="str">
        <f>LOOKUP($B153,[1]EXHIBITOR!$B$6:$B$628,[1]EXHIBITOR!$E$6:$E$819)</f>
        <v>H</v>
      </c>
      <c r="G153" s="8" t="str">
        <f>LOOKUP($B153,[1]EXHIBITOR!$B$6:$B$628,[1]EXHIBITOR!$F$6:$F$819)</f>
        <v>ERO</v>
      </c>
      <c r="H153" s="8">
        <f>LOOKUP($B153,[1]EXHIBITOR!$B$6:$B$628,[1]EXHIBITOR!$G$6:$G$819)</f>
        <v>129</v>
      </c>
      <c r="I153" s="8">
        <f>LOOKUP($B153,[1]EXHIBITOR!$B$6:$B$628,[1]EXHIBITOR!$H$6:$H$819)</f>
        <v>21</v>
      </c>
      <c r="J153" s="39">
        <v>5</v>
      </c>
      <c r="K153" s="39">
        <v>2</v>
      </c>
    </row>
    <row r="154" spans="1:11">
      <c r="A154" s="11" t="s">
        <v>105</v>
      </c>
      <c r="B154" s="9">
        <f>'[1]SHOW REPORT FORM'!F102</f>
        <v>1033</v>
      </c>
      <c r="C154" s="1" t="s">
        <v>29</v>
      </c>
      <c r="D154" s="9" t="str">
        <f>LOOKUP($B154,[1]EXHIBITOR!$B$6:$B$628,[1]EXHIBITOR!$C$6:$C$819)</f>
        <v>MARK GRAY</v>
      </c>
      <c r="E154" s="9" t="str">
        <f>LOOKUP($B154,[1]EXHIBITOR!$B$6:$B$628,[1]EXHIBITOR!$D$6:$D$819)</f>
        <v>CRESTED DARK GREEN</v>
      </c>
      <c r="F154" s="8" t="str">
        <f>LOOKUP($B154,[1]EXHIBITOR!$B$6:$B$628,[1]EXHIBITOR!$E$6:$E$819)</f>
        <v>C</v>
      </c>
      <c r="G154" s="8" t="str">
        <f>LOOKUP($B154,[1]EXHIBITOR!$B$6:$B$628,[1]EXHIBITOR!$F$6:$F$819)</f>
        <v>44G</v>
      </c>
      <c r="H154" s="8">
        <f>LOOKUP($B154,[1]EXHIBITOR!$B$6:$B$628,[1]EXHIBITOR!$G$6:$G$819)</f>
        <v>91</v>
      </c>
      <c r="I154" s="8">
        <f>LOOKUP($B154,[1]EXHIBITOR!$B$6:$B$628,[1]EXHIBITOR!$H$6:$H$819)</f>
        <v>22</v>
      </c>
      <c r="J154" s="39">
        <v>1</v>
      </c>
      <c r="K154" s="39">
        <v>1</v>
      </c>
    </row>
    <row r="155" spans="1:11">
      <c r="A155" s="11" t="s">
        <v>106</v>
      </c>
      <c r="B155" s="9">
        <f>'[1]SHOW REPORT FORM'!F105</f>
        <v>1022</v>
      </c>
      <c r="C155" s="38" t="s">
        <v>29</v>
      </c>
      <c r="D155" s="9" t="str">
        <f>LOOKUP($B155,[1]EXHIBITOR!$B$6:$B$628,[1]EXHIBITOR!$C$6:$C$819)</f>
        <v>MAUREEN BRODERICK</v>
      </c>
      <c r="E155" s="9" t="str">
        <f>LOOKUP($B155,[1]EXHIBITOR!$B$6:$B$628,[1]EXHIBITOR!$D$6:$D$819)</f>
        <v>DOUBLE FACTOR ANTHRACITE</v>
      </c>
      <c r="F155" s="8" t="str">
        <f>LOOKUP($B155,[1]EXHIBITOR!$B$6:$B$628,[1]EXHIBITOR!$E$6:$E$819)</f>
        <v>H</v>
      </c>
      <c r="G155" s="8" t="str">
        <f>LOOKUP($B155,[1]EXHIBITOR!$B$6:$B$628,[1]EXHIBITOR!$F$6:$F$819)</f>
        <v>MA8</v>
      </c>
      <c r="H155" s="8">
        <f>LOOKUP($B155,[1]EXHIBITOR!$B$6:$B$628,[1]EXHIBITOR!$G$6:$G$819)</f>
        <v>59</v>
      </c>
      <c r="I155" s="8">
        <f>LOOKUP($B155,[1]EXHIBITOR!$B$6:$B$628,[1]EXHIBITOR!$H$6:$H$819)</f>
        <v>22</v>
      </c>
      <c r="J155" s="39">
        <v>1</v>
      </c>
      <c r="K155" s="39">
        <v>1</v>
      </c>
    </row>
    <row r="156" spans="1:11">
      <c r="A156" s="11" t="s">
        <v>107</v>
      </c>
      <c r="B156" s="9">
        <f>'[1]SHOW REPORT FORM'!F108</f>
        <v>1021</v>
      </c>
      <c r="C156" s="38" t="s">
        <v>29</v>
      </c>
      <c r="D156" s="9" t="str">
        <f>LOOKUP($B156,[1]EXHIBITOR!$B$6:$B$628,[1]EXHIBITOR!$C$6:$C$819)</f>
        <v>MAUREEN BRODERICK</v>
      </c>
      <c r="E156" s="9" t="str">
        <f>LOOKUP($B156,[1]EXHIBITOR!$B$6:$B$628,[1]EXHIBITOR!$D$6:$D$819)</f>
        <v>SLATE</v>
      </c>
      <c r="F156" s="8" t="str">
        <f>LOOKUP($B156,[1]EXHIBITOR!$B$6:$B$628,[1]EXHIBITOR!$E$6:$E$819)</f>
        <v>C</v>
      </c>
      <c r="G156" s="8" t="str">
        <f>LOOKUP($B156,[1]EXHIBITOR!$B$6:$B$628,[1]EXHIBITOR!$F$6:$F$819)</f>
        <v>MAB</v>
      </c>
      <c r="H156" s="8">
        <f>LOOKUP($B156,[1]EXHIBITOR!$B$6:$B$628,[1]EXHIBITOR!$G$6:$G$819)</f>
        <v>25</v>
      </c>
      <c r="I156" s="8">
        <f>LOOKUP($B156,[1]EXHIBITOR!$B$6:$B$628,[1]EXHIBITOR!$H$6:$H$819)</f>
        <v>20</v>
      </c>
      <c r="J156" s="39">
        <v>1</v>
      </c>
      <c r="K156" s="39">
        <v>1</v>
      </c>
    </row>
    <row r="157" spans="1:11">
      <c r="A157" s="11" t="s">
        <v>108</v>
      </c>
      <c r="B157" s="9">
        <f>'[1]SHOW REPORT FORM'!F111</f>
        <v>1008</v>
      </c>
      <c r="C157" s="38" t="s">
        <v>29</v>
      </c>
      <c r="D157" s="9" t="str">
        <f>LOOKUP($B157,[1]EXHIBITOR!$B$6:$B$628,[1]EXHIBITOR!$C$6:$C$819)</f>
        <v>DEWAYNE WELDON</v>
      </c>
      <c r="E157" s="9" t="str">
        <f>LOOKUP($B157,[1]EXHIBITOR!$B$6:$B$628,[1]EXHIBITOR!$D$6:$D$819)</f>
        <v>EASLEY CLEARBODY COBALT</v>
      </c>
      <c r="F157" s="8" t="str">
        <f>LOOKUP($B157,[1]EXHIBITOR!$B$6:$B$628,[1]EXHIBITOR!$E$6:$E$819)</f>
        <v>C</v>
      </c>
      <c r="G157" s="8" t="str">
        <f>LOOKUP($B157,[1]EXHIBITOR!$B$6:$B$628,[1]EXHIBITOR!$F$6:$F$819)</f>
        <v>1W</v>
      </c>
      <c r="H157" s="8">
        <f>LOOKUP($B157,[1]EXHIBITOR!$B$6:$B$628,[1]EXHIBITOR!$G$6:$G$819)</f>
        <v>38</v>
      </c>
      <c r="I157" s="8">
        <f>LOOKUP($B157,[1]EXHIBITOR!$B$6:$B$628,[1]EXHIBITOR!$H$6:$H$819)</f>
        <v>19</v>
      </c>
      <c r="J157" s="39">
        <v>4</v>
      </c>
      <c r="K157" s="39">
        <v>3</v>
      </c>
    </row>
    <row r="158" spans="1:11">
      <c r="A158" s="11" t="s">
        <v>109</v>
      </c>
      <c r="B158" s="9">
        <f>'[1]SHOW REPORT FORM'!F114</f>
        <v>0</v>
      </c>
      <c r="C158" s="38"/>
      <c r="D158" s="9" t="e">
        <f>LOOKUP($B158,[1]EXHIBITOR!$B$6:$B$628,[1]EXHIBITOR!$C$6:$C$819)</f>
        <v>#N/A</v>
      </c>
      <c r="E158" s="9" t="e">
        <f>LOOKUP($B158,[1]EXHIBITOR!$B$6:$B$628,[1]EXHIBITOR!$D$6:$D$819)</f>
        <v>#N/A</v>
      </c>
      <c r="F158" s="8" t="e">
        <f>LOOKUP($B158,[1]EXHIBITOR!$B$6:$B$628,[1]EXHIBITOR!$E$6:$E$819)</f>
        <v>#N/A</v>
      </c>
      <c r="G158" s="8" t="e">
        <f>LOOKUP($B158,[1]EXHIBITOR!$B$6:$B$628,[1]EXHIBITOR!$F$6:$F$819)</f>
        <v>#N/A</v>
      </c>
      <c r="H158" s="8" t="e">
        <f>LOOKUP($B158,[1]EXHIBITOR!$B$6:$B$628,[1]EXHIBITOR!$G$6:$G$819)</f>
        <v>#N/A</v>
      </c>
      <c r="I158" s="8" t="e">
        <f>LOOKUP($B158,[1]EXHIBITOR!$B$6:$B$628,[1]EXHIBITOR!$H$6:$H$819)</f>
        <v>#N/A</v>
      </c>
      <c r="J158" s="39">
        <f>'[1]COMPOSITE FORM'!M41</f>
        <v>0</v>
      </c>
      <c r="K158" s="39">
        <f>'[1]COMPOSITE FORM'!N41</f>
        <v>0</v>
      </c>
    </row>
    <row r="159" spans="1:10">
      <c r="A159" s="19"/>
      <c r="B159" s="19"/>
      <c r="C159" s="19"/>
      <c r="D159" s="3"/>
      <c r="E159" s="3"/>
      <c r="F159" s="5"/>
      <c r="G159" s="5"/>
      <c r="H159" s="5"/>
      <c r="I159" s="5"/>
      <c r="J159" s="2">
        <f>SUM(J121:J158)</f>
        <v>185</v>
      </c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110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7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111</v>
      </c>
      <c r="B166" s="9">
        <v>1206</v>
      </c>
      <c r="C166" s="9"/>
      <c r="D166" s="9" t="str">
        <f>LOOKUP($B166,[1]EXHIBITOR!$B$6:$B$819,[1]EXHIBITOR!$C$6:$C$819)</f>
        <v>MARK GRAY</v>
      </c>
      <c r="E166" s="9" t="str">
        <f ca="1">LOOKUP($B166,[1]EXHIBITOR!$B$6:$B$10819,[1]EXHIBITOR!$D$6:$D$819)</f>
        <v>COBALT</v>
      </c>
      <c r="F166" s="8" t="str">
        <f>LOOKUP($B166,[1]EXHIBITOR!$B$6:$B$819,[1]EXHIBITOR!$E$6:$E$819)</f>
        <v>C</v>
      </c>
      <c r="G166" s="8" t="str">
        <f>LOOKUP($B166,[1]EXHIBITOR!$B$6:$B$819,[1]EXHIBITOR!$F$6:$F$819)</f>
        <v>GAA</v>
      </c>
      <c r="H166" s="8">
        <f>LOOKUP($B166,[1]EXHIBITOR!$B$6:$B$819,[1]EXHIBITOR!$G$6:$G$819)</f>
        <v>78</v>
      </c>
      <c r="I166" s="8">
        <f>LOOKUP($B166,[1]EXHIBITOR!$B$6:$B$819,[1]EXHIBITOR!$H$6:$H$819)</f>
        <v>2021</v>
      </c>
    </row>
    <row r="167" spans="1:9">
      <c r="A167" s="9" t="s">
        <v>112</v>
      </c>
      <c r="B167" s="9">
        <v>1207</v>
      </c>
      <c r="C167" s="9"/>
      <c r="D167" s="9" t="str">
        <f>LOOKUP($B167,[1]EXHIBITOR!$B$6:$B$819,[1]EXHIBITOR!$C$6:$C$819)</f>
        <v>MARK GRAY</v>
      </c>
      <c r="E167" s="9" t="str">
        <f ca="1">LOOKUP($B167,[1]EXHIBITOR!$B$6:$B$10819,[1]EXHIBITOR!$D$6:$D$819)</f>
        <v>COBALT</v>
      </c>
      <c r="F167" s="8" t="str">
        <f>LOOKUP($B167,[1]EXHIBITOR!$B$6:$B$819,[1]EXHIBITOR!$E$6:$E$819)</f>
        <v>H</v>
      </c>
      <c r="G167" s="8" t="str">
        <f>LOOKUP($B167,[1]EXHIBITOR!$B$6:$B$819,[1]EXHIBITOR!$F$6:$F$819)</f>
        <v>GAA</v>
      </c>
      <c r="H167" s="8">
        <f>LOOKUP($B167,[1]EXHIBITOR!$B$6:$B$819,[1]EXHIBITOR!$G$6:$G$819)</f>
        <v>95</v>
      </c>
      <c r="I167" s="8">
        <f>LOOKUP($B167,[1]EXHIBITOR!$B$6:$B$819,[1]EXHIBITOR!$H$6:$H$819)</f>
        <v>2021</v>
      </c>
    </row>
    <row r="168" customHeight="1" spans="1:9">
      <c r="A168" s="11" t="s">
        <v>113</v>
      </c>
      <c r="B168" s="9">
        <v>1208</v>
      </c>
      <c r="C168" s="9"/>
      <c r="D168" s="9" t="str">
        <f>LOOKUP($B168,[1]EXHIBITOR!$B$6:$B$819,[1]EXHIBITOR!$C$6:$C$819)</f>
        <v>EDUARDO RODES</v>
      </c>
      <c r="E168" s="9" t="str">
        <f ca="1">LOOKUP($B168,[1]EXHIBITOR!$B$6:$B$10819,[1]EXHIBITOR!$D$6:$D$819)</f>
        <v>RED EYED LACEWING YELLOW</v>
      </c>
      <c r="F168" s="8" t="str">
        <f>LOOKUP($B168,[1]EXHIBITOR!$B$6:$B$819,[1]EXHIBITOR!$E$6:$E$819)</f>
        <v>C</v>
      </c>
      <c r="G168" s="8" t="str">
        <f>LOOKUP($B168,[1]EXHIBITOR!$B$6:$B$819,[1]EXHIBITOR!$F$6:$F$819)</f>
        <v>ERO</v>
      </c>
      <c r="H168" s="8">
        <f>LOOKUP($B168,[1]EXHIBITOR!$B$6:$B$819,[1]EXHIBITOR!$G$6:$G$819)</f>
        <v>153</v>
      </c>
      <c r="I168" s="8">
        <f>LOOKUP($B168,[1]EXHIBITOR!$B$6:$B$819,[1]EXHIBITOR!$H$6:$H$819)</f>
        <v>21</v>
      </c>
    </row>
    <row r="169" customHeight="1" spans="1:9">
      <c r="A169" s="11" t="s">
        <v>114</v>
      </c>
      <c r="B169" s="9">
        <v>1209</v>
      </c>
      <c r="C169" s="9"/>
      <c r="D169" s="9" t="str">
        <f>LOOKUP($B169,[1]EXHIBITOR!$B$6:$B$819,[1]EXHIBITOR!$C$6:$C$819)</f>
        <v>EDUARDO RODES</v>
      </c>
      <c r="E169" s="9" t="str">
        <f ca="1">LOOKUP($B169,[1]EXHIBITOR!$B$6:$B$10819,[1]EXHIBITOR!$D$6:$D$819)</f>
        <v>RED EYED LACEWING YELLOW</v>
      </c>
      <c r="F169" s="8" t="str">
        <f>LOOKUP($B169,[1]EXHIBITOR!$B$6:$B$819,[1]EXHIBITOR!$E$6:$E$819)</f>
        <v>H</v>
      </c>
      <c r="G169" s="8" t="str">
        <f>LOOKUP($B169,[1]EXHIBITOR!$B$6:$B$819,[1]EXHIBITOR!$F$6:$F$819)</f>
        <v>ERO</v>
      </c>
      <c r="H169" s="8">
        <f>LOOKUP($B169,[1]EXHIBITOR!$B$6:$B$819,[1]EXHIBITOR!$G$6:$G$819)</f>
        <v>129</v>
      </c>
      <c r="I169" s="8">
        <f>LOOKUP($B169,[1]EXHIBITOR!$B$6:$B$819,[1]EXHIBITOR!$H$6:$H$819)</f>
        <v>21</v>
      </c>
    </row>
    <row r="170" customHeight="1" spans="1:9">
      <c r="A170" s="11" t="s">
        <v>115</v>
      </c>
      <c r="B170" s="9">
        <v>1200</v>
      </c>
      <c r="C170" s="9"/>
      <c r="D170" s="9" t="str">
        <f>LOOKUP($B170,[1]EXHIBITOR!$B$6:$B$819,[1]EXHIBITOR!$C$6:$C$819)</f>
        <v>JULIE WILLIS</v>
      </c>
      <c r="E170" s="9" t="str">
        <f ca="1">LOOKUP($B170,[1]EXHIBITOR!$B$6:$B$10819,[1]EXHIBITOR!$D$6:$D$819)</f>
        <v>DF SPANGLE YELLOW</v>
      </c>
      <c r="F170" s="8" t="str">
        <f>LOOKUP($B170,[1]EXHIBITOR!$B$6:$B$819,[1]EXHIBITOR!$E$6:$E$819)</f>
        <v>C</v>
      </c>
      <c r="G170" s="8" t="str">
        <f>LOOKUP($B170,[1]EXHIBITOR!$B$6:$B$819,[1]EXHIBITOR!$F$6:$F$819)</f>
        <v>JEW</v>
      </c>
      <c r="H170" s="8">
        <f>LOOKUP($B170,[1]EXHIBITOR!$B$6:$B$819,[1]EXHIBITOR!$G$6:$G$819)</f>
        <v>20</v>
      </c>
      <c r="I170" s="8">
        <f>LOOKUP($B170,[1]EXHIBITOR!$B$6:$B$819,[1]EXHIBITOR!$H$6:$H$819)</f>
        <v>21</v>
      </c>
    </row>
    <row r="171" customHeight="1" spans="1:9">
      <c r="A171" s="11" t="s">
        <v>116</v>
      </c>
      <c r="B171" s="9">
        <v>1201</v>
      </c>
      <c r="C171" s="9"/>
      <c r="D171" s="9" t="str">
        <f>LOOKUP($B171,[1]EXHIBITOR!$B$6:$B$819,[1]EXHIBITOR!$C$6:$C$819)</f>
        <v>JULIE WILLIS</v>
      </c>
      <c r="E171" s="9" t="str">
        <f ca="1">LOOKUP($B171,[1]EXHIBITOR!$B$6:$B$10819,[1]EXHIBITOR!$D$6:$D$819)</f>
        <v>DF SPANGLE YELLOW</v>
      </c>
      <c r="F171" s="8" t="str">
        <f>LOOKUP($B171,[1]EXHIBITOR!$B$6:$B$819,[1]EXHIBITOR!$E$6:$E$819)</f>
        <v>H</v>
      </c>
      <c r="G171" s="8" t="str">
        <f>LOOKUP($B171,[1]EXHIBITOR!$B$6:$B$819,[1]EXHIBITOR!$F$6:$F$819)</f>
        <v>JEW</v>
      </c>
      <c r="H171" s="8">
        <f>LOOKUP($B171,[1]EXHIBITOR!$B$6:$B$819,[1]EXHIBITOR!$G$6:$G$819)</f>
        <v>5</v>
      </c>
      <c r="I171" s="8">
        <f>LOOKUP($B171,[1]EXHIBITOR!$B$6:$B$819,[1]EXHIBITOR!$H$6:$H$819)</f>
        <v>21</v>
      </c>
    </row>
    <row r="172" customHeight="1" spans="1:9">
      <c r="A172" s="11" t="s">
        <v>117</v>
      </c>
      <c r="B172" s="9">
        <v>1203</v>
      </c>
      <c r="C172" s="9"/>
      <c r="D172" s="9" t="str">
        <f>LOOKUP($B172,[1]EXHIBITOR!$B$6:$B$819,[1]EXHIBITOR!$C$6:$C$819)</f>
        <v>MAUREEN BRODERICK</v>
      </c>
      <c r="E172" s="9" t="str">
        <f ca="1">LOOKUP($B172,[1]EXHIBITOR!$B$6:$B$10819,[1]EXHIBITOR!$D$6:$D$819)</f>
        <v>CINNAMON DARK GREEN</v>
      </c>
      <c r="F172" s="8" t="str">
        <f>LOOKUP($B172,[1]EXHIBITOR!$B$6:$B$819,[1]EXHIBITOR!$E$6:$E$819)</f>
        <v>H</v>
      </c>
      <c r="G172" s="8" t="str">
        <f>LOOKUP($B172,[1]EXHIBITOR!$B$6:$B$819,[1]EXHIBITOR!$F$6:$F$819)</f>
        <v>MAB</v>
      </c>
      <c r="H172" s="8">
        <f>LOOKUP($B172,[1]EXHIBITOR!$B$6:$B$819,[1]EXHIBITOR!$G$6:$G$819)</f>
        <v>31</v>
      </c>
      <c r="I172" s="8">
        <f>LOOKUP($B172,[1]EXHIBITOR!$B$6:$B$819,[1]EXHIBITOR!$H$6:$H$819)</f>
        <v>20</v>
      </c>
    </row>
    <row r="173" customHeight="1" spans="1:9">
      <c r="A173" s="11" t="s">
        <v>118</v>
      </c>
      <c r="B173" s="9">
        <v>1204</v>
      </c>
      <c r="C173" s="9"/>
      <c r="D173" s="9" t="str">
        <f>LOOKUP($B173,[1]EXHIBITOR!$B$6:$B$819,[1]EXHIBITOR!$C$6:$C$819)</f>
        <v>FRANK SWIDER</v>
      </c>
      <c r="E173" s="9" t="str">
        <f ca="1">LOOKUP($B173,[1]EXHIBITOR!$B$6:$B$10819,[1]EXHIBITOR!$D$6:$D$819)</f>
        <v>DF SPANGLE WHITE</v>
      </c>
      <c r="F173" s="8" t="str">
        <f>LOOKUP($B173,[1]EXHIBITOR!$B$6:$B$819,[1]EXHIBITOR!$E$6:$E$819)</f>
        <v>H</v>
      </c>
      <c r="G173" s="8" t="str">
        <f>LOOKUP($B173,[1]EXHIBITOR!$B$6:$B$819,[1]EXHIBITOR!$F$6:$F$819)</f>
        <v>FAS</v>
      </c>
      <c r="H173" s="8">
        <f>LOOKUP($B173,[1]EXHIBITOR!$B$6:$B$819,[1]EXHIBITOR!$G$6:$G$819)</f>
        <v>39</v>
      </c>
      <c r="I173" s="8">
        <f>LOOKUP($B173,[1]EXHIBITOR!$B$6:$B$819,[1]EXHIBITOR!$H$6:$H$819)</f>
        <v>21</v>
      </c>
    </row>
    <row r="174" customHeight="1" spans="1:9">
      <c r="A174" s="11" t="s">
        <v>119</v>
      </c>
      <c r="B174" s="9">
        <v>1205</v>
      </c>
      <c r="C174" s="9"/>
      <c r="D174" s="9" t="str">
        <f>LOOKUP($B174,[1]EXHIBITOR!$B$6:$B$819,[1]EXHIBITOR!$C$6:$C$819)</f>
        <v>FRANK SWIDER</v>
      </c>
      <c r="E174" s="9" t="str">
        <f ca="1">LOOKUP($B174,[1]EXHIBITOR!$B$6:$B$10819,[1]EXHIBITOR!$D$6:$D$819)</f>
        <v>DF SPANGLE WHITE</v>
      </c>
      <c r="F174" s="8" t="str">
        <f>LOOKUP($B174,[1]EXHIBITOR!$B$6:$B$819,[1]EXHIBITOR!$E$6:$E$819)</f>
        <v>C</v>
      </c>
      <c r="G174" s="8" t="str">
        <f>LOOKUP($B174,[1]EXHIBITOR!$B$6:$B$819,[1]EXHIBITOR!$F$6:$F$819)</f>
        <v>FAS</v>
      </c>
      <c r="H174" s="8">
        <f>LOOKUP($B174,[1]EXHIBITOR!$B$6:$B$819,[1]EXHIBITOR!$G$6:$G$819)</f>
        <v>69</v>
      </c>
      <c r="I174" s="8">
        <f>LOOKUP($B174,[1]EXHIBITOR!$B$6:$B$819,[1]EXHIBITOR!$H$6:$H$819)</f>
        <v>21</v>
      </c>
    </row>
    <row r="175" customHeight="1" spans="1:9">
      <c r="A175" s="11" t="s">
        <v>120</v>
      </c>
      <c r="B175" s="9">
        <f>'[1]PAIR FORM'!B21</f>
        <v>0</v>
      </c>
      <c r="C175" s="9"/>
      <c r="D175" s="9" t="e">
        <f>LOOKUP($B175,[1]EXHIBITOR!$B$6:$B$819,[1]EXHIBITOR!$C$6:$C$819)</f>
        <v>#N/A</v>
      </c>
      <c r="E175" s="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11" t="s">
        <v>121</v>
      </c>
      <c r="B176" s="9">
        <f>'[1]PAIR FORM'!B22</f>
        <v>0</v>
      </c>
      <c r="C176" s="9"/>
      <c r="D176" s="9" t="e">
        <f>LOOKUP($B176,[1]EXHIBITOR!$B$6:$B$819,[1]EXHIBITOR!$C$6:$C$819)</f>
        <v>#N/A</v>
      </c>
      <c r="E176" s="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11" t="s">
        <v>122</v>
      </c>
      <c r="B177" s="9">
        <f>'[1]PAIR FORM'!B23</f>
        <v>0</v>
      </c>
      <c r="C177" s="9"/>
      <c r="D177" s="9" t="e">
        <f>LOOKUP($B177,[1]EXHIBITOR!$B$6:$B$819,[1]EXHIBITOR!$C$6:$C$819)</f>
        <v>#N/A</v>
      </c>
      <c r="E177" s="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11" t="s">
        <v>123</v>
      </c>
      <c r="B178" s="9">
        <f>'[1]PAIR FORM'!B24</f>
        <v>0</v>
      </c>
      <c r="C178" s="9"/>
      <c r="D178" s="9" t="e">
        <f>LOOKUP($B178,[1]EXHIBITOR!$B$6:$B$819,[1]EXHIBITOR!$C$6:$C$819)</f>
        <v>#N/A</v>
      </c>
      <c r="E178" s="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11" t="s">
        <v>124</v>
      </c>
      <c r="B179" s="9">
        <f>'[1]PAIR FORM'!B25</f>
        <v>0</v>
      </c>
      <c r="C179" s="9"/>
      <c r="D179" s="9" t="e">
        <f>LOOKUP($B179,[1]EXHIBITOR!$B$6:$B$819,[1]EXHIBITOR!$C$6:$C$819)</f>
        <v>#N/A</v>
      </c>
      <c r="E179" s="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11" t="s">
        <v>125</v>
      </c>
      <c r="B180" s="9">
        <f>'[1]PAIR FORM'!B26</f>
        <v>0</v>
      </c>
      <c r="C180" s="9"/>
      <c r="D180" s="9" t="e">
        <f>LOOKUP($B180,[1]EXHIBITOR!$B$6:$B$819,[1]EXHIBITOR!$C$6:$C$819)</f>
        <v>#N/A</v>
      </c>
      <c r="E180" s="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11" t="s">
        <v>126</v>
      </c>
      <c r="B181" s="9">
        <f>'[1]PAIR FORM'!B27</f>
        <v>0</v>
      </c>
      <c r="C181" s="9"/>
      <c r="D181" s="9" t="e">
        <f>LOOKUP($B181,[1]EXHIBITOR!$B$6:$B$819,[1]EXHIBITOR!$C$6:$C$819)</f>
        <v>#N/A</v>
      </c>
      <c r="E181" s="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11" t="s">
        <v>127</v>
      </c>
      <c r="B182" s="9">
        <f>'[1]PAIR FORM'!B28</f>
        <v>0</v>
      </c>
      <c r="C182" s="9"/>
      <c r="D182" s="9" t="e">
        <f>LOOKUP($B182,[1]EXHIBITOR!$B$6:$B$819,[1]EXHIBITOR!$C$6:$C$819)</f>
        <v>#N/A</v>
      </c>
      <c r="E182" s="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11" t="s">
        <v>128</v>
      </c>
      <c r="B183" s="9">
        <f>'[1]PAIR FORM'!B29</f>
        <v>0</v>
      </c>
      <c r="C183" s="9"/>
      <c r="D183" s="9" t="e">
        <f>LOOKUP($B183,[1]EXHIBITOR!$B$6:$B$819,[1]EXHIBITOR!$C$6:$C$819)</f>
        <v>#N/A</v>
      </c>
      <c r="E183" s="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11" t="s">
        <v>129</v>
      </c>
      <c r="B184" s="9">
        <f>'[1]PAIR FORM'!B30</f>
        <v>0</v>
      </c>
      <c r="C184" s="9"/>
      <c r="D184" s="9" t="e">
        <f>LOOKUP($B184,[1]EXHIBITOR!$B$6:$B$819,[1]EXHIBITOR!$C$6:$C$819)</f>
        <v>#N/A</v>
      </c>
      <c r="E184" s="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11" t="s">
        <v>130</v>
      </c>
      <c r="B185" s="9">
        <f>'[1]PAIR FORM'!B31</f>
        <v>0</v>
      </c>
      <c r="C185" s="9"/>
      <c r="D185" s="9" t="e">
        <f>LOOKUP($B185,[1]EXHIBITOR!$B$6:$B$819,[1]EXHIBITOR!$C$6:$C$819)</f>
        <v>#N/A</v>
      </c>
      <c r="E185" s="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2022-10-14T13:33:38Z</dcterms:created>
  <dcterms:modified xsi:type="dcterms:W3CDTF">2022-10-14T13:34:30Z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668522CF6A79486793B5AC0A284B3FB2</vt:lpwstr>
  </property>
  <property fmtid="{D5CDD505-2E9C-101B-9397-08002B2CF9AE}" pid="3" name="KSOProductBuildVer">
    <vt:lpwstr>1033-11.2.0.11210</vt:lpwstr>
  </property>
</Properties>
</file>