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  <externalReference r:id="rId3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<sst xmlns="http://schemas.openxmlformats.org/spreadsheetml/2006/main" count="108">
  <si>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</si>
  <si>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</si>
  <si>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</si>
  <si>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</si>
  <si>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</si>
  <si>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</si>
  <si>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</si>
  <si>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Julie Willis</t>
  </si>
  <si>
    <t xml:space="preserve">Show Date:  </t>
  </si>
  <si>
    <t xml:space="preserve">   Judge:  Trainee</t>
  </si>
  <si>
    <t xml:space="preserve">Person Prepared Report:   </t>
  </si>
  <si>
    <t>Mick McCown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</si>
  <si>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</si>
  <si>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</si>
  <si>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</si>
  <si>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3416 E Gelding Dr</t>
  </si>
  <si>
    <t xml:space="preserve">  Champion:</t>
  </si>
  <si>
    <t xml:space="preserve">  Intermediate:</t>
  </si>
  <si>
    <t>Phoenix Arizona</t>
  </si>
  <si>
    <t xml:space="preserve">  Novice:</t>
  </si>
  <si>
    <t xml:space="preserve">  Junior</t>
  </si>
  <si>
    <t>Phone:</t>
  </si>
  <si>
    <t>602 944-0790</t>
  </si>
  <si>
    <t xml:space="preserve">  Rare</t>
  </si>
  <si>
    <t xml:space="preserve">  TOTAL:</t>
  </si>
  <si>
    <t>E-mail:</t>
  </si>
  <si>
    <t>mccown4@cox.net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</si>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</sst>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6" fillId="3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mccow\Documents\2019 Shows\ShowReportCampVerdeSun25Aug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howReportCampVerdeSat24Aug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GEOFFERY KAYE</v>
          </cell>
          <cell r="D106" t="str">
            <v>SPANGLE GF COBALT</v>
          </cell>
          <cell r="E106" t="str">
            <v>C</v>
          </cell>
          <cell r="F106" t="str">
            <v>GJK</v>
          </cell>
          <cell r="G106">
            <v>22</v>
          </cell>
          <cell r="H106">
            <v>2019</v>
          </cell>
        </row>
        <row r="107">
          <cell r="B107">
            <v>101</v>
          </cell>
          <cell r="C107" t="str">
            <v>GEOFFERY KAYE</v>
          </cell>
          <cell r="D107" t="str">
            <v>TEXAS CLEARBODY GREEN</v>
          </cell>
          <cell r="E107" t="str">
            <v>H</v>
          </cell>
          <cell r="F107" t="str">
            <v>GJK</v>
          </cell>
          <cell r="G107">
            <v>38</v>
          </cell>
          <cell r="H107">
            <v>2019</v>
          </cell>
        </row>
        <row r="108">
          <cell r="B108">
            <v>102</v>
          </cell>
          <cell r="C108" t="str">
            <v>GEOFFERY KAYE</v>
          </cell>
          <cell r="D108" t="str">
            <v>SPANGLE OP SKY</v>
          </cell>
          <cell r="E108" t="str">
            <v>C</v>
          </cell>
          <cell r="F108" t="str">
            <v>GJK</v>
          </cell>
          <cell r="G108">
            <v>4</v>
          </cell>
          <cell r="H108">
            <v>2019</v>
          </cell>
        </row>
        <row r="109">
          <cell r="B109">
            <v>103</v>
          </cell>
          <cell r="C109" t="str">
            <v>GEOFFERY KAYE</v>
          </cell>
          <cell r="D109" t="str">
            <v>DOMINANT PIED SPANGLE SKY</v>
          </cell>
          <cell r="E109" t="str">
            <v>C</v>
          </cell>
          <cell r="F109" t="str">
            <v>GJK</v>
          </cell>
          <cell r="G109">
            <v>6</v>
          </cell>
          <cell r="H109">
            <v>2019</v>
          </cell>
        </row>
        <row r="110">
          <cell r="B110">
            <v>104</v>
          </cell>
          <cell r="C110" t="str">
            <v>GEOFFERY KAYE</v>
          </cell>
          <cell r="D110" t="str">
            <v>YELLOW FACE COBALT</v>
          </cell>
          <cell r="E110" t="str">
            <v>C</v>
          </cell>
          <cell r="F110" t="str">
            <v>GJK</v>
          </cell>
          <cell r="G110">
            <v>136</v>
          </cell>
          <cell r="H110">
            <v>2019</v>
          </cell>
        </row>
        <row r="111">
          <cell r="B111">
            <v>105</v>
          </cell>
          <cell r="C111" t="str">
            <v>GEOFFERY KAYE</v>
          </cell>
          <cell r="D111" t="str">
            <v>GREY GREEN </v>
          </cell>
          <cell r="E111" t="str">
            <v>C</v>
          </cell>
          <cell r="F111" t="str">
            <v>GJK</v>
          </cell>
          <cell r="G111">
            <v>34</v>
          </cell>
          <cell r="H111">
            <v>2019</v>
          </cell>
        </row>
        <row r="112">
          <cell r="B112">
            <v>106</v>
          </cell>
          <cell r="C112" t="str">
            <v>GEOFFERY KAYE</v>
          </cell>
          <cell r="D112" t="str">
            <v>TEXAS CLEARBODY GREEN</v>
          </cell>
          <cell r="E112" t="str">
            <v>H</v>
          </cell>
          <cell r="F112" t="str">
            <v>GJK</v>
          </cell>
          <cell r="G112">
            <v>37</v>
          </cell>
          <cell r="H112">
            <v>2019</v>
          </cell>
        </row>
        <row r="113">
          <cell r="B113">
            <v>107</v>
          </cell>
          <cell r="C113" t="str">
            <v>GEOFFERY KAYE</v>
          </cell>
          <cell r="D113" t="str">
            <v>YELLOW FACE CINN SKY</v>
          </cell>
          <cell r="E113" t="str">
            <v>H</v>
          </cell>
          <cell r="F113" t="str">
            <v>GJK</v>
          </cell>
          <cell r="G113">
            <v>2</v>
          </cell>
          <cell r="H113">
            <v>2019</v>
          </cell>
        </row>
        <row r="114">
          <cell r="B114">
            <v>108</v>
          </cell>
          <cell r="C114" t="str">
            <v>GEOFFERY KAYE</v>
          </cell>
          <cell r="D114" t="str">
            <v>OPALINE LIGHT GREEN</v>
          </cell>
          <cell r="E114" t="str">
            <v>H</v>
          </cell>
          <cell r="F114" t="str">
            <v>GJK</v>
          </cell>
          <cell r="G114">
            <v>42</v>
          </cell>
          <cell r="H114">
            <v>2019</v>
          </cell>
        </row>
        <row r="115">
          <cell r="B115">
            <v>109</v>
          </cell>
          <cell r="C115" t="str">
            <v>GEOFFERY KAYE</v>
          </cell>
          <cell r="D115" t="str">
            <v>LUTINO</v>
          </cell>
          <cell r="E115" t="str">
            <v>H</v>
          </cell>
          <cell r="F115" t="str">
            <v>GJK</v>
          </cell>
          <cell r="G115">
            <v>43</v>
          </cell>
          <cell r="H115">
            <v>2019</v>
          </cell>
        </row>
        <row r="116">
          <cell r="B116">
            <v>110</v>
          </cell>
          <cell r="C116" t="str">
            <v>GEOFFERY KAYE</v>
          </cell>
          <cell r="D116" t="str">
            <v>DOMINANT PIED SPANGLE SKY</v>
          </cell>
          <cell r="E116" t="str">
            <v>H</v>
          </cell>
          <cell r="F116" t="str">
            <v>GJK</v>
          </cell>
          <cell r="G116">
            <v>11</v>
          </cell>
          <cell r="H116">
            <v>2019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JOE DOWNS</v>
          </cell>
          <cell r="D307" t="str">
            <v>SKY</v>
          </cell>
          <cell r="E307" t="str">
            <v>C</v>
          </cell>
          <cell r="F307" t="str">
            <v>JED</v>
          </cell>
          <cell r="G307">
            <v>429</v>
          </cell>
          <cell r="H307">
            <v>2018</v>
          </cell>
        </row>
        <row r="308">
          <cell r="B308">
            <v>301</v>
          </cell>
          <cell r="C308" t="str">
            <v>JOE DOWNS</v>
          </cell>
          <cell r="D308" t="str">
            <v>SKY</v>
          </cell>
          <cell r="E308" t="str">
            <v>C</v>
          </cell>
          <cell r="F308" t="str">
            <v>JED</v>
          </cell>
          <cell r="G308">
            <v>417</v>
          </cell>
          <cell r="H308">
            <v>2019</v>
          </cell>
        </row>
        <row r="309">
          <cell r="B309">
            <v>302</v>
          </cell>
          <cell r="C309" t="str">
            <v>JOE DOWNS</v>
          </cell>
          <cell r="D309" t="str">
            <v>SKY</v>
          </cell>
          <cell r="E309" t="str">
            <v>C</v>
          </cell>
          <cell r="F309" t="str">
            <v>JED</v>
          </cell>
          <cell r="G309">
            <v>454</v>
          </cell>
          <cell r="H309">
            <v>2018</v>
          </cell>
        </row>
        <row r="310">
          <cell r="B310">
            <v>303</v>
          </cell>
          <cell r="C310" t="str">
            <v>JOE DOWNS</v>
          </cell>
          <cell r="D310" t="str">
            <v>SPANGLE GREY GREEN</v>
          </cell>
          <cell r="E310" t="str">
            <v>C</v>
          </cell>
          <cell r="F310" t="str">
            <v>JED</v>
          </cell>
          <cell r="G310">
            <v>2072</v>
          </cell>
          <cell r="H310">
            <v>2017</v>
          </cell>
        </row>
        <row r="311">
          <cell r="B311">
            <v>304</v>
          </cell>
          <cell r="C311" t="str">
            <v>JOE DOWNS</v>
          </cell>
          <cell r="D311" t="str">
            <v>SPANGLE GREY GREEN</v>
          </cell>
          <cell r="E311" t="str">
            <v>C</v>
          </cell>
          <cell r="F311" t="str">
            <v>JED</v>
          </cell>
          <cell r="G311">
            <v>417</v>
          </cell>
          <cell r="H311">
            <v>2018</v>
          </cell>
        </row>
        <row r="312">
          <cell r="B312">
            <v>305</v>
          </cell>
          <cell r="C312" t="str">
            <v>JOE DOWNS</v>
          </cell>
          <cell r="D312" t="str">
            <v>SPANGLE GREY GREEN</v>
          </cell>
          <cell r="E312" t="str">
            <v>C</v>
          </cell>
          <cell r="F312" t="str">
            <v>JED</v>
          </cell>
          <cell r="G312">
            <v>412</v>
          </cell>
          <cell r="H312">
            <v>2019</v>
          </cell>
        </row>
        <row r="313">
          <cell r="B313">
            <v>306</v>
          </cell>
          <cell r="C313" t="str">
            <v>JOE DOWNS</v>
          </cell>
          <cell r="D313" t="str">
            <v>COBALT</v>
          </cell>
          <cell r="E313" t="str">
            <v>C</v>
          </cell>
          <cell r="F313" t="str">
            <v>JED</v>
          </cell>
          <cell r="G313">
            <v>402</v>
          </cell>
          <cell r="H313">
            <v>2018</v>
          </cell>
        </row>
        <row r="314">
          <cell r="B314">
            <v>307</v>
          </cell>
          <cell r="C314" t="str">
            <v>JOE DOWNS</v>
          </cell>
          <cell r="D314" t="str">
            <v>CINNAMON GREY GREEN</v>
          </cell>
          <cell r="E314" t="str">
            <v>C</v>
          </cell>
          <cell r="F314" t="str">
            <v>JED</v>
          </cell>
          <cell r="G314">
            <v>437</v>
          </cell>
          <cell r="H314">
            <v>2018</v>
          </cell>
        </row>
        <row r="315">
          <cell r="B315">
            <v>308</v>
          </cell>
          <cell r="C315" t="str">
            <v>JOE DOWNS</v>
          </cell>
          <cell r="D315" t="str">
            <v>CINNAMON GREY GREEN</v>
          </cell>
          <cell r="E315" t="str">
            <v>H</v>
          </cell>
          <cell r="F315" t="str">
            <v>JED</v>
          </cell>
          <cell r="G315">
            <v>486</v>
          </cell>
          <cell r="H315">
            <v>2019</v>
          </cell>
        </row>
        <row r="316">
          <cell r="B316">
            <v>309</v>
          </cell>
          <cell r="C316" t="str">
            <v>JOE DOWNS</v>
          </cell>
          <cell r="D316" t="str">
            <v>DARK GREEN </v>
          </cell>
          <cell r="E316" t="str">
            <v>C</v>
          </cell>
          <cell r="F316" t="str">
            <v>JED</v>
          </cell>
          <cell r="G316">
            <v>496</v>
          </cell>
          <cell r="H316">
            <v>2019</v>
          </cell>
        </row>
        <row r="317">
          <cell r="B317">
            <v>310</v>
          </cell>
          <cell r="C317" t="str">
            <v>JOE DOWNS</v>
          </cell>
          <cell r="D317" t="str">
            <v>SPANGLE GREY GREEN</v>
          </cell>
          <cell r="E317" t="str">
            <v>C</v>
          </cell>
          <cell r="F317" t="str">
            <v>JED</v>
          </cell>
          <cell r="G317">
            <v>2029</v>
          </cell>
          <cell r="H317">
            <v>2017</v>
          </cell>
        </row>
        <row r="318">
          <cell r="B318">
            <v>311</v>
          </cell>
          <cell r="C318" t="str">
            <v>JOE DOWNS</v>
          </cell>
          <cell r="D318" t="str">
            <v>GREY</v>
          </cell>
          <cell r="E318" t="str">
            <v>C</v>
          </cell>
          <cell r="F318" t="str">
            <v>JED</v>
          </cell>
          <cell r="G318">
            <v>419</v>
          </cell>
          <cell r="H318">
            <v>2019</v>
          </cell>
        </row>
        <row r="319">
          <cell r="B319">
            <v>312</v>
          </cell>
          <cell r="C319" t="str">
            <v>JOE DOWNS</v>
          </cell>
          <cell r="D319" t="str">
            <v>CINNAMON LIGH GREEN</v>
          </cell>
          <cell r="E319" t="str">
            <v>H</v>
          </cell>
          <cell r="F319" t="str">
            <v>JED</v>
          </cell>
          <cell r="G319">
            <v>471</v>
          </cell>
          <cell r="H319">
            <v>2019</v>
          </cell>
        </row>
        <row r="320">
          <cell r="B320">
            <v>313</v>
          </cell>
          <cell r="C320" t="str">
            <v>JOE DOWNS</v>
          </cell>
          <cell r="D320" t="str">
            <v>DARK GREEN </v>
          </cell>
          <cell r="E320" t="str">
            <v>H</v>
          </cell>
          <cell r="F320" t="str">
            <v>JED</v>
          </cell>
          <cell r="G320">
            <v>401</v>
          </cell>
          <cell r="H320">
            <v>2019</v>
          </cell>
        </row>
        <row r="321">
          <cell r="B321">
            <v>314</v>
          </cell>
          <cell r="C321" t="str">
            <v>JOE DOWNS</v>
          </cell>
          <cell r="D321" t="str">
            <v>GREY GREEN</v>
          </cell>
          <cell r="E321" t="str">
            <v>H</v>
          </cell>
          <cell r="F321" t="str">
            <v>JED</v>
          </cell>
          <cell r="G321">
            <v>462</v>
          </cell>
          <cell r="H321">
            <v>2018</v>
          </cell>
        </row>
        <row r="322">
          <cell r="B322">
            <v>315</v>
          </cell>
          <cell r="C322" t="str">
            <v>JOE DOWNS</v>
          </cell>
          <cell r="D322" t="str">
            <v>OPALINE SKY BLUE</v>
          </cell>
          <cell r="E322" t="str">
            <v>H</v>
          </cell>
          <cell r="F322" t="str">
            <v>JED</v>
          </cell>
          <cell r="G322">
            <v>413</v>
          </cell>
          <cell r="H322">
            <v>2019</v>
          </cell>
        </row>
        <row r="323">
          <cell r="B323">
            <v>316</v>
          </cell>
          <cell r="C323" t="str">
            <v>JOE DOWNS</v>
          </cell>
          <cell r="D323" t="str">
            <v>DOMINANT PIED GREY GREEN</v>
          </cell>
          <cell r="E323" t="str">
            <v>C</v>
          </cell>
          <cell r="F323" t="str">
            <v>JED</v>
          </cell>
          <cell r="G323">
            <v>421</v>
          </cell>
          <cell r="H323">
            <v>2019</v>
          </cell>
        </row>
        <row r="324">
          <cell r="B324">
            <v>317</v>
          </cell>
          <cell r="C324" t="str">
            <v>JOE DOWNS</v>
          </cell>
          <cell r="D324" t="str">
            <v>LIGHT GREEN</v>
          </cell>
          <cell r="E324" t="str">
            <v>H</v>
          </cell>
          <cell r="F324" t="str">
            <v>JED</v>
          </cell>
          <cell r="G324">
            <v>498</v>
          </cell>
          <cell r="H324">
            <v>2019</v>
          </cell>
        </row>
        <row r="325">
          <cell r="B325">
            <v>318</v>
          </cell>
          <cell r="C325" t="str">
            <v>JOE DOWNS</v>
          </cell>
          <cell r="D325" t="str">
            <v>LIGHT GREEN</v>
          </cell>
          <cell r="E325" t="str">
            <v>C</v>
          </cell>
          <cell r="F325" t="str">
            <v>JED</v>
          </cell>
          <cell r="G325">
            <v>402</v>
          </cell>
          <cell r="H325">
            <v>2019</v>
          </cell>
        </row>
        <row r="326">
          <cell r="B326">
            <v>319</v>
          </cell>
          <cell r="C326" t="str">
            <v>BOB MCBRIDE</v>
          </cell>
          <cell r="D326" t="str">
            <v>GREY OPALINE</v>
          </cell>
          <cell r="E326" t="str">
            <v>C</v>
          </cell>
          <cell r="F326" t="str">
            <v>46M</v>
          </cell>
          <cell r="G326">
            <v>91</v>
          </cell>
          <cell r="H326">
            <v>2019</v>
          </cell>
        </row>
        <row r="327">
          <cell r="B327">
            <v>320</v>
          </cell>
          <cell r="C327" t="str">
            <v>BOB MCBRIDE</v>
          </cell>
          <cell r="D327" t="str">
            <v>GREY OPALINE</v>
          </cell>
          <cell r="E327" t="str">
            <v>C</v>
          </cell>
          <cell r="F327" t="str">
            <v>46M</v>
          </cell>
          <cell r="G327">
            <v>74</v>
          </cell>
          <cell r="H327">
            <v>2019</v>
          </cell>
        </row>
        <row r="328">
          <cell r="B328">
            <v>321</v>
          </cell>
          <cell r="C328" t="str">
            <v>DEBBIE COLE</v>
          </cell>
          <cell r="D328" t="str">
            <v>LIGHT GREEN</v>
          </cell>
          <cell r="E328" t="str">
            <v>C</v>
          </cell>
          <cell r="F328" t="str">
            <v>CDC</v>
          </cell>
          <cell r="G328">
            <v>88</v>
          </cell>
          <cell r="H328">
            <v>2018</v>
          </cell>
        </row>
        <row r="329">
          <cell r="B329">
            <v>322</v>
          </cell>
          <cell r="C329" t="str">
            <v>DEBBIE COLE</v>
          </cell>
          <cell r="D329" t="str">
            <v>DARK GREEN </v>
          </cell>
          <cell r="E329" t="str">
            <v>C</v>
          </cell>
          <cell r="F329" t="str">
            <v>CDC</v>
          </cell>
          <cell r="G329">
            <v>21</v>
          </cell>
          <cell r="H329">
            <v>2017</v>
          </cell>
        </row>
        <row r="330">
          <cell r="B330">
            <v>323</v>
          </cell>
          <cell r="C330" t="str">
            <v>DEBBIE COLE</v>
          </cell>
          <cell r="D330" t="str">
            <v>LIGHT GREEN</v>
          </cell>
          <cell r="E330" t="str">
            <v>C</v>
          </cell>
          <cell r="F330" t="str">
            <v>CDC</v>
          </cell>
          <cell r="G330">
            <v>78</v>
          </cell>
          <cell r="H330">
            <v>2018</v>
          </cell>
        </row>
        <row r="331">
          <cell r="B331">
            <v>324</v>
          </cell>
          <cell r="C331" t="str">
            <v>DEBBIE COLE</v>
          </cell>
          <cell r="D331" t="str">
            <v>LIGHT GREEN</v>
          </cell>
          <cell r="E331" t="str">
            <v>C</v>
          </cell>
          <cell r="F331" t="str">
            <v>CDC</v>
          </cell>
          <cell r="G331">
            <v>29</v>
          </cell>
          <cell r="H331">
            <v>2017</v>
          </cell>
        </row>
        <row r="332">
          <cell r="B332">
            <v>325</v>
          </cell>
          <cell r="C332" t="str">
            <v>DEBBIE COLE</v>
          </cell>
          <cell r="D332" t="str">
            <v>LIGHT GREEN</v>
          </cell>
          <cell r="E332" t="str">
            <v>C</v>
          </cell>
          <cell r="F332" t="str">
            <v>CDC</v>
          </cell>
          <cell r="G332">
            <v>5</v>
          </cell>
          <cell r="H332">
            <v>2019</v>
          </cell>
        </row>
        <row r="333">
          <cell r="B333">
            <v>326</v>
          </cell>
          <cell r="C333" t="str">
            <v>DEBBIE COLE</v>
          </cell>
          <cell r="D333" t="str">
            <v>DARK GREEN</v>
          </cell>
          <cell r="E333" t="str">
            <v>C</v>
          </cell>
          <cell r="F333" t="str">
            <v>CDC</v>
          </cell>
          <cell r="G333">
            <v>176</v>
          </cell>
          <cell r="H333">
            <v>2015</v>
          </cell>
        </row>
        <row r="334">
          <cell r="B334">
            <v>327</v>
          </cell>
          <cell r="C334" t="str">
            <v>DEBBIE COLE</v>
          </cell>
          <cell r="D334" t="str">
            <v>SKY</v>
          </cell>
          <cell r="E334" t="str">
            <v>C</v>
          </cell>
          <cell r="F334" t="str">
            <v>CDC</v>
          </cell>
          <cell r="G334">
            <v>25</v>
          </cell>
          <cell r="H334">
            <v>2017</v>
          </cell>
        </row>
        <row r="335">
          <cell r="B335">
            <v>328</v>
          </cell>
          <cell r="C335" t="str">
            <v>DEBBIE COLE</v>
          </cell>
          <cell r="D335" t="str">
            <v>SKY</v>
          </cell>
          <cell r="E335" t="str">
            <v>C</v>
          </cell>
          <cell r="F335" t="str">
            <v>CDC</v>
          </cell>
          <cell r="G335">
            <v>27</v>
          </cell>
          <cell r="H335">
            <v>2019</v>
          </cell>
        </row>
        <row r="336">
          <cell r="B336">
            <v>329</v>
          </cell>
          <cell r="C336" t="str">
            <v>DEBBIE COLE</v>
          </cell>
          <cell r="D336" t="str">
            <v>COBALT</v>
          </cell>
          <cell r="E336" t="str">
            <v>C</v>
          </cell>
          <cell r="F336" t="str">
            <v>CDC</v>
          </cell>
          <cell r="G336">
            <v>106</v>
          </cell>
          <cell r="H336">
            <v>2018</v>
          </cell>
        </row>
        <row r="337">
          <cell r="B337">
            <v>330</v>
          </cell>
          <cell r="C337" t="str">
            <v>DEBBIE COLE</v>
          </cell>
          <cell r="D337" t="str">
            <v>COBALT</v>
          </cell>
          <cell r="E337" t="str">
            <v>C</v>
          </cell>
          <cell r="F337" t="str">
            <v>CDC</v>
          </cell>
          <cell r="G337">
            <v>46</v>
          </cell>
          <cell r="H337">
            <v>2018</v>
          </cell>
        </row>
        <row r="338">
          <cell r="B338">
            <v>331</v>
          </cell>
          <cell r="C338" t="str">
            <v>DEBBIE COLE</v>
          </cell>
          <cell r="D338" t="str">
            <v>COBALT</v>
          </cell>
          <cell r="E338" t="str">
            <v>C</v>
          </cell>
          <cell r="F338" t="str">
            <v>CDC</v>
          </cell>
          <cell r="G338">
            <v>60</v>
          </cell>
          <cell r="H338">
            <v>2019</v>
          </cell>
        </row>
        <row r="339">
          <cell r="B339">
            <v>332</v>
          </cell>
          <cell r="C339" t="str">
            <v>DEBBIE COLE</v>
          </cell>
          <cell r="D339" t="str">
            <v>COBALT</v>
          </cell>
          <cell r="E339" t="str">
            <v>H</v>
          </cell>
          <cell r="F339" t="str">
            <v>CDC</v>
          </cell>
          <cell r="G339">
            <v>50</v>
          </cell>
          <cell r="H339">
            <v>2019</v>
          </cell>
        </row>
        <row r="340">
          <cell r="B340">
            <v>333</v>
          </cell>
          <cell r="C340" t="str">
            <v>DEBBIE COLE</v>
          </cell>
          <cell r="D340" t="str">
            <v>GREY GREEN</v>
          </cell>
          <cell r="E340" t="str">
            <v>C</v>
          </cell>
          <cell r="F340" t="str">
            <v>CDC</v>
          </cell>
          <cell r="G340">
            <v>45</v>
          </cell>
          <cell r="H340">
            <v>2016</v>
          </cell>
        </row>
        <row r="341">
          <cell r="B341">
            <v>334</v>
          </cell>
          <cell r="C341" t="str">
            <v>DEBBIE COLE</v>
          </cell>
          <cell r="D341" t="str">
            <v>GREY GREEN</v>
          </cell>
          <cell r="E341" t="str">
            <v>C</v>
          </cell>
          <cell r="F341" t="str">
            <v>CDC</v>
          </cell>
          <cell r="G341">
            <v>2</v>
          </cell>
          <cell r="H341">
            <v>2019</v>
          </cell>
        </row>
        <row r="342">
          <cell r="B342">
            <v>335</v>
          </cell>
          <cell r="C342" t="str">
            <v>DEBBIE COLE</v>
          </cell>
          <cell r="D342" t="str">
            <v>GREY GREEN</v>
          </cell>
          <cell r="E342" t="str">
            <v>C</v>
          </cell>
          <cell r="F342" t="str">
            <v>CDC</v>
          </cell>
          <cell r="G342">
            <v>21</v>
          </cell>
          <cell r="H342">
            <v>2019</v>
          </cell>
        </row>
        <row r="343">
          <cell r="B343">
            <v>336</v>
          </cell>
          <cell r="C343" t="str">
            <v>DEBBIE COLE</v>
          </cell>
          <cell r="D343" t="str">
            <v>GREY</v>
          </cell>
          <cell r="E343" t="str">
            <v>C</v>
          </cell>
          <cell r="F343" t="str">
            <v>CDC</v>
          </cell>
          <cell r="G343">
            <v>10</v>
          </cell>
          <cell r="H343">
            <v>2018</v>
          </cell>
        </row>
        <row r="344">
          <cell r="B344">
            <v>337</v>
          </cell>
          <cell r="C344" t="str">
            <v>DEBBIE COLE</v>
          </cell>
          <cell r="D344" t="str">
            <v>GREY</v>
          </cell>
          <cell r="E344" t="str">
            <v>C</v>
          </cell>
          <cell r="F344" t="str">
            <v>CDC</v>
          </cell>
          <cell r="G344">
            <v>17</v>
          </cell>
          <cell r="H344">
            <v>2019</v>
          </cell>
        </row>
        <row r="345">
          <cell r="B345">
            <v>338</v>
          </cell>
          <cell r="C345" t="str">
            <v>DEBBIE COLE</v>
          </cell>
          <cell r="D345" t="str">
            <v>GREY</v>
          </cell>
          <cell r="E345" t="str">
            <v>H</v>
          </cell>
          <cell r="F345" t="str">
            <v>CDC</v>
          </cell>
          <cell r="G345">
            <v>16</v>
          </cell>
          <cell r="H345">
            <v>2016</v>
          </cell>
        </row>
        <row r="346">
          <cell r="B346">
            <v>339</v>
          </cell>
          <cell r="C346" t="str">
            <v>DEBBIE COLE</v>
          </cell>
          <cell r="D346" t="str">
            <v>CINN LIGHT GREEN</v>
          </cell>
          <cell r="E346" t="str">
            <v>C</v>
          </cell>
          <cell r="F346" t="str">
            <v>CDC</v>
          </cell>
          <cell r="G346">
            <v>117</v>
          </cell>
          <cell r="H346">
            <v>2015</v>
          </cell>
        </row>
        <row r="347">
          <cell r="B347">
            <v>340</v>
          </cell>
          <cell r="C347" t="str">
            <v>DEBBIE COLE</v>
          </cell>
          <cell r="D347" t="str">
            <v>CINN LIGHT GREEN</v>
          </cell>
          <cell r="E347" t="str">
            <v>C</v>
          </cell>
          <cell r="F347" t="str">
            <v>CDC</v>
          </cell>
          <cell r="G347">
            <v>16</v>
          </cell>
          <cell r="H347">
            <v>2019</v>
          </cell>
        </row>
        <row r="348">
          <cell r="B348">
            <v>341</v>
          </cell>
          <cell r="C348" t="str">
            <v>DEBBIE COLE</v>
          </cell>
          <cell r="D348" t="str">
            <v>CINNAMON GREEN</v>
          </cell>
          <cell r="E348" t="str">
            <v>C</v>
          </cell>
          <cell r="F348" t="str">
            <v>CDC</v>
          </cell>
          <cell r="G348">
            <v>9</v>
          </cell>
          <cell r="H348">
            <v>2019</v>
          </cell>
        </row>
        <row r="349">
          <cell r="B349">
            <v>342</v>
          </cell>
          <cell r="C349" t="str">
            <v>DEBBIE COLE</v>
          </cell>
          <cell r="D349" t="str">
            <v>CINNAMON GREEN</v>
          </cell>
          <cell r="E349" t="str">
            <v>C</v>
          </cell>
          <cell r="F349" t="str">
            <v>CDC</v>
          </cell>
          <cell r="G349">
            <v>16</v>
          </cell>
          <cell r="H349">
            <v>2019</v>
          </cell>
        </row>
        <row r="350">
          <cell r="B350">
            <v>343</v>
          </cell>
          <cell r="C350" t="str">
            <v>DEBBIE COLE</v>
          </cell>
          <cell r="D350" t="str">
            <v>CINNAMON GREY</v>
          </cell>
          <cell r="E350" t="str">
            <v>C</v>
          </cell>
          <cell r="F350" t="str">
            <v>CDC</v>
          </cell>
          <cell r="G350">
            <v>1</v>
          </cell>
          <cell r="H350">
            <v>2016</v>
          </cell>
        </row>
        <row r="351">
          <cell r="B351">
            <v>344</v>
          </cell>
          <cell r="C351" t="str">
            <v>DEBBIE COLE</v>
          </cell>
          <cell r="D351" t="str">
            <v>CINNAMON SKY</v>
          </cell>
          <cell r="E351" t="str">
            <v>H</v>
          </cell>
          <cell r="F351" t="str">
            <v>CDC</v>
          </cell>
          <cell r="G351">
            <v>24</v>
          </cell>
          <cell r="H351">
            <v>2019</v>
          </cell>
        </row>
        <row r="352">
          <cell r="B352">
            <v>345</v>
          </cell>
          <cell r="C352" t="str">
            <v>DEBBIE COLE</v>
          </cell>
          <cell r="D352" t="str">
            <v>LUTINO</v>
          </cell>
          <cell r="E352" t="str">
            <v>C</v>
          </cell>
          <cell r="F352" t="str">
            <v>CDC</v>
          </cell>
          <cell r="G352">
            <v>9</v>
          </cell>
          <cell r="H352">
            <v>2018</v>
          </cell>
        </row>
        <row r="353">
          <cell r="B353">
            <v>346</v>
          </cell>
          <cell r="C353" t="str">
            <v>DEBBIE COLE</v>
          </cell>
          <cell r="D353" t="str">
            <v>LUTINO</v>
          </cell>
          <cell r="E353" t="str">
            <v>C</v>
          </cell>
          <cell r="F353" t="str">
            <v>CDC</v>
          </cell>
          <cell r="G353">
            <v>7</v>
          </cell>
          <cell r="H353">
            <v>2019</v>
          </cell>
        </row>
        <row r="354">
          <cell r="B354">
            <v>347</v>
          </cell>
          <cell r="C354" t="str">
            <v>DEBBIE COLE</v>
          </cell>
          <cell r="D354" t="str">
            <v>WHITE LACEWING</v>
          </cell>
          <cell r="E354" t="str">
            <v>H</v>
          </cell>
          <cell r="F354" t="str">
            <v>CDC</v>
          </cell>
          <cell r="G354">
            <v>76</v>
          </cell>
          <cell r="H354">
            <v>2019</v>
          </cell>
        </row>
        <row r="355">
          <cell r="B355">
            <v>348</v>
          </cell>
          <cell r="C355" t="str">
            <v>DEBBIE COLE</v>
          </cell>
          <cell r="D355" t="str">
            <v>YELLOW LACEWING</v>
          </cell>
          <cell r="E355" t="str">
            <v>H</v>
          </cell>
          <cell r="F355" t="str">
            <v>CDC</v>
          </cell>
          <cell r="G355">
            <v>45</v>
          </cell>
          <cell r="H355">
            <v>2019</v>
          </cell>
        </row>
        <row r="356">
          <cell r="B356">
            <v>349</v>
          </cell>
          <cell r="C356" t="str">
            <v>DEBBIE COLE</v>
          </cell>
          <cell r="D356" t="str">
            <v>GF SKY PIED</v>
          </cell>
          <cell r="E356" t="str">
            <v>C</v>
          </cell>
          <cell r="F356" t="str">
            <v>CDC</v>
          </cell>
          <cell r="G356">
            <v>14</v>
          </cell>
          <cell r="H356">
            <v>2019</v>
          </cell>
        </row>
        <row r="357">
          <cell r="B357">
            <v>350</v>
          </cell>
          <cell r="C357" t="str">
            <v>DEBBIE COLE</v>
          </cell>
          <cell r="D357" t="str">
            <v>TCB GREEN</v>
          </cell>
          <cell r="E357" t="str">
            <v>H</v>
          </cell>
          <cell r="F357" t="str">
            <v>CDC</v>
          </cell>
          <cell r="G357">
            <v>5</v>
          </cell>
          <cell r="H357">
            <v>2018</v>
          </cell>
        </row>
        <row r="358">
          <cell r="B358">
            <v>351</v>
          </cell>
          <cell r="C358" t="str">
            <v>DEBBIE COLE</v>
          </cell>
          <cell r="D358" t="str">
            <v>TCB GREEN</v>
          </cell>
          <cell r="E358" t="str">
            <v>H</v>
          </cell>
          <cell r="F358" t="str">
            <v>CDC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DEBBIE COLE</v>
          </cell>
          <cell r="D359" t="str">
            <v> WHITE</v>
          </cell>
          <cell r="E359" t="str">
            <v>C</v>
          </cell>
          <cell r="F359" t="str">
            <v>CDC</v>
          </cell>
          <cell r="G359">
            <v>68</v>
          </cell>
          <cell r="H359">
            <v>2017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  <cell r="C913" t="str">
            <v>JOYNER'S</v>
          </cell>
          <cell r="D913" t="str">
            <v>GREY GREEN NORMAL</v>
          </cell>
          <cell r="E913" t="str">
            <v>H</v>
          </cell>
          <cell r="F913" t="str">
            <v>JAG</v>
          </cell>
          <cell r="G913">
            <v>26</v>
          </cell>
          <cell r="H913">
            <v>2018</v>
          </cell>
        </row>
        <row r="914">
          <cell r="B914">
            <v>906</v>
          </cell>
          <cell r="C914" t="str">
            <v>JOYNER'S</v>
          </cell>
          <cell r="D914" t="str">
            <v>CINNAMON DARK GREEN NORMAL</v>
          </cell>
          <cell r="E914" t="str">
            <v>C</v>
          </cell>
          <cell r="F914" t="str">
            <v>JAG</v>
          </cell>
          <cell r="G914">
            <v>5</v>
          </cell>
          <cell r="H914">
            <v>2019</v>
          </cell>
        </row>
        <row r="915">
          <cell r="B915">
            <v>907</v>
          </cell>
          <cell r="C915" t="str">
            <v>JOYNER'S</v>
          </cell>
          <cell r="D915" t="str">
            <v>DARK GREEN NORMAL</v>
          </cell>
          <cell r="E915" t="str">
            <v>C</v>
          </cell>
          <cell r="F915" t="str">
            <v>ALJ</v>
          </cell>
          <cell r="G915">
            <v>6</v>
          </cell>
          <cell r="H915">
            <v>2019</v>
          </cell>
        </row>
        <row r="916">
          <cell r="B916">
            <v>908</v>
          </cell>
          <cell r="C916" t="str">
            <v>JOYNER'S</v>
          </cell>
          <cell r="D916" t="str">
            <v>CINNAMON COBALT</v>
          </cell>
          <cell r="E916" t="str">
            <v>C</v>
          </cell>
          <cell r="F916" t="str">
            <v>JAG</v>
          </cell>
          <cell r="G916">
            <v>71</v>
          </cell>
          <cell r="H916">
            <v>2018</v>
          </cell>
        </row>
        <row r="917">
          <cell r="B917">
            <v>909</v>
          </cell>
          <cell r="C917" t="str">
            <v>JOYNER'S</v>
          </cell>
          <cell r="D917" t="str">
            <v>GREY GREEN NORMAL</v>
          </cell>
          <cell r="E917" t="str">
            <v>C</v>
          </cell>
          <cell r="F917" t="str">
            <v>JAG</v>
          </cell>
          <cell r="G917">
            <v>26</v>
          </cell>
          <cell r="H917">
            <v>2017</v>
          </cell>
        </row>
        <row r="918">
          <cell r="B918">
            <v>910</v>
          </cell>
          <cell r="C918" t="str">
            <v>JOYNER'S</v>
          </cell>
          <cell r="D918" t="str">
            <v>CINNAMON VIOLET</v>
          </cell>
          <cell r="E918" t="str">
            <v>C</v>
          </cell>
          <cell r="F918" t="str">
            <v>19W</v>
          </cell>
          <cell r="G918">
            <v>11</v>
          </cell>
          <cell r="H918">
            <v>2017</v>
          </cell>
        </row>
        <row r="919">
          <cell r="B919">
            <v>911</v>
          </cell>
          <cell r="C919" t="str">
            <v>MICK MCCOWN</v>
          </cell>
          <cell r="D919" t="str">
            <v>LIGHT GREEN</v>
          </cell>
          <cell r="E919" t="str">
            <v>C</v>
          </cell>
          <cell r="F919" t="str">
            <v>MIK</v>
          </cell>
          <cell r="G919">
            <v>158</v>
          </cell>
          <cell r="H919">
            <v>2015</v>
          </cell>
        </row>
        <row r="920">
          <cell r="B920">
            <v>912</v>
          </cell>
          <cell r="C920" t="str">
            <v>MICK MCCOWN</v>
          </cell>
          <cell r="D920" t="str">
            <v>DARK GREEN</v>
          </cell>
          <cell r="E920" t="str">
            <v>C</v>
          </cell>
          <cell r="F920" t="str">
            <v>MIK</v>
          </cell>
          <cell r="G920">
            <v>106</v>
          </cell>
          <cell r="H920">
            <v>2018</v>
          </cell>
        </row>
        <row r="921">
          <cell r="B921">
            <v>913</v>
          </cell>
          <cell r="C921" t="str">
            <v>MICK MCCOWN</v>
          </cell>
          <cell r="D921" t="str">
            <v>SKY</v>
          </cell>
          <cell r="E921" t="str">
            <v>H</v>
          </cell>
          <cell r="F921" t="str">
            <v>MIK</v>
          </cell>
          <cell r="G921">
            <v>51</v>
          </cell>
          <cell r="H921">
            <v>2019</v>
          </cell>
        </row>
        <row r="922">
          <cell r="B922">
            <v>914</v>
          </cell>
          <cell r="C922" t="str">
            <v>MICK MCCOWN</v>
          </cell>
          <cell r="D922" t="str">
            <v>GREY GREEN</v>
          </cell>
          <cell r="E922" t="str">
            <v>C</v>
          </cell>
          <cell r="F922" t="str">
            <v>MIK</v>
          </cell>
          <cell r="G922">
            <v>122</v>
          </cell>
          <cell r="H922">
            <v>2018</v>
          </cell>
        </row>
        <row r="923">
          <cell r="B923">
            <v>915</v>
          </cell>
          <cell r="C923" t="str">
            <v>MICK MCCOWN</v>
          </cell>
          <cell r="D923" t="str">
            <v>GREY GREEN</v>
          </cell>
          <cell r="E923" t="str">
            <v>C</v>
          </cell>
          <cell r="F923" t="str">
            <v>MIK</v>
          </cell>
          <cell r="G923">
            <v>34</v>
          </cell>
          <cell r="H923">
            <v>2018</v>
          </cell>
        </row>
        <row r="924">
          <cell r="B924">
            <v>916</v>
          </cell>
          <cell r="C924" t="str">
            <v>MICK MCCOWN</v>
          </cell>
          <cell r="D924" t="str">
            <v>GREY GREEN</v>
          </cell>
          <cell r="E924" t="str">
            <v>H</v>
          </cell>
          <cell r="F924" t="str">
            <v>MIK</v>
          </cell>
          <cell r="G924">
            <v>23</v>
          </cell>
          <cell r="H924">
            <v>2018</v>
          </cell>
        </row>
        <row r="925">
          <cell r="B925">
            <v>917</v>
          </cell>
          <cell r="C925" t="str">
            <v>MICK MCCOWN</v>
          </cell>
          <cell r="D925" t="str">
            <v>CINNAMON GREY GREEN</v>
          </cell>
          <cell r="E925" t="str">
            <v>H</v>
          </cell>
          <cell r="F925" t="str">
            <v>MIK</v>
          </cell>
          <cell r="G925">
            <v>192</v>
          </cell>
          <cell r="H925">
            <v>2018</v>
          </cell>
        </row>
        <row r="926">
          <cell r="B926">
            <v>918</v>
          </cell>
          <cell r="C926" t="str">
            <v>MICK MCCOWN</v>
          </cell>
          <cell r="D926" t="str">
            <v>GREY </v>
          </cell>
          <cell r="E926" t="str">
            <v>H</v>
          </cell>
          <cell r="F926" t="str">
            <v>MIK</v>
          </cell>
          <cell r="G926">
            <v>139</v>
          </cell>
          <cell r="H926">
            <v>2018</v>
          </cell>
        </row>
        <row r="927">
          <cell r="B927">
            <v>919</v>
          </cell>
          <cell r="C927" t="str">
            <v>MICK MCCOWN</v>
          </cell>
          <cell r="D927" t="str">
            <v>OPALINE GREY</v>
          </cell>
          <cell r="E927" t="str">
            <v>C</v>
          </cell>
          <cell r="F927" t="str">
            <v>MIK</v>
          </cell>
          <cell r="G927">
            <v>60</v>
          </cell>
          <cell r="H927">
            <v>2016</v>
          </cell>
        </row>
        <row r="928">
          <cell r="B928">
            <v>920</v>
          </cell>
          <cell r="C928" t="str">
            <v>MICK MCCOWN</v>
          </cell>
          <cell r="D928" t="str">
            <v>CINNAMON GREY GREEN</v>
          </cell>
          <cell r="E928" t="str">
            <v>C</v>
          </cell>
          <cell r="F928" t="str">
            <v>MIK</v>
          </cell>
          <cell r="G928">
            <v>52</v>
          </cell>
          <cell r="H928">
            <v>2017</v>
          </cell>
        </row>
        <row r="929">
          <cell r="B929">
            <v>921</v>
          </cell>
          <cell r="C929" t="str">
            <v>MICK MCCOWN</v>
          </cell>
          <cell r="D929" t="str">
            <v>CINNAMON GREY </v>
          </cell>
          <cell r="E929" t="str">
            <v>H</v>
          </cell>
          <cell r="F929" t="str">
            <v>MIK</v>
          </cell>
          <cell r="G929">
            <v>40</v>
          </cell>
          <cell r="H929">
            <v>2019</v>
          </cell>
        </row>
        <row r="930">
          <cell r="B930">
            <v>922</v>
          </cell>
          <cell r="C930" t="str">
            <v>MICK MCCOWN</v>
          </cell>
          <cell r="D930" t="str">
            <v>CINN OPALINE GREY GREEN</v>
          </cell>
          <cell r="E930" t="str">
            <v>H</v>
          </cell>
          <cell r="F930" t="str">
            <v>MIK</v>
          </cell>
          <cell r="G930">
            <v>65</v>
          </cell>
          <cell r="H930">
            <v>2019</v>
          </cell>
        </row>
        <row r="931">
          <cell r="B931">
            <v>923</v>
          </cell>
          <cell r="C931" t="str">
            <v>MICK MCCOWN</v>
          </cell>
          <cell r="D931" t="str">
            <v>SPANGLE GREY</v>
          </cell>
          <cell r="E931" t="str">
            <v>C</v>
          </cell>
          <cell r="F931" t="str">
            <v>MIK</v>
          </cell>
          <cell r="G931">
            <v>50</v>
          </cell>
          <cell r="H931">
            <v>2016</v>
          </cell>
        </row>
        <row r="932">
          <cell r="B932">
            <v>924</v>
          </cell>
          <cell r="C932" t="str">
            <v>MICK MCCOWN</v>
          </cell>
          <cell r="D932" t="str">
            <v>SPANGLE GREY</v>
          </cell>
          <cell r="E932" t="str">
            <v>H</v>
          </cell>
          <cell r="F932" t="str">
            <v>MIK</v>
          </cell>
          <cell r="G932">
            <v>18</v>
          </cell>
          <cell r="H932">
            <v>2018</v>
          </cell>
        </row>
        <row r="933">
          <cell r="B933">
            <v>925</v>
          </cell>
          <cell r="C933" t="str">
            <v>MICK MCCOWN</v>
          </cell>
          <cell r="D933" t="str">
            <v>SPANGLE SKY</v>
          </cell>
          <cell r="E933" t="str">
            <v>H</v>
          </cell>
          <cell r="F933" t="str">
            <v>MIK</v>
          </cell>
          <cell r="G933">
            <v>14</v>
          </cell>
          <cell r="H933">
            <v>2019</v>
          </cell>
        </row>
        <row r="934">
          <cell r="B934">
            <v>926</v>
          </cell>
          <cell r="C934" t="str">
            <v>MICK MCCOWN</v>
          </cell>
          <cell r="D934" t="str">
            <v>DOMINANT PIED SKI</v>
          </cell>
          <cell r="E934" t="str">
            <v>C</v>
          </cell>
          <cell r="F934" t="str">
            <v>MIK</v>
          </cell>
          <cell r="G934">
            <v>91</v>
          </cell>
          <cell r="H934">
            <v>1018</v>
          </cell>
        </row>
        <row r="935">
          <cell r="B935">
            <v>927</v>
          </cell>
          <cell r="C935" t="str">
            <v>MICK MCCOWN</v>
          </cell>
          <cell r="D935" t="str">
            <v>DOMINANT PIED GREY</v>
          </cell>
          <cell r="E935" t="str">
            <v>C</v>
          </cell>
          <cell r="F935" t="str">
            <v>MIK</v>
          </cell>
          <cell r="G935">
            <v>104</v>
          </cell>
          <cell r="H935">
            <v>2016</v>
          </cell>
        </row>
        <row r="936">
          <cell r="B936">
            <v>928</v>
          </cell>
          <cell r="C936" t="str">
            <v>MICK MCCOWN</v>
          </cell>
          <cell r="D936" t="str">
            <v>DOMINANT PIED GREY</v>
          </cell>
          <cell r="E936" t="str">
            <v>C</v>
          </cell>
          <cell r="F936" t="str">
            <v>MIK</v>
          </cell>
          <cell r="G936">
            <v>179</v>
          </cell>
          <cell r="H936">
            <v>2019</v>
          </cell>
        </row>
        <row r="937">
          <cell r="B937">
            <v>929</v>
          </cell>
          <cell r="C937" t="str">
            <v>MICK MCCOWN</v>
          </cell>
          <cell r="D937" t="str">
            <v>RECESSIVE PIED GREY GREEN</v>
          </cell>
          <cell r="E937" t="str">
            <v>H</v>
          </cell>
          <cell r="F937" t="str">
            <v>MIK</v>
          </cell>
          <cell r="G937">
            <v>219</v>
          </cell>
          <cell r="H937">
            <v>2018</v>
          </cell>
        </row>
        <row r="938">
          <cell r="B938">
            <v>930</v>
          </cell>
          <cell r="C938" t="str">
            <v>MICK MCCOWN</v>
          </cell>
          <cell r="D938" t="str">
            <v>RECESSIVE PIED DARK GREEN</v>
          </cell>
          <cell r="E938" t="str">
            <v>C</v>
          </cell>
          <cell r="F938" t="str">
            <v>MIK</v>
          </cell>
          <cell r="G938">
            <v>105</v>
          </cell>
          <cell r="H938">
            <v>2019</v>
          </cell>
        </row>
        <row r="939">
          <cell r="B939">
            <v>931</v>
          </cell>
          <cell r="C939" t="str">
            <v>APRIL BIRD STIEGLITZ</v>
          </cell>
          <cell r="D939" t="str">
            <v>YELLOW FACE COBALT</v>
          </cell>
          <cell r="E939" t="str">
            <v>C</v>
          </cell>
          <cell r="F939" t="str">
            <v>ALM</v>
          </cell>
          <cell r="G939">
            <v>22</v>
          </cell>
          <cell r="H939">
            <v>2017</v>
          </cell>
        </row>
        <row r="940">
          <cell r="B940">
            <v>932</v>
          </cell>
          <cell r="C940" t="str">
            <v>MICK MCCOWN</v>
          </cell>
          <cell r="D940" t="str">
            <v>TEXAS CLEARBODY BLUE</v>
          </cell>
          <cell r="E940" t="str">
            <v>C</v>
          </cell>
          <cell r="F940" t="str">
            <v>MIK</v>
          </cell>
          <cell r="G940">
            <v>83</v>
          </cell>
          <cell r="H940">
            <v>2017</v>
          </cell>
        </row>
        <row r="941">
          <cell r="B941">
            <v>933</v>
          </cell>
          <cell r="C941" t="str">
            <v>MICK MCCOWN</v>
          </cell>
          <cell r="D941" t="str">
            <v>TEXAS CLEARBODY GREEN</v>
          </cell>
          <cell r="E941" t="str">
            <v>H</v>
          </cell>
          <cell r="F941" t="str">
            <v>MIK</v>
          </cell>
          <cell r="G941">
            <v>35</v>
          </cell>
          <cell r="H941">
            <v>2019</v>
          </cell>
        </row>
        <row r="942">
          <cell r="B942">
            <v>934</v>
          </cell>
          <cell r="C942" t="str">
            <v>RAY HELTZEL</v>
          </cell>
          <cell r="D942" t="str">
            <v>LIGHT GREEN</v>
          </cell>
          <cell r="E942" t="str">
            <v>C</v>
          </cell>
          <cell r="F942" t="str">
            <v>60Z</v>
          </cell>
          <cell r="G942">
            <v>174</v>
          </cell>
          <cell r="H942">
            <v>2018</v>
          </cell>
        </row>
        <row r="943">
          <cell r="B943">
            <v>935</v>
          </cell>
          <cell r="C943" t="str">
            <v>RAY HELTZEL</v>
          </cell>
          <cell r="D943" t="str">
            <v>DARK GREEN</v>
          </cell>
          <cell r="E943" t="str">
            <v>C</v>
          </cell>
          <cell r="F943" t="str">
            <v>60Z</v>
          </cell>
          <cell r="G943">
            <v>51</v>
          </cell>
          <cell r="H943">
            <v>2018</v>
          </cell>
        </row>
        <row r="944">
          <cell r="B944">
            <v>936</v>
          </cell>
          <cell r="C944" t="str">
            <v>RAY HELTZEL</v>
          </cell>
          <cell r="D944" t="str">
            <v>SKY</v>
          </cell>
          <cell r="E944" t="str">
            <v>C</v>
          </cell>
          <cell r="F944" t="str">
            <v>60Z</v>
          </cell>
          <cell r="G944">
            <v>32</v>
          </cell>
          <cell r="H944">
            <v>2018</v>
          </cell>
        </row>
        <row r="945">
          <cell r="B945">
            <v>937</v>
          </cell>
          <cell r="C945" t="str">
            <v>RAY HELTZEL</v>
          </cell>
          <cell r="D945" t="str">
            <v>SKY</v>
          </cell>
          <cell r="E945" t="str">
            <v>C</v>
          </cell>
          <cell r="F945" t="str">
            <v>60Z</v>
          </cell>
          <cell r="G945">
            <v>43</v>
          </cell>
          <cell r="H945">
            <v>2019</v>
          </cell>
        </row>
        <row r="946">
          <cell r="B946">
            <v>938</v>
          </cell>
          <cell r="C946" t="str">
            <v>RAY HELTZEL</v>
          </cell>
          <cell r="D946" t="str">
            <v>SKY</v>
          </cell>
          <cell r="E946" t="str">
            <v>C</v>
          </cell>
          <cell r="F946" t="str">
            <v>60Z</v>
          </cell>
          <cell r="G946">
            <v>48</v>
          </cell>
          <cell r="H946">
            <v>2019</v>
          </cell>
        </row>
        <row r="947">
          <cell r="B947">
            <v>939</v>
          </cell>
          <cell r="C947" t="str">
            <v>RAY HELTZEL</v>
          </cell>
          <cell r="D947" t="str">
            <v>COBALT</v>
          </cell>
          <cell r="E947" t="str">
            <v>C</v>
          </cell>
          <cell r="F947" t="str">
            <v>60Z</v>
          </cell>
          <cell r="G947">
            <v>91</v>
          </cell>
          <cell r="H947">
            <v>2018</v>
          </cell>
        </row>
        <row r="948">
          <cell r="B948">
            <v>940</v>
          </cell>
          <cell r="C948" t="str">
            <v>RAY HELTZEL</v>
          </cell>
          <cell r="D948" t="str">
            <v>GREY GREEN</v>
          </cell>
          <cell r="E948" t="str">
            <v>C</v>
          </cell>
          <cell r="F948" t="str">
            <v>60Z</v>
          </cell>
          <cell r="G948">
            <v>171</v>
          </cell>
          <cell r="H948">
            <v>2018</v>
          </cell>
        </row>
        <row r="949">
          <cell r="B949">
            <v>941</v>
          </cell>
          <cell r="C949" t="str">
            <v>RAY HELTZEL</v>
          </cell>
          <cell r="D949" t="str">
            <v>GREY</v>
          </cell>
          <cell r="E949" t="str">
            <v>C</v>
          </cell>
          <cell r="F949" t="str">
            <v>60Z</v>
          </cell>
          <cell r="G949">
            <v>3</v>
          </cell>
          <cell r="H949">
            <v>2016</v>
          </cell>
        </row>
        <row r="950">
          <cell r="B950">
            <v>942</v>
          </cell>
          <cell r="C950" t="str">
            <v>RAY HELTZEL</v>
          </cell>
          <cell r="D950" t="str">
            <v>GREY</v>
          </cell>
          <cell r="E950" t="str">
            <v>C</v>
          </cell>
          <cell r="F950" t="str">
            <v>60Z</v>
          </cell>
          <cell r="G950">
            <v>164</v>
          </cell>
          <cell r="H950">
            <v>2018</v>
          </cell>
        </row>
        <row r="951">
          <cell r="B951">
            <v>943</v>
          </cell>
          <cell r="C951" t="str">
            <v>RAY HELTZEL</v>
          </cell>
          <cell r="D951" t="str">
            <v>OPALINE COBALT</v>
          </cell>
          <cell r="E951" t="str">
            <v>C</v>
          </cell>
          <cell r="F951" t="str">
            <v>60Z</v>
          </cell>
          <cell r="G951">
            <v>85</v>
          </cell>
          <cell r="H951">
            <v>2018</v>
          </cell>
        </row>
        <row r="952">
          <cell r="B952">
            <v>944</v>
          </cell>
          <cell r="C952" t="str">
            <v>RAY HELTZEL</v>
          </cell>
          <cell r="D952" t="str">
            <v>OPALINE GREY</v>
          </cell>
          <cell r="E952" t="str">
            <v>C</v>
          </cell>
          <cell r="F952" t="str">
            <v>60Z</v>
          </cell>
          <cell r="G952">
            <v>102</v>
          </cell>
          <cell r="H952">
            <v>2018</v>
          </cell>
        </row>
        <row r="953">
          <cell r="B953">
            <v>945</v>
          </cell>
          <cell r="C953" t="str">
            <v>RAY HELTZEL</v>
          </cell>
          <cell r="D953" t="str">
            <v>OPALINE GREY</v>
          </cell>
          <cell r="E953" t="str">
            <v>C</v>
          </cell>
          <cell r="F953" t="str">
            <v>60Z</v>
          </cell>
          <cell r="G953">
            <v>71</v>
          </cell>
          <cell r="H953">
            <v>2019</v>
          </cell>
        </row>
        <row r="954">
          <cell r="B954">
            <v>946</v>
          </cell>
          <cell r="C954" t="str">
            <v>RAY HELTZEL</v>
          </cell>
          <cell r="D954" t="str">
            <v>CINNAMON LT GREEN</v>
          </cell>
          <cell r="E954" t="str">
            <v>C</v>
          </cell>
          <cell r="F954" t="str">
            <v>60Z</v>
          </cell>
          <cell r="G954">
            <v>108</v>
          </cell>
          <cell r="H954">
            <v>2019</v>
          </cell>
        </row>
        <row r="955">
          <cell r="B955">
            <v>947</v>
          </cell>
          <cell r="C955" t="str">
            <v>RAY HELTZEL</v>
          </cell>
          <cell r="D955" t="str">
            <v>CINNAMON OP DARK GR</v>
          </cell>
          <cell r="E955" t="str">
            <v>C</v>
          </cell>
          <cell r="F955" t="str">
            <v>60Z</v>
          </cell>
          <cell r="G955">
            <v>205</v>
          </cell>
          <cell r="H955">
            <v>2017</v>
          </cell>
        </row>
        <row r="956">
          <cell r="B956">
            <v>948</v>
          </cell>
          <cell r="C956" t="str">
            <v>RAY HELTZEL</v>
          </cell>
          <cell r="D956" t="str">
            <v>LUTINO</v>
          </cell>
          <cell r="E956" t="str">
            <v>H</v>
          </cell>
          <cell r="F956" t="str">
            <v>60Z</v>
          </cell>
          <cell r="G956">
            <v>108</v>
          </cell>
          <cell r="H956">
            <v>2018</v>
          </cell>
        </row>
        <row r="957">
          <cell r="B957">
            <v>949</v>
          </cell>
          <cell r="C957" t="str">
            <v>RAY HELTZEL</v>
          </cell>
          <cell r="D957" t="str">
            <v>DOMINAT PIED GREY GREEN</v>
          </cell>
          <cell r="E957" t="str">
            <v>C</v>
          </cell>
          <cell r="F957" t="str">
            <v>60Z</v>
          </cell>
          <cell r="G957">
            <v>21</v>
          </cell>
          <cell r="H957">
            <v>2018</v>
          </cell>
        </row>
        <row r="958">
          <cell r="B958">
            <v>950</v>
          </cell>
          <cell r="C958" t="str">
            <v>RAY HELTZEL</v>
          </cell>
          <cell r="D958" t="str">
            <v>YELLOW FACE GREY</v>
          </cell>
          <cell r="E958" t="str">
            <v>C</v>
          </cell>
          <cell r="F958" t="str">
            <v>60Z</v>
          </cell>
          <cell r="G958">
            <v>148</v>
          </cell>
          <cell r="H958">
            <v>2018</v>
          </cell>
        </row>
        <row r="959">
          <cell r="B959">
            <v>951</v>
          </cell>
          <cell r="C959" t="str">
            <v>RAY HELTZEL</v>
          </cell>
          <cell r="D959" t="str">
            <v>YELLOW FACE OP GREY</v>
          </cell>
          <cell r="E959" t="str">
            <v>C</v>
          </cell>
          <cell r="F959" t="str">
            <v>60Z</v>
          </cell>
          <cell r="G959">
            <v>114</v>
          </cell>
          <cell r="H959">
            <v>2017</v>
          </cell>
        </row>
        <row r="960">
          <cell r="B960">
            <v>952</v>
          </cell>
          <cell r="C960" t="str">
            <v>RAY HELTZEL</v>
          </cell>
          <cell r="D960" t="str">
            <v>YELLOW FACE COBALT</v>
          </cell>
          <cell r="E960" t="str">
            <v>C</v>
          </cell>
          <cell r="F960" t="str">
            <v>60Z</v>
          </cell>
          <cell r="G960">
            <v>74</v>
          </cell>
          <cell r="H960">
            <v>2019</v>
          </cell>
        </row>
        <row r="961">
          <cell r="B961">
            <v>953</v>
          </cell>
          <cell r="C961" t="str">
            <v>RAY HELTZEL</v>
          </cell>
          <cell r="D961" t="str">
            <v>YELLOW FACE SKY</v>
          </cell>
          <cell r="E961" t="str">
            <v>C</v>
          </cell>
          <cell r="F961" t="str">
            <v>60Z</v>
          </cell>
          <cell r="G961">
            <v>9</v>
          </cell>
          <cell r="H961">
            <v>2019</v>
          </cell>
        </row>
        <row r="962">
          <cell r="B962">
            <v>954</v>
          </cell>
          <cell r="C962" t="str">
            <v>RAY HELTZEL</v>
          </cell>
          <cell r="D962" t="str">
            <v>DILUTE GREY</v>
          </cell>
          <cell r="E962" t="str">
            <v>C</v>
          </cell>
          <cell r="F962" t="str">
            <v>60Z</v>
          </cell>
          <cell r="G962">
            <v>1</v>
          </cell>
          <cell r="H962">
            <v>2018</v>
          </cell>
        </row>
        <row r="963">
          <cell r="B963">
            <v>955</v>
          </cell>
          <cell r="C963" t="str">
            <v>RAY HELTZEL</v>
          </cell>
          <cell r="D963" t="str">
            <v>OPALINE VIOLET</v>
          </cell>
          <cell r="E963" t="str">
            <v>C</v>
          </cell>
          <cell r="F963" t="str">
            <v>60Z</v>
          </cell>
          <cell r="G963">
            <v>83</v>
          </cell>
          <cell r="H963">
            <v>2018</v>
          </cell>
        </row>
        <row r="964">
          <cell r="B964">
            <v>956</v>
          </cell>
          <cell r="C964" t="str">
            <v>BILL MITTON</v>
          </cell>
          <cell r="D964" t="str">
            <v>GREY GREEN</v>
          </cell>
          <cell r="E964" t="str">
            <v>C</v>
          </cell>
          <cell r="F964" t="str">
            <v>33M</v>
          </cell>
          <cell r="G964">
            <v>190</v>
          </cell>
          <cell r="H964">
            <v>2018</v>
          </cell>
        </row>
        <row r="965">
          <cell r="B965">
            <v>957</v>
          </cell>
          <cell r="C965" t="str">
            <v>BILL MITTON</v>
          </cell>
          <cell r="D965" t="str">
            <v>GREY GREEN</v>
          </cell>
          <cell r="E965" t="str">
            <v>C</v>
          </cell>
          <cell r="F965" t="str">
            <v>33M</v>
          </cell>
          <cell r="G965">
            <v>82</v>
          </cell>
          <cell r="H965">
            <v>2019</v>
          </cell>
        </row>
        <row r="966">
          <cell r="B966">
            <v>958</v>
          </cell>
          <cell r="C966" t="str">
            <v>BILL MITTON</v>
          </cell>
          <cell r="D966" t="str">
            <v>GREY GREEN</v>
          </cell>
          <cell r="E966" t="str">
            <v>C</v>
          </cell>
          <cell r="F966" t="str">
            <v>33M</v>
          </cell>
          <cell r="G966">
            <v>85</v>
          </cell>
          <cell r="H966">
            <v>2017</v>
          </cell>
        </row>
        <row r="967">
          <cell r="B967">
            <v>959</v>
          </cell>
          <cell r="C967" t="str">
            <v>BILL MITTON</v>
          </cell>
          <cell r="D967" t="str">
            <v>GREY GREEN</v>
          </cell>
          <cell r="E967" t="str">
            <v>C</v>
          </cell>
          <cell r="F967" t="str">
            <v>33M</v>
          </cell>
          <cell r="G967">
            <v>126</v>
          </cell>
          <cell r="H967">
            <v>2018</v>
          </cell>
        </row>
        <row r="968">
          <cell r="B968">
            <v>960</v>
          </cell>
          <cell r="C968" t="str">
            <v>BILL MITTON</v>
          </cell>
          <cell r="D968" t="str">
            <v>SKY</v>
          </cell>
          <cell r="E968" t="str">
            <v>C</v>
          </cell>
          <cell r="F968" t="str">
            <v>33M</v>
          </cell>
          <cell r="G968">
            <v>133</v>
          </cell>
          <cell r="H968">
            <v>2017</v>
          </cell>
        </row>
        <row r="969">
          <cell r="B969">
            <v>961</v>
          </cell>
          <cell r="C969" t="str">
            <v>BILL MITTON</v>
          </cell>
          <cell r="D969" t="str">
            <v>SKY</v>
          </cell>
          <cell r="E969" t="str">
            <v>C</v>
          </cell>
          <cell r="F969" t="str">
            <v>33M</v>
          </cell>
          <cell r="G969">
            <v>20</v>
          </cell>
          <cell r="H969">
            <v>2018</v>
          </cell>
        </row>
        <row r="970">
          <cell r="B970">
            <v>962</v>
          </cell>
          <cell r="C970" t="str">
            <v>BILL MITTON</v>
          </cell>
          <cell r="D970" t="str">
            <v>GREY</v>
          </cell>
          <cell r="E970" t="str">
            <v>C</v>
          </cell>
          <cell r="F970" t="str">
            <v>33M</v>
          </cell>
          <cell r="G970">
            <v>18</v>
          </cell>
          <cell r="H970">
            <v>2018</v>
          </cell>
        </row>
        <row r="971">
          <cell r="B971">
            <v>963</v>
          </cell>
          <cell r="C971" t="str">
            <v>BILL MITTON</v>
          </cell>
          <cell r="D971" t="str">
            <v>GREY</v>
          </cell>
          <cell r="E971" t="str">
            <v>C</v>
          </cell>
          <cell r="F971" t="str">
            <v>33M</v>
          </cell>
          <cell r="G971">
            <v>55</v>
          </cell>
          <cell r="H971">
            <v>2019</v>
          </cell>
        </row>
        <row r="972">
          <cell r="B972">
            <v>964</v>
          </cell>
          <cell r="C972" t="str">
            <v>BILL MITTON</v>
          </cell>
          <cell r="D972" t="str">
            <v>YELLOW</v>
          </cell>
          <cell r="E972" t="str">
            <v>C</v>
          </cell>
          <cell r="F972" t="str">
            <v>33M</v>
          </cell>
          <cell r="G972">
            <v>130</v>
          </cell>
          <cell r="H972">
            <v>2018</v>
          </cell>
        </row>
        <row r="973">
          <cell r="B973">
            <v>965</v>
          </cell>
          <cell r="C973" t="str">
            <v>BILL MITTON</v>
          </cell>
          <cell r="D973" t="str">
            <v>WHITE</v>
          </cell>
          <cell r="E973" t="str">
            <v>C</v>
          </cell>
          <cell r="F973" t="str">
            <v>33M</v>
          </cell>
          <cell r="G973">
            <v>55</v>
          </cell>
          <cell r="H973">
            <v>2018</v>
          </cell>
        </row>
        <row r="974">
          <cell r="B974">
            <v>966</v>
          </cell>
          <cell r="C974" t="str">
            <v>BILL MITTON</v>
          </cell>
          <cell r="D974" t="str">
            <v>DOMINANT PIED SKY</v>
          </cell>
          <cell r="E974" t="str">
            <v>C</v>
          </cell>
          <cell r="F974" t="str">
            <v>33M</v>
          </cell>
          <cell r="G974">
            <v>97</v>
          </cell>
          <cell r="H974">
            <v>2018</v>
          </cell>
        </row>
        <row r="975">
          <cell r="B975">
            <v>967</v>
          </cell>
          <cell r="C975" t="str">
            <v>BILL MITTON</v>
          </cell>
          <cell r="D975" t="str">
            <v>TEXAS CLEARBODY BLUE</v>
          </cell>
          <cell r="E975" t="str">
            <v>C</v>
          </cell>
          <cell r="F975" t="str">
            <v>33M</v>
          </cell>
          <cell r="G975">
            <v>78</v>
          </cell>
          <cell r="H975">
            <v>2019</v>
          </cell>
        </row>
        <row r="976">
          <cell r="B976">
            <v>968</v>
          </cell>
          <cell r="C976" t="str">
            <v>BILL MITTON</v>
          </cell>
          <cell r="D976" t="str">
            <v>LIGHT GREEN</v>
          </cell>
          <cell r="E976" t="str">
            <v>C</v>
          </cell>
          <cell r="F976" t="str">
            <v>33M</v>
          </cell>
          <cell r="G976">
            <v>84</v>
          </cell>
          <cell r="H976">
            <v>2018</v>
          </cell>
        </row>
        <row r="977">
          <cell r="B977">
            <v>969</v>
          </cell>
          <cell r="C977" t="str">
            <v>BILL MITTON</v>
          </cell>
          <cell r="D977" t="str">
            <v>LIGHT GREEN</v>
          </cell>
          <cell r="E977" t="str">
            <v>C</v>
          </cell>
          <cell r="F977" t="str">
            <v>33M</v>
          </cell>
          <cell r="G977">
            <v>100</v>
          </cell>
          <cell r="H977">
            <v>2019</v>
          </cell>
        </row>
        <row r="978">
          <cell r="B978">
            <v>970</v>
          </cell>
          <cell r="C978" t="str">
            <v>BILL MITTON</v>
          </cell>
          <cell r="D978" t="str">
            <v>LIGHT GREEN</v>
          </cell>
          <cell r="E978" t="str">
            <v>C</v>
          </cell>
          <cell r="F978" t="str">
            <v>33M</v>
          </cell>
          <cell r="G978">
            <v>35</v>
          </cell>
          <cell r="H978">
            <v>2019</v>
          </cell>
        </row>
        <row r="979">
          <cell r="B979">
            <v>971</v>
          </cell>
          <cell r="C979" t="str">
            <v>BILL MITTON</v>
          </cell>
          <cell r="D979" t="str">
            <v>DARK GREEN</v>
          </cell>
          <cell r="E979" t="str">
            <v>C</v>
          </cell>
          <cell r="F979" t="str">
            <v>33M</v>
          </cell>
          <cell r="G979">
            <v>14</v>
          </cell>
          <cell r="H979">
            <v>2019</v>
          </cell>
        </row>
        <row r="980">
          <cell r="B980">
            <v>972</v>
          </cell>
          <cell r="C980" t="str">
            <v>STEPHEN FOWLER</v>
          </cell>
          <cell r="D980" t="str">
            <v>LIGHT GREEN</v>
          </cell>
          <cell r="E980" t="str">
            <v>C</v>
          </cell>
          <cell r="F980" t="str">
            <v>SCF</v>
          </cell>
          <cell r="G980">
            <v>148</v>
          </cell>
          <cell r="H980">
            <v>2018</v>
          </cell>
        </row>
        <row r="981">
          <cell r="B981">
            <v>973</v>
          </cell>
          <cell r="C981" t="str">
            <v>STEPHEN FOWLER</v>
          </cell>
          <cell r="D981" t="str">
            <v>LIGHT GREEN</v>
          </cell>
          <cell r="E981" t="str">
            <v>C</v>
          </cell>
          <cell r="F981" t="str">
            <v>SCF</v>
          </cell>
          <cell r="G981">
            <v>135</v>
          </cell>
          <cell r="H981">
            <v>2018</v>
          </cell>
        </row>
        <row r="982">
          <cell r="B982">
            <v>974</v>
          </cell>
          <cell r="C982" t="str">
            <v>STEPHEN FOWLER</v>
          </cell>
          <cell r="D982" t="str">
            <v>LIGHT GREEN</v>
          </cell>
          <cell r="E982" t="str">
            <v>C</v>
          </cell>
          <cell r="F982" t="str">
            <v>SCF</v>
          </cell>
          <cell r="G982">
            <v>175</v>
          </cell>
          <cell r="H982">
            <v>2016</v>
          </cell>
        </row>
        <row r="983">
          <cell r="B983">
            <v>975</v>
          </cell>
          <cell r="C983" t="str">
            <v>STEPHEN FOWLER</v>
          </cell>
          <cell r="D983" t="str">
            <v>SKY</v>
          </cell>
          <cell r="E983" t="str">
            <v>C</v>
          </cell>
          <cell r="F983" t="str">
            <v>SCF</v>
          </cell>
          <cell r="G983">
            <v>229</v>
          </cell>
          <cell r="H983">
            <v>2018</v>
          </cell>
        </row>
        <row r="984">
          <cell r="B984">
            <v>976</v>
          </cell>
          <cell r="C984" t="str">
            <v>STEPHEN FOWLER</v>
          </cell>
          <cell r="D984" t="str">
            <v>GREY</v>
          </cell>
          <cell r="E984" t="str">
            <v>C</v>
          </cell>
          <cell r="F984" t="str">
            <v>SCF</v>
          </cell>
          <cell r="G984">
            <v>131</v>
          </cell>
          <cell r="H984">
            <v>2019</v>
          </cell>
        </row>
        <row r="985">
          <cell r="B985">
            <v>977</v>
          </cell>
          <cell r="C985" t="str">
            <v>STEPHEN FOWLER</v>
          </cell>
          <cell r="D985" t="str">
            <v>GREY</v>
          </cell>
          <cell r="E985" t="str">
            <v>C</v>
          </cell>
          <cell r="F985" t="str">
            <v>SCF</v>
          </cell>
          <cell r="G985">
            <v>166</v>
          </cell>
          <cell r="H985">
            <v>2018</v>
          </cell>
        </row>
        <row r="986">
          <cell r="B986">
            <v>978</v>
          </cell>
          <cell r="C986" t="str">
            <v>STEPHEN FOWLER</v>
          </cell>
          <cell r="D986" t="str">
            <v>GREY</v>
          </cell>
          <cell r="E986" t="str">
            <v>C</v>
          </cell>
          <cell r="F986" t="str">
            <v>SCF</v>
          </cell>
          <cell r="G986">
            <v>233</v>
          </cell>
          <cell r="H986">
            <v>2018</v>
          </cell>
        </row>
        <row r="987">
          <cell r="B987">
            <v>979</v>
          </cell>
          <cell r="C987" t="str">
            <v>STEPHEN FOWLER</v>
          </cell>
          <cell r="D987" t="str">
            <v>LIGHT GREEN</v>
          </cell>
          <cell r="E987" t="str">
            <v>C</v>
          </cell>
          <cell r="F987" t="str">
            <v>SCF</v>
          </cell>
          <cell r="G987">
            <v>122</v>
          </cell>
          <cell r="H987">
            <v>2018</v>
          </cell>
        </row>
        <row r="988">
          <cell r="B988">
            <v>980</v>
          </cell>
          <cell r="C988" t="str">
            <v>STEPHEN FOWLER</v>
          </cell>
          <cell r="D988" t="str">
            <v>LUTINO</v>
          </cell>
          <cell r="E988" t="str">
            <v>C</v>
          </cell>
          <cell r="F988" t="str">
            <v>SCF</v>
          </cell>
          <cell r="G988">
            <v>103</v>
          </cell>
          <cell r="H988">
            <v>2017</v>
          </cell>
        </row>
        <row r="989">
          <cell r="B989">
            <v>981</v>
          </cell>
          <cell r="C989" t="str">
            <v>FOSTER/NOVICKUS</v>
          </cell>
          <cell r="D989" t="str">
            <v>RECESIVE PIED COBALT</v>
          </cell>
          <cell r="E989" t="str">
            <v>H</v>
          </cell>
          <cell r="F989" t="str">
            <v>FN</v>
          </cell>
          <cell r="G989">
            <v>73</v>
          </cell>
          <cell r="H989">
            <v>2016</v>
          </cell>
        </row>
        <row r="990">
          <cell r="B990">
            <v>982</v>
          </cell>
          <cell r="C990" t="str">
            <v>FOSTER/NOVICKUS</v>
          </cell>
          <cell r="D990" t="str">
            <v>RECESIVE PIED GREY</v>
          </cell>
          <cell r="E990" t="str">
            <v>C</v>
          </cell>
          <cell r="F990" t="str">
            <v>FN</v>
          </cell>
          <cell r="G990">
            <v>91</v>
          </cell>
          <cell r="H990">
            <v>2016</v>
          </cell>
        </row>
        <row r="991">
          <cell r="B991">
            <v>983</v>
          </cell>
          <cell r="C991" t="str">
            <v>FOSTER/NOVICKUS</v>
          </cell>
          <cell r="D991" t="str">
            <v>RECESIVE PIED COBALT</v>
          </cell>
          <cell r="E991" t="str">
            <v>H</v>
          </cell>
          <cell r="F991" t="str">
            <v>FN</v>
          </cell>
          <cell r="G991">
            <v>11</v>
          </cell>
          <cell r="H991">
            <v>2018</v>
          </cell>
        </row>
        <row r="992">
          <cell r="B992">
            <v>984</v>
          </cell>
          <cell r="C992" t="str">
            <v>HOMER GALLARDO</v>
          </cell>
          <cell r="D992" t="str">
            <v>SPANGLE CINN GREY GREY</v>
          </cell>
          <cell r="E992" t="str">
            <v>H</v>
          </cell>
          <cell r="F992" t="str">
            <v>18N</v>
          </cell>
          <cell r="G992">
            <v>96</v>
          </cell>
          <cell r="H992">
            <v>2018</v>
          </cell>
        </row>
        <row r="993">
          <cell r="B993">
            <v>985</v>
          </cell>
          <cell r="C993" t="str">
            <v>HOMER GALLARDO</v>
          </cell>
          <cell r="D993" t="str">
            <v>SPANGLE OPALINE GREEN</v>
          </cell>
          <cell r="E993" t="str">
            <v>C</v>
          </cell>
          <cell r="F993" t="str">
            <v>18N</v>
          </cell>
          <cell r="G993">
            <v>51</v>
          </cell>
          <cell r="H993">
            <v>2018</v>
          </cell>
        </row>
        <row r="994">
          <cell r="B994">
            <v>986</v>
          </cell>
          <cell r="C994" t="str">
            <v>HOMER GALLARDO</v>
          </cell>
          <cell r="D994" t="str">
            <v>SPANGLE CINN GREY GREY</v>
          </cell>
          <cell r="E994" t="str">
            <v>C</v>
          </cell>
          <cell r="F994" t="str">
            <v>18N</v>
          </cell>
          <cell r="G994">
            <v>73</v>
          </cell>
          <cell r="H994">
            <v>2018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MICK MCCOWN</v>
          </cell>
          <cell r="D1010" t="str">
            <v>DUTCH PIED GREY</v>
          </cell>
          <cell r="E1010" t="str">
            <v>C</v>
          </cell>
          <cell r="F1010" t="str">
            <v>MIK</v>
          </cell>
          <cell r="G1010">
            <v>197</v>
          </cell>
          <cell r="H1010">
            <v>2018</v>
          </cell>
        </row>
        <row r="1011">
          <cell r="B1011">
            <v>1001</v>
          </cell>
          <cell r="C1011" t="str">
            <v>MICK MCCOWN</v>
          </cell>
          <cell r="D1011" t="str">
            <v>DUTCH PIED COBALT</v>
          </cell>
          <cell r="E1011" t="str">
            <v>C</v>
          </cell>
          <cell r="F1011" t="str">
            <v>MIK</v>
          </cell>
          <cell r="G1011">
            <v>72</v>
          </cell>
          <cell r="H1011">
            <v>2019</v>
          </cell>
        </row>
        <row r="1012">
          <cell r="B1012">
            <v>1002</v>
          </cell>
          <cell r="C1012" t="str">
            <v>MICK MCCOWN</v>
          </cell>
          <cell r="D1012" t="str">
            <v>DARK EYE CLEAR WHITE</v>
          </cell>
          <cell r="E1012" t="str">
            <v>C</v>
          </cell>
          <cell r="F1012" t="str">
            <v>MIK</v>
          </cell>
          <cell r="G1012">
            <v>72</v>
          </cell>
          <cell r="H1012">
            <v>2018</v>
          </cell>
        </row>
        <row r="1013">
          <cell r="B1013">
            <v>1003</v>
          </cell>
          <cell r="C1013" t="str">
            <v>JOYNER'S</v>
          </cell>
          <cell r="D1013" t="str">
            <v>GREY GREEN FROSTED PIED</v>
          </cell>
          <cell r="E1013" t="str">
            <v>H</v>
          </cell>
          <cell r="F1013" t="str">
            <v>JAG</v>
          </cell>
          <cell r="G1013">
            <v>44</v>
          </cell>
          <cell r="H1013">
            <v>2018</v>
          </cell>
        </row>
        <row r="1014">
          <cell r="B1014">
            <v>1004</v>
          </cell>
          <cell r="C1014" t="str">
            <v>JOYNER'S</v>
          </cell>
          <cell r="D1014" t="str">
            <v>FULL BODIED GREY WING COLBALT</v>
          </cell>
          <cell r="E1014" t="str">
            <v>H</v>
          </cell>
          <cell r="F1014" t="str">
            <v>JAG</v>
          </cell>
          <cell r="G1014">
            <v>41</v>
          </cell>
          <cell r="H1014">
            <v>2019</v>
          </cell>
        </row>
        <row r="1015">
          <cell r="B1015">
            <v>1005</v>
          </cell>
          <cell r="C1015" t="str">
            <v>JOYNER'S</v>
          </cell>
          <cell r="D1015" t="str">
            <v>GREY FROSTED PIED </v>
          </cell>
          <cell r="E1015" t="str">
            <v>C</v>
          </cell>
          <cell r="F1015" t="str">
            <v>JAG</v>
          </cell>
          <cell r="G1015">
            <v>41</v>
          </cell>
          <cell r="H1015">
            <v>2018</v>
          </cell>
        </row>
        <row r="1016">
          <cell r="B1016">
            <v>1006</v>
          </cell>
          <cell r="C1016" t="str">
            <v>STEPHEN FOWLER</v>
          </cell>
          <cell r="D1016" t="str">
            <v>DUTCH PIED COBALT</v>
          </cell>
          <cell r="E1016" t="str">
            <v>C</v>
          </cell>
          <cell r="F1016" t="str">
            <v>SCF</v>
          </cell>
          <cell r="G1016">
            <v>218</v>
          </cell>
          <cell r="H1016">
            <v>2018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979</v>
          </cell>
        </row>
        <row r="5">
          <cell r="F5">
            <v>322</v>
          </cell>
        </row>
        <row r="8">
          <cell r="F8">
            <v>975</v>
          </cell>
        </row>
        <row r="11">
          <cell r="F11">
            <v>330</v>
          </cell>
        </row>
        <row r="14">
          <cell r="F14">
            <v>940</v>
          </cell>
        </row>
        <row r="17">
          <cell r="F17">
            <v>977</v>
          </cell>
        </row>
        <row r="20">
          <cell r="F20">
            <v>108</v>
          </cell>
        </row>
        <row r="23">
          <cell r="F23">
            <v>945</v>
          </cell>
        </row>
        <row r="26">
          <cell r="F26">
            <v>920</v>
          </cell>
        </row>
        <row r="29">
          <cell r="F29">
            <v>921</v>
          </cell>
        </row>
        <row r="32">
          <cell r="F32">
            <v>947</v>
          </cell>
        </row>
        <row r="36">
          <cell r="F36">
            <v>980</v>
          </cell>
        </row>
        <row r="42">
          <cell r="F42">
            <v>348</v>
          </cell>
        </row>
        <row r="45">
          <cell r="F45">
            <v>984</v>
          </cell>
        </row>
        <row r="51">
          <cell r="F51">
            <v>928</v>
          </cell>
        </row>
        <row r="54">
          <cell r="F54">
            <v>929</v>
          </cell>
        </row>
        <row r="57">
          <cell r="F57">
            <v>950</v>
          </cell>
        </row>
        <row r="63">
          <cell r="F63">
            <v>933</v>
          </cell>
        </row>
        <row r="66">
          <cell r="F66">
            <v>964</v>
          </cell>
        </row>
        <row r="69">
          <cell r="F69">
            <v>965</v>
          </cell>
        </row>
        <row r="75">
          <cell r="F75">
            <v>955</v>
          </cell>
        </row>
        <row r="78">
          <cell r="F78">
            <v>110</v>
          </cell>
        </row>
        <row r="87">
          <cell r="F87">
            <v>1004</v>
          </cell>
        </row>
        <row r="102">
          <cell r="F102">
            <v>1006</v>
          </cell>
        </row>
        <row r="105">
          <cell r="F105">
            <v>1002</v>
          </cell>
        </row>
      </sheetData>
      <sheetData sheetId="5">
        <row r="12">
          <cell r="B12">
            <v>1006</v>
          </cell>
        </row>
        <row r="13">
          <cell r="B13">
            <v>1004</v>
          </cell>
        </row>
        <row r="14">
          <cell r="B14">
            <v>1001</v>
          </cell>
        </row>
        <row r="15">
          <cell r="B15">
            <v>1004</v>
          </cell>
        </row>
        <row r="16">
          <cell r="B16">
            <v>1000</v>
          </cell>
        </row>
        <row r="17">
          <cell r="B17">
            <v>1002</v>
          </cell>
        </row>
        <row r="18">
          <cell r="B18">
            <v>1001</v>
          </cell>
        </row>
        <row r="19">
          <cell r="B19">
            <v>1004</v>
          </cell>
        </row>
        <row r="20">
          <cell r="B20">
            <v>1003</v>
          </cell>
        </row>
        <row r="21">
          <cell r="B21">
            <v>1005</v>
          </cell>
        </row>
      </sheetData>
      <sheetData sheetId="6"/>
      <sheetData sheetId="7">
        <row r="12">
          <cell r="B12">
            <v>110</v>
          </cell>
        </row>
        <row r="13">
          <cell r="B13">
            <v>102</v>
          </cell>
        </row>
        <row r="14">
          <cell r="B14">
            <v>110</v>
          </cell>
        </row>
        <row r="15">
          <cell r="B15">
            <v>102</v>
          </cell>
        </row>
        <row r="16">
          <cell r="B16">
            <v>102</v>
          </cell>
        </row>
        <row r="17">
          <cell r="B17">
            <v>109</v>
          </cell>
        </row>
        <row r="18">
          <cell r="B18">
            <v>103</v>
          </cell>
        </row>
        <row r="19">
          <cell r="B19">
            <v>100</v>
          </cell>
        </row>
        <row r="20">
          <cell r="B20">
            <v>105</v>
          </cell>
        </row>
        <row r="21">
          <cell r="B21">
            <v>108</v>
          </cell>
        </row>
        <row r="22">
          <cell r="B22">
            <v>104</v>
          </cell>
        </row>
        <row r="23">
          <cell r="B23">
            <v>106</v>
          </cell>
        </row>
        <row r="24">
          <cell r="B24">
            <v>101</v>
          </cell>
        </row>
      </sheetData>
      <sheetData sheetId="8">
        <row r="12">
          <cell r="B12">
            <v>314</v>
          </cell>
        </row>
        <row r="13">
          <cell r="B13">
            <v>300</v>
          </cell>
        </row>
        <row r="14">
          <cell r="B14">
            <v>305</v>
          </cell>
        </row>
        <row r="15">
          <cell r="B15">
            <v>348</v>
          </cell>
        </row>
        <row r="16">
          <cell r="B16">
            <v>300</v>
          </cell>
        </row>
        <row r="17">
          <cell r="B17">
            <v>336</v>
          </cell>
        </row>
        <row r="18">
          <cell r="B18">
            <v>339</v>
          </cell>
        </row>
        <row r="19">
          <cell r="B19">
            <v>307</v>
          </cell>
        </row>
        <row r="20">
          <cell r="B20">
            <v>343</v>
          </cell>
        </row>
        <row r="21">
          <cell r="B21">
            <v>305</v>
          </cell>
        </row>
        <row r="22">
          <cell r="B22">
            <v>322</v>
          </cell>
        </row>
        <row r="23">
          <cell r="B23">
            <v>330</v>
          </cell>
        </row>
        <row r="24">
          <cell r="B24">
            <v>345</v>
          </cell>
        </row>
      </sheetData>
      <sheetData sheetId="9">
        <row r="12">
          <cell r="B12">
            <v>977</v>
          </cell>
        </row>
        <row r="13">
          <cell r="B13">
            <v>916</v>
          </cell>
        </row>
        <row r="16">
          <cell r="B16">
            <v>940</v>
          </cell>
        </row>
        <row r="17">
          <cell r="B17">
            <v>916</v>
          </cell>
        </row>
        <row r="18">
          <cell r="B18">
            <v>984</v>
          </cell>
        </row>
        <row r="19">
          <cell r="B19">
            <v>976</v>
          </cell>
        </row>
        <row r="20">
          <cell r="B20">
            <v>979</v>
          </cell>
        </row>
        <row r="21">
          <cell r="B21">
            <v>972</v>
          </cell>
        </row>
        <row r="22">
          <cell r="B22">
            <v>975</v>
          </cell>
        </row>
        <row r="23">
          <cell r="B23">
            <v>945</v>
          </cell>
        </row>
        <row r="24">
          <cell r="B24">
            <v>929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ccown4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I15" sqref="I15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6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G7" s="14">
        <v>43701</v>
      </c>
      <c r="H7" s="15"/>
      <c r="I7" s="15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5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5"/>
      <c r="H12" s="15"/>
      <c r="I12" s="15"/>
    </row>
    <row r="13" ht="15.75" customHeight="1" spans="1:9">
      <c r="A13" s="23" t="s">
        <v>16</v>
      </c>
      <c r="B13" s="24"/>
      <c r="C13" s="25">
        <v>81</v>
      </c>
      <c r="D13" s="26">
        <v>8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54</v>
      </c>
      <c r="D14" s="26">
        <v>3</v>
      </c>
      <c r="E14" s="9"/>
      <c r="F14" s="29" t="s">
        <v>18</v>
      </c>
      <c r="G14" s="15"/>
      <c r="H14" s="15"/>
      <c r="I14" s="15"/>
    </row>
    <row r="15" ht="15.75" customHeight="1" spans="1:9">
      <c r="A15" s="30" t="s">
        <v>19</v>
      </c>
      <c r="B15" s="24"/>
      <c r="C15" s="25">
        <v>12</v>
      </c>
      <c r="D15" s="26">
        <v>1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'[2]COMPOSITE FORM'!D49</f>
        <v>0</v>
      </c>
      <c r="D16" s="26">
        <f>'[2]COMPOSITE FORM'!C49</f>
        <v>0</v>
      </c>
      <c r="E16" s="13" t="s">
        <v>21</v>
      </c>
      <c r="F16" s="16" t="s">
        <v>22</v>
      </c>
      <c r="G16" s="15"/>
      <c r="H16" s="15"/>
      <c r="I16" s="15"/>
    </row>
    <row r="17" ht="17.25" customHeight="1" spans="1:9">
      <c r="A17" s="30" t="s">
        <v>23</v>
      </c>
      <c r="B17" s="31"/>
      <c r="C17" s="32">
        <v>7</v>
      </c>
      <c r="D17" s="33">
        <v>3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154</v>
      </c>
      <c r="D18" s="7">
        <f>SUM(D13:D16)</f>
        <v>12</v>
      </c>
      <c r="E18" s="13" t="s">
        <v>25</v>
      </c>
      <c r="F18" s="34" t="s">
        <v>26</v>
      </c>
      <c r="G18" s="15"/>
      <c r="H18" s="15"/>
      <c r="I18" s="15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977</v>
      </c>
      <c r="C24" s="9"/>
      <c r="D24" s="9" t="str">
        <f>LOOKUP($B24,[2]EXHIBITOR!$B$6:$B$1209,[2]EXHIBITOR!$C$6:$C$1503)</f>
        <v>STEPHEN FOWLER</v>
      </c>
      <c r="E24" s="9" t="str">
        <f>LOOKUP($B24,[2]EXHIBITOR!$B$6:$B$1209,[2]EXHIBITOR!$D$6:$D$1503)</f>
        <v>GREY</v>
      </c>
      <c r="F24" s="8" t="str">
        <f>LOOKUP($B24,[2]EXHIBITOR!$B$6:$B$1209,[2]EXHIBITOR!$E$6:$E$1503)</f>
        <v>C</v>
      </c>
      <c r="G24" s="8" t="str">
        <f>LOOKUP($B24,[2]EXHIBITOR!$B$6:$B$1209,[2]EXHIBITOR!$F$6:$F$1503)</f>
        <v>SCF</v>
      </c>
      <c r="H24" s="8">
        <f>LOOKUP($B24,[2]EXHIBITOR!$B$6:$B$1209,[2]EXHIBITOR!$G$6:$G$1503)</f>
        <v>166</v>
      </c>
      <c r="I24" s="8">
        <f>LOOKUP($B24,[2]EXHIBITOR!$B$6:$B$1209,[2]EXHIBITOR!$H$6:$H$1503)</f>
        <v>2018</v>
      </c>
    </row>
    <row r="25" spans="1:9">
      <c r="A25" s="11" t="s">
        <v>35</v>
      </c>
      <c r="B25" s="9">
        <v>916</v>
      </c>
      <c r="C25" s="9"/>
      <c r="D25" s="9" t="str">
        <f>LOOKUP($B25,[2]EXHIBITOR!$B$6:$B$1209,[2]EXHIBITOR!$C$6:$C$1503)</f>
        <v>MICK MCCOWN</v>
      </c>
      <c r="E25" s="9" t="str">
        <f>LOOKUP($B25,[2]EXHIBITOR!$B$6:$B$1209,[2]EXHIBITOR!$D$6:$D$1503)</f>
        <v>GREY GREEN</v>
      </c>
      <c r="F25" s="8" t="str">
        <f>LOOKUP($B25,[2]EXHIBITOR!$B$6:$B$1209,[2]EXHIBITOR!$E$6:$E$1503)</f>
        <v>H</v>
      </c>
      <c r="G25" s="8" t="str">
        <f>LOOKUP($B25,[2]EXHIBITOR!$B$6:$B$1209,[2]EXHIBITOR!$F$6:$F$1503)</f>
        <v>MIK</v>
      </c>
      <c r="H25" s="8">
        <f>LOOKUP($B25,[2]EXHIBITOR!$B$6:$B$1209,[2]EXHIBITOR!$G$6:$G$1503)</f>
        <v>23</v>
      </c>
      <c r="I25" s="8">
        <f>LOOKUP($B25,[2]EXHIBITOR!$B$6:$B$1209,[2]EXHIBITOR!$H$6:$H$1503)</f>
        <v>2018</v>
      </c>
    </row>
    <row r="26" spans="1:9">
      <c r="A26" s="11" t="s">
        <v>36</v>
      </c>
      <c r="B26" s="9">
        <v>976</v>
      </c>
      <c r="C26" s="9"/>
      <c r="D26" s="9" t="str">
        <f>LOOKUP($B26,[2]EXHIBITOR!$B$6:$B$1209,[2]EXHIBITOR!$C$6:$C$1503)</f>
        <v>STEPHEN FOWLER</v>
      </c>
      <c r="E26" s="9" t="str">
        <f>LOOKUP($B26,[2]EXHIBITOR!$B$6:$B$1209,[2]EXHIBITOR!$D$6:$D$1503)</f>
        <v>GREY</v>
      </c>
      <c r="F26" s="8" t="str">
        <f>LOOKUP($B26,[2]EXHIBITOR!$B$6:$B$1209,[2]EXHIBITOR!$E$6:$E$1503)</f>
        <v>C</v>
      </c>
      <c r="G26" s="8" t="str">
        <f>LOOKUP($B26,[2]EXHIBITOR!$B$6:$B$1209,[2]EXHIBITOR!$F$6:$F$1503)</f>
        <v>SCF</v>
      </c>
      <c r="H26" s="8">
        <f>LOOKUP($B26,[2]EXHIBITOR!$B$6:$B$1209,[2]EXHIBITOR!$G$6:$G$1503)</f>
        <v>131</v>
      </c>
      <c r="I26" s="8">
        <f>LOOKUP($B26,[2]EXHIBITOR!$B$6:$B$1209,[2]EXHIBITOR!$H$6:$H$1503)</f>
        <v>2019</v>
      </c>
    </row>
    <row r="27" spans="1:9">
      <c r="A27" s="11" t="s">
        <v>37</v>
      </c>
      <c r="B27" s="9">
        <v>921</v>
      </c>
      <c r="C27" s="9"/>
      <c r="D27" s="9" t="str">
        <f>LOOKUP($B27,[2]EXHIBITOR!$B$6:$B$1209,[2]EXHIBITOR!$C$6:$C$1503)</f>
        <v>MICK MCCOWN</v>
      </c>
      <c r="E27" s="9" t="str">
        <f>LOOKUP($B27,[2]EXHIBITOR!$B$6:$B$1209,[2]EXHIBITOR!$D$6:$D$1503)</f>
        <v>CINNAMON GREY </v>
      </c>
      <c r="F27" s="8" t="str">
        <f>LOOKUP($B27,[2]EXHIBITOR!$B$6:$B$1209,[2]EXHIBITOR!$E$6:$E$1503)</f>
        <v>H</v>
      </c>
      <c r="G27" s="8" t="str">
        <f>LOOKUP($B27,[2]EXHIBITOR!$B$6:$B$1209,[2]EXHIBITOR!$F$6:$F$1503)</f>
        <v>MIK</v>
      </c>
      <c r="H27" s="8">
        <f>LOOKUP($B27,[2]EXHIBITOR!$B$6:$B$1209,[2]EXHIBITOR!$G$6:$G$1503)</f>
        <v>40</v>
      </c>
      <c r="I27" s="8">
        <f>LOOKUP($B27,[2]EXHIBITOR!$B$6:$B$1209,[2]EXHIBITOR!$H$6:$H$1503)</f>
        <v>2019</v>
      </c>
    </row>
    <row r="28" spans="1:9">
      <c r="A28" s="11" t="s">
        <v>38</v>
      </c>
      <c r="B28" s="9">
        <v>940</v>
      </c>
      <c r="C28" s="9"/>
      <c r="D28" s="9" t="str">
        <f>LOOKUP($B28,[2]EXHIBITOR!$B$6:$B$1209,[2]EXHIBITOR!$C$6:$C$1503)</f>
        <v>RAY HELTZEL</v>
      </c>
      <c r="E28" s="9" t="str">
        <f>LOOKUP($B28,[2]EXHIBITOR!$B$6:$B$1209,[2]EXHIBITOR!$D$6:$D$1503)</f>
        <v>GREY GREEN</v>
      </c>
      <c r="F28" s="8" t="str">
        <f>LOOKUP($B28,[2]EXHIBITOR!$B$6:$B$1209,[2]EXHIBITOR!$E$6:$E$1503)</f>
        <v>C</v>
      </c>
      <c r="G28" s="8" t="str">
        <f>LOOKUP($B28,[2]EXHIBITOR!$B$6:$B$1209,[2]EXHIBITOR!$F$6:$F$1503)</f>
        <v>60Z</v>
      </c>
      <c r="H28" s="8">
        <f>LOOKUP($B28,[2]EXHIBITOR!$B$6:$B$1209,[2]EXHIBITOR!$G$6:$G$1503)</f>
        <v>171</v>
      </c>
      <c r="I28" s="8">
        <f>LOOKUP($B28,[2]EXHIBITOR!$B$6:$B$1209,[2]EXHIBITOR!$H$6:$H$1503)</f>
        <v>2018</v>
      </c>
    </row>
    <row r="29" spans="1:9">
      <c r="A29" s="11" t="s">
        <v>39</v>
      </c>
      <c r="B29" s="9">
        <v>916</v>
      </c>
      <c r="C29" s="9"/>
      <c r="D29" s="9" t="str">
        <f>LOOKUP($B29,[2]EXHIBITOR!$B$6:$B$1209,[2]EXHIBITOR!$C$6:$C$1503)</f>
        <v>MICK MCCOWN</v>
      </c>
      <c r="E29" s="9" t="str">
        <f>LOOKUP($B29,[2]EXHIBITOR!$B$6:$B$1209,[2]EXHIBITOR!$D$6:$D$1503)</f>
        <v>GREY GREEN</v>
      </c>
      <c r="F29" s="8" t="str">
        <f>LOOKUP($B29,[2]EXHIBITOR!$B$6:$B$1209,[2]EXHIBITOR!$E$6:$E$1503)</f>
        <v>H</v>
      </c>
      <c r="G29" s="8" t="str">
        <f>LOOKUP($B29,[2]EXHIBITOR!$B$6:$B$1209,[2]EXHIBITOR!$F$6:$F$1503)</f>
        <v>MIK</v>
      </c>
      <c r="H29" s="8">
        <f>LOOKUP($B29,[2]EXHIBITOR!$B$6:$B$1209,[2]EXHIBITOR!$G$6:$G$1503)</f>
        <v>23</v>
      </c>
      <c r="I29" s="8">
        <f>LOOKUP($B29,[2]EXHIBITOR!$B$6:$B$1209,[2]EXHIBITOR!$H$6:$H$1503)</f>
        <v>2018</v>
      </c>
    </row>
    <row r="30" spans="1:9">
      <c r="A30" s="11" t="s">
        <v>40</v>
      </c>
      <c r="B30" s="9">
        <v>984</v>
      </c>
      <c r="C30" s="9"/>
      <c r="D30" s="9" t="str">
        <f>LOOKUP($B30,[2]EXHIBITOR!$B$6:$B$1209,[2]EXHIBITOR!$C$6:$C$1503)</f>
        <v>HOMER GALLARDO</v>
      </c>
      <c r="E30" s="9" t="str">
        <f>LOOKUP($B30,[2]EXHIBITOR!$B$6:$B$1209,[2]EXHIBITOR!$D$6:$D$1503)</f>
        <v>SPANGLE CINN GREY GREY</v>
      </c>
      <c r="F30" s="8" t="str">
        <f>LOOKUP($B30,[2]EXHIBITOR!$B$6:$B$1209,[2]EXHIBITOR!$E$6:$E$1503)</f>
        <v>H</v>
      </c>
      <c r="G30" s="8" t="str">
        <f>LOOKUP($B30,[2]EXHIBITOR!$B$6:$B$1209,[2]EXHIBITOR!$F$6:$F$1503)</f>
        <v>18N</v>
      </c>
      <c r="H30" s="8">
        <f>LOOKUP($B30,[2]EXHIBITOR!$B$6:$B$1209,[2]EXHIBITOR!$G$6:$G$1503)</f>
        <v>96</v>
      </c>
      <c r="I30" s="8">
        <f>LOOKUP($B30,[2]EXHIBITOR!$B$6:$B$1209,[2]EXHIBITOR!$H$6:$H$1503)</f>
        <v>2018</v>
      </c>
    </row>
    <row r="31" spans="1:9">
      <c r="A31" s="11" t="s">
        <v>41</v>
      </c>
      <c r="B31" s="9">
        <v>976</v>
      </c>
      <c r="C31" s="9"/>
      <c r="D31" s="9" t="str">
        <f>LOOKUP($B31,[2]EXHIBITOR!$B$6:$B$1209,[2]EXHIBITOR!$C$6:$C$1503)</f>
        <v>STEPHEN FOWLER</v>
      </c>
      <c r="E31" s="9" t="str">
        <f>LOOKUP($B31,[2]EXHIBITOR!$B$6:$B$1209,[2]EXHIBITOR!$D$6:$D$1503)</f>
        <v>GREY</v>
      </c>
      <c r="F31" s="8" t="str">
        <f>LOOKUP($B31,[2]EXHIBITOR!$B$6:$B$1209,[2]EXHIBITOR!$E$6:$E$1503)</f>
        <v>C</v>
      </c>
      <c r="G31" s="8" t="str">
        <f>LOOKUP($B31,[2]EXHIBITOR!$B$6:$B$1209,[2]EXHIBITOR!$F$6:$F$1503)</f>
        <v>SCF</v>
      </c>
      <c r="H31" s="8">
        <f>LOOKUP($B31,[2]EXHIBITOR!$B$6:$B$1209,[2]EXHIBITOR!$G$6:$G$1503)</f>
        <v>131</v>
      </c>
      <c r="I31" s="8">
        <f>LOOKUP($B31,[2]EXHIBITOR!$B$6:$B$1209,[2]EXHIBITOR!$H$6:$H$1503)</f>
        <v>2019</v>
      </c>
    </row>
    <row r="32" spans="1:9">
      <c r="A32" s="11" t="s">
        <v>42</v>
      </c>
      <c r="B32" s="9">
        <v>979</v>
      </c>
      <c r="C32" s="9"/>
      <c r="D32" s="9" t="str">
        <f>LOOKUP($B32,[2]EXHIBITOR!$B$6:$B$1209,[2]EXHIBITOR!$C$6:$C$1503)</f>
        <v>STEPHEN FOWLER</v>
      </c>
      <c r="E32" s="9" t="str">
        <f>LOOKUP($B32,[2]EXHIBITOR!$B$6:$B$1209,[2]EXHIBITOR!$D$6:$D$1503)</f>
        <v>LIGHT GREEN</v>
      </c>
      <c r="F32" s="8" t="str">
        <f>LOOKUP($B32,[2]EXHIBITOR!$B$6:$B$1209,[2]EXHIBITOR!$E$6:$E$1503)</f>
        <v>C</v>
      </c>
      <c r="G32" s="8" t="str">
        <f>LOOKUP($B32,[2]EXHIBITOR!$B$6:$B$1209,[2]EXHIBITOR!$F$6:$F$1503)</f>
        <v>SCF</v>
      </c>
      <c r="H32" s="8">
        <f>LOOKUP($B32,[2]EXHIBITOR!$B$6:$B$1209,[2]EXHIBITOR!$G$6:$G$1503)</f>
        <v>122</v>
      </c>
      <c r="I32" s="8">
        <f>LOOKUP($B32,[2]EXHIBITOR!$B$6:$B$1209,[2]EXHIBITOR!$H$6:$H$1503)</f>
        <v>2018</v>
      </c>
    </row>
    <row r="33" spans="1:9">
      <c r="A33" s="11" t="s">
        <v>43</v>
      </c>
      <c r="B33" s="9">
        <v>972</v>
      </c>
      <c r="C33" s="9"/>
      <c r="D33" s="9" t="str">
        <f>LOOKUP($B33,[2]EXHIBITOR!$B$6:$B$1209,[2]EXHIBITOR!$C$6:$C$1503)</f>
        <v>STEPHEN FOWLER</v>
      </c>
      <c r="E33" s="9" t="str">
        <f>LOOKUP($B33,[2]EXHIBITOR!$B$6:$B$1209,[2]EXHIBITOR!$D$6:$D$1503)</f>
        <v>LIGHT GREEN</v>
      </c>
      <c r="F33" s="8" t="str">
        <f>LOOKUP($B33,[2]EXHIBITOR!$B$6:$B$1209,[2]EXHIBITOR!$E$6:$E$1503)</f>
        <v>C</v>
      </c>
      <c r="G33" s="8" t="str">
        <f>LOOKUP($B33,[2]EXHIBITOR!$B$6:$B$1209,[2]EXHIBITOR!$F$6:$F$1503)</f>
        <v>SCF</v>
      </c>
      <c r="H33" s="8">
        <f>LOOKUP($B33,[2]EXHIBITOR!$B$6:$B$1209,[2]EXHIBITOR!$G$6:$G$1503)</f>
        <v>148</v>
      </c>
      <c r="I33" s="8">
        <f>LOOKUP($B33,[2]EXHIBITOR!$B$6:$B$1209,[2]EXHIBITOR!$H$6:$H$1503)</f>
        <v>2018</v>
      </c>
    </row>
    <row r="34" spans="1:9">
      <c r="A34" s="11" t="s">
        <v>44</v>
      </c>
      <c r="B34" s="9">
        <v>975</v>
      </c>
      <c r="C34" s="9"/>
      <c r="D34" s="9" t="str">
        <f>LOOKUP($B34,[2]EXHIBITOR!$B$6:$B$1209,[2]EXHIBITOR!$C$6:$C$1503)</f>
        <v>STEPHEN FOWLER</v>
      </c>
      <c r="E34" s="9" t="str">
        <f>LOOKUP($B34,[2]EXHIBITOR!$B$6:$B$1209,[2]EXHIBITOR!$D$6:$D$1503)</f>
        <v>SKY</v>
      </c>
      <c r="F34" s="8" t="str">
        <f>LOOKUP($B34,[2]EXHIBITOR!$B$6:$B$1209,[2]EXHIBITOR!$E$6:$E$1503)</f>
        <v>C</v>
      </c>
      <c r="G34" s="8" t="str">
        <f>LOOKUP($B34,[2]EXHIBITOR!$B$6:$B$1209,[2]EXHIBITOR!$F$6:$F$1503)</f>
        <v>SCF</v>
      </c>
      <c r="H34" s="8">
        <f>LOOKUP($B34,[2]EXHIBITOR!$B$6:$B$1209,[2]EXHIBITOR!$G$6:$G$1503)</f>
        <v>229</v>
      </c>
      <c r="I34" s="8">
        <f>LOOKUP($B34,[2]EXHIBITOR!$B$6:$B$1209,[2]EXHIBITOR!$H$6:$H$1503)</f>
        <v>2018</v>
      </c>
    </row>
    <row r="35" spans="1:9">
      <c r="A35" s="11" t="s">
        <v>45</v>
      </c>
      <c r="B35" s="9">
        <v>945</v>
      </c>
      <c r="C35" s="9"/>
      <c r="D35" s="9" t="str">
        <f>LOOKUP($B35,[2]EXHIBITOR!$B$6:$B$1209,[2]EXHIBITOR!$C$6:$C$1503)</f>
        <v>RAY HELTZEL</v>
      </c>
      <c r="E35" s="9" t="str">
        <f>LOOKUP($B35,[2]EXHIBITOR!$B$6:$B$1209,[2]EXHIBITOR!$D$6:$D$1503)</f>
        <v>OPALINE GREY</v>
      </c>
      <c r="F35" s="8" t="str">
        <f>LOOKUP($B35,[2]EXHIBITOR!$B$6:$B$1209,[2]EXHIBITOR!$E$6:$E$1503)</f>
        <v>C</v>
      </c>
      <c r="G35" s="8" t="str">
        <f>LOOKUP($B35,[2]EXHIBITOR!$B$6:$B$1209,[2]EXHIBITOR!$F$6:$F$1503)</f>
        <v>60Z</v>
      </c>
      <c r="H35" s="8">
        <f>LOOKUP($B35,[2]EXHIBITOR!$B$6:$B$1209,[2]EXHIBITOR!$G$6:$G$1503)</f>
        <v>71</v>
      </c>
      <c r="I35" s="8">
        <f>LOOKUP($B35,[2]EXHIBITOR!$B$6:$B$1209,[2]EXHIBITOR!$H$6:$H$1503)</f>
        <v>2019</v>
      </c>
    </row>
    <row r="36" spans="1:9">
      <c r="A36" s="11" t="s">
        <v>46</v>
      </c>
      <c r="B36" s="9">
        <v>314</v>
      </c>
      <c r="C36" s="9"/>
      <c r="D36" s="9" t="str">
        <f>LOOKUP($B36,[2]EXHIBITOR!$B$6:$B$1209,[2]EXHIBITOR!$C$6:$C$1503)</f>
        <v>JOE DOWNS</v>
      </c>
      <c r="E36" s="9" t="str">
        <f>LOOKUP($B36,[2]EXHIBITOR!$B$6:$B$1209,[2]EXHIBITOR!$D$6:$D$1503)</f>
        <v>GREY GREEN</v>
      </c>
      <c r="F36" s="8" t="str">
        <f>LOOKUP($B36,[2]EXHIBITOR!$B$6:$B$1209,[2]EXHIBITOR!$E$6:$E$1503)</f>
        <v>H</v>
      </c>
      <c r="G36" s="8" t="str">
        <f>LOOKUP($B36,[2]EXHIBITOR!$B$6:$B$1209,[2]EXHIBITOR!$F$6:$F$1503)</f>
        <v>JED</v>
      </c>
      <c r="H36" s="8">
        <f>LOOKUP($B36,[2]EXHIBITOR!$B$6:$B$1209,[2]EXHIBITOR!$G$6:$G$1503)</f>
        <v>462</v>
      </c>
      <c r="I36" s="8">
        <f>LOOKUP($B36,[2]EXHIBITOR!$B$6:$B$1209,[2]EXHIBITOR!$H$6:$H$1503)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'[2]RARE FORM '!B12</f>
        <v>1006</v>
      </c>
      <c r="C39" s="9"/>
      <c r="D39" s="9" t="str">
        <f>LOOKUP($B39,[2]EXHIBITOR!$B$6:$B$1311,[2]EXHIBITOR!$C$6:$C$1311)</f>
        <v>STEPHEN FOWLER</v>
      </c>
      <c r="E39" s="9" t="str">
        <f>LOOKUP($B39,[2]EXHIBITOR!$B$6:$B$1311,[2]EXHIBITOR!$D$6:$D$1311)</f>
        <v>DUTCH PIED COBALT</v>
      </c>
      <c r="F39" s="8" t="str">
        <f>LOOKUP($B39,[2]EXHIBITOR!$B$6:$B$1311,[2]EXHIBITOR!$E$6:$E$1311)</f>
        <v>C</v>
      </c>
      <c r="G39" s="8" t="str">
        <f>LOOKUP($B39,[2]EXHIBITOR!$B$6:$B$1311,[2]EXHIBITOR!$F$6:$F$1311)</f>
        <v>SCF</v>
      </c>
      <c r="H39" s="8">
        <f>LOOKUP($B39,[2]EXHIBITOR!$B$6:$B$1311,[2]EXHIBITOR!$G$6:$G$1311)</f>
        <v>218</v>
      </c>
      <c r="I39" s="8">
        <f>LOOKUP($B39,[2]EXHIBITOR!$B$6:$B$1311,[2]EXHIBITOR!$H$6:$H$1311)</f>
        <v>2018</v>
      </c>
    </row>
    <row r="40" spans="1:9">
      <c r="A40" s="11" t="s">
        <v>35</v>
      </c>
      <c r="B40" s="9">
        <f>'[2]RARE FORM '!B13</f>
        <v>1004</v>
      </c>
      <c r="C40" s="9"/>
      <c r="D40" s="9" t="str">
        <f>LOOKUP($B40,[2]EXHIBITOR!$B$6:$B$1311,[2]EXHIBITOR!$C$6:$C$1311)</f>
        <v>JOYNER'S</v>
      </c>
      <c r="E40" s="9" t="str">
        <f>LOOKUP($B40,[2]EXHIBITOR!$B$6:$B$1311,[2]EXHIBITOR!$D$6:$D$1311)</f>
        <v>FULL BODIED GREY WING COLBALT</v>
      </c>
      <c r="F40" s="8" t="str">
        <f>LOOKUP($B40,[2]EXHIBITOR!$B$6:$B$1311,[2]EXHIBITOR!$E$6:$E$1311)</f>
        <v>H</v>
      </c>
      <c r="G40" s="8" t="str">
        <f>LOOKUP($B40,[2]EXHIBITOR!$B$6:$B$1311,[2]EXHIBITOR!$F$6:$F$1311)</f>
        <v>JAG</v>
      </c>
      <c r="H40" s="8">
        <f>LOOKUP($B40,[2]EXHIBITOR!$B$6:$B$1311,[2]EXHIBITOR!$G$6:$G$1311)</f>
        <v>41</v>
      </c>
      <c r="I40" s="8">
        <f>LOOKUP($B40,[2]EXHIBITOR!$B$6:$B$1311,[2]EXHIBITOR!$H$6:$H$1311)</f>
        <v>2019</v>
      </c>
    </row>
    <row r="41" spans="1:9">
      <c r="A41" s="11" t="s">
        <v>36</v>
      </c>
      <c r="B41" s="9">
        <f>'[2]RARE FORM '!B14</f>
        <v>1001</v>
      </c>
      <c r="C41" s="9"/>
      <c r="D41" s="9" t="str">
        <f>LOOKUP($B41,[2]EXHIBITOR!$B$6:$B$1311,[2]EXHIBITOR!$C$6:$C$1311)</f>
        <v>MICK MCCOWN</v>
      </c>
      <c r="E41" s="9" t="str">
        <f>LOOKUP($B41,[2]EXHIBITOR!$B$6:$B$1311,[2]EXHIBITOR!$D$6:$D$1311)</f>
        <v>DUTCH PIED COBALT</v>
      </c>
      <c r="F41" s="8" t="str">
        <f>LOOKUP($B41,[2]EXHIBITOR!$B$6:$B$1311,[2]EXHIBITOR!$E$6:$E$1311)</f>
        <v>C</v>
      </c>
      <c r="G41" s="8" t="str">
        <f>LOOKUP($B41,[2]EXHIBITOR!$B$6:$B$1311,[2]EXHIBITOR!$F$6:$F$1311)</f>
        <v>MIK</v>
      </c>
      <c r="H41" s="8">
        <f>LOOKUP($B41,[2]EXHIBITOR!$B$6:$B$1311,[2]EXHIBITOR!$G$6:$G$1311)</f>
        <v>72</v>
      </c>
      <c r="I41" s="8">
        <f>LOOKUP($B41,[2]EXHIBITOR!$B$6:$B$1311,[2]EXHIBITOR!$H$6:$H$1311)</f>
        <v>2019</v>
      </c>
    </row>
    <row r="42" spans="1:9">
      <c r="A42" s="11" t="s">
        <v>37</v>
      </c>
      <c r="B42" s="9">
        <f>'[2]RARE FORM '!B15</f>
        <v>1004</v>
      </c>
      <c r="C42" s="9"/>
      <c r="D42" s="9" t="str">
        <f>LOOKUP($B42,[2]EXHIBITOR!$B$6:$B$1311,[2]EXHIBITOR!$C$6:$C$1311)</f>
        <v>JOYNER'S</v>
      </c>
      <c r="E42" s="9" t="str">
        <f>LOOKUP($B42,[2]EXHIBITOR!$B$6:$B$1311,[2]EXHIBITOR!$D$6:$D$1311)</f>
        <v>FULL BODIED GREY WING COLBALT</v>
      </c>
      <c r="F42" s="8" t="str">
        <f>LOOKUP($B42,[2]EXHIBITOR!$B$6:$B$1311,[2]EXHIBITOR!$E$6:$E$1311)</f>
        <v>H</v>
      </c>
      <c r="G42" s="8" t="str">
        <f>LOOKUP($B42,[2]EXHIBITOR!$B$6:$B$1311,[2]EXHIBITOR!$F$6:$F$1311)</f>
        <v>JAG</v>
      </c>
      <c r="H42" s="8">
        <f>LOOKUP($B42,[2]EXHIBITOR!$B$6:$B$1311,[2]EXHIBITOR!$G$6:$G$1311)</f>
        <v>41</v>
      </c>
      <c r="I42" s="8">
        <f>LOOKUP($B42,[2]EXHIBITOR!$B$6:$B$1311,[2]EXHIBITOR!$H$6:$H$1311)</f>
        <v>2019</v>
      </c>
    </row>
    <row r="43" spans="1:9">
      <c r="A43" s="11" t="s">
        <v>38</v>
      </c>
      <c r="B43" s="9">
        <f>'[2]RARE FORM '!B16</f>
        <v>1000</v>
      </c>
      <c r="C43" s="9"/>
      <c r="D43" s="9" t="str">
        <f>LOOKUP($B43,[2]EXHIBITOR!$B$6:$B$1311,[2]EXHIBITOR!$C$6:$C$1311)</f>
        <v>MICK MCCOWN</v>
      </c>
      <c r="E43" s="9" t="str">
        <f>LOOKUP($B43,[2]EXHIBITOR!$B$6:$B$1311,[2]EXHIBITOR!$D$6:$D$1311)</f>
        <v>DUTCH PIED GREY</v>
      </c>
      <c r="F43" s="8" t="str">
        <f>LOOKUP($B43,[2]EXHIBITOR!$B$6:$B$1311,[2]EXHIBITOR!$E$6:$E$1311)</f>
        <v>C</v>
      </c>
      <c r="G43" s="8" t="str">
        <f>LOOKUP($B43,[2]EXHIBITOR!$B$6:$B$1311,[2]EXHIBITOR!$F$6:$F$1311)</f>
        <v>MIK</v>
      </c>
      <c r="H43" s="8">
        <f>LOOKUP($B43,[2]EXHIBITOR!$B$6:$B$1311,[2]EXHIBITOR!$G$6:$G$1311)</f>
        <v>197</v>
      </c>
      <c r="I43" s="8">
        <f>LOOKUP($B43,[2]EXHIBITOR!$B$6:$B$1311,[2]EXHIBITOR!$H$6:$H$1311)</f>
        <v>2018</v>
      </c>
    </row>
    <row r="44" spans="1:9">
      <c r="A44" s="11" t="s">
        <v>39</v>
      </c>
      <c r="B44" s="9">
        <f>'[2]RARE FORM '!B17</f>
        <v>1002</v>
      </c>
      <c r="C44" s="9"/>
      <c r="D44" s="9" t="str">
        <f>LOOKUP($B44,[2]EXHIBITOR!$B$6:$B$1311,[2]EXHIBITOR!$C$6:$C$1311)</f>
        <v>MICK MCCOWN</v>
      </c>
      <c r="E44" s="9" t="str">
        <f>LOOKUP($B44,[2]EXHIBITOR!$B$6:$B$1311,[2]EXHIBITOR!$D$6:$D$1311)</f>
        <v>DARK EYE CLEAR WHITE</v>
      </c>
      <c r="F44" s="8" t="str">
        <f>LOOKUP($B44,[2]EXHIBITOR!$B$6:$B$1311,[2]EXHIBITOR!$E$6:$E$1311)</f>
        <v>C</v>
      </c>
      <c r="G44" s="8" t="str">
        <f>LOOKUP($B44,[2]EXHIBITOR!$B$6:$B$1311,[2]EXHIBITOR!$F$6:$F$1311)</f>
        <v>MIK</v>
      </c>
      <c r="H44" s="8">
        <f>LOOKUP($B44,[2]EXHIBITOR!$B$6:$B$1311,[2]EXHIBITOR!$G$6:$G$1311)</f>
        <v>72</v>
      </c>
      <c r="I44" s="8">
        <f>LOOKUP($B44,[2]EXHIBITOR!$B$6:$B$1311,[2]EXHIBITOR!$H$6:$H$1311)</f>
        <v>2018</v>
      </c>
    </row>
    <row r="45" spans="1:9">
      <c r="A45" s="11" t="s">
        <v>40</v>
      </c>
      <c r="B45" s="9">
        <f>'[2]RARE FORM '!B18</f>
        <v>1001</v>
      </c>
      <c r="C45" s="9"/>
      <c r="D45" s="9" t="str">
        <f>LOOKUP($B45,[2]EXHIBITOR!$B$6:$B$1311,[2]EXHIBITOR!$C$6:$C$1311)</f>
        <v>MICK MCCOWN</v>
      </c>
      <c r="E45" s="9" t="str">
        <f>LOOKUP($B45,[2]EXHIBITOR!$B$6:$B$1311,[2]EXHIBITOR!$D$6:$D$1311)</f>
        <v>DUTCH PIED COBALT</v>
      </c>
      <c r="F45" s="8" t="str">
        <f>LOOKUP($B45,[2]EXHIBITOR!$B$6:$B$1311,[2]EXHIBITOR!$E$6:$E$1311)</f>
        <v>C</v>
      </c>
      <c r="G45" s="8" t="str">
        <f>LOOKUP($B45,[2]EXHIBITOR!$B$6:$B$1311,[2]EXHIBITOR!$F$6:$F$1311)</f>
        <v>MIK</v>
      </c>
      <c r="H45" s="8">
        <f>LOOKUP($B45,[2]EXHIBITOR!$B$6:$B$1311,[2]EXHIBITOR!$G$6:$G$1311)</f>
        <v>72</v>
      </c>
      <c r="I45" s="8">
        <f>LOOKUP($B45,[2]EXHIBITOR!$B$6:$B$1311,[2]EXHIBITOR!$H$6:$H$1311)</f>
        <v>2019</v>
      </c>
    </row>
    <row r="46" spans="1:9">
      <c r="A46" s="11" t="s">
        <v>41</v>
      </c>
      <c r="B46" s="9">
        <f>'[2]RARE FORM '!B19</f>
        <v>1004</v>
      </c>
      <c r="C46" s="9"/>
      <c r="D46" s="9" t="str">
        <f>LOOKUP($B46,[2]EXHIBITOR!$B$6:$B$1311,[2]EXHIBITOR!$C$6:$C$1311)</f>
        <v>JOYNER'S</v>
      </c>
      <c r="E46" s="9" t="str">
        <f>LOOKUP($B46,[2]EXHIBITOR!$B$6:$B$1311,[2]EXHIBITOR!$D$6:$D$1311)</f>
        <v>FULL BODIED GREY WING COLBALT</v>
      </c>
      <c r="F46" s="8" t="str">
        <f>LOOKUP($B46,[2]EXHIBITOR!$B$6:$B$1311,[2]EXHIBITOR!$E$6:$E$1311)</f>
        <v>H</v>
      </c>
      <c r="G46" s="8" t="str">
        <f>LOOKUP($B46,[2]EXHIBITOR!$B$6:$B$1311,[2]EXHIBITOR!$F$6:$F$1311)</f>
        <v>JAG</v>
      </c>
      <c r="H46" s="8">
        <f>LOOKUP($B46,[2]EXHIBITOR!$B$6:$B$1311,[2]EXHIBITOR!$G$6:$G$1311)</f>
        <v>41</v>
      </c>
      <c r="I46" s="8">
        <f>LOOKUP($B46,[2]EXHIBITOR!$B$6:$B$1311,[2]EXHIBITOR!$H$6:$H$1311)</f>
        <v>2019</v>
      </c>
    </row>
    <row r="47" spans="1:9">
      <c r="A47" s="11" t="s">
        <v>42</v>
      </c>
      <c r="B47" s="9">
        <f>'[2]RARE FORM '!B20</f>
        <v>1003</v>
      </c>
      <c r="C47" s="9"/>
      <c r="D47" s="9" t="str">
        <f>LOOKUP($B47,[2]EXHIBITOR!$B$6:$B$1311,[2]EXHIBITOR!$C$6:$C$1311)</f>
        <v>JOYNER'S</v>
      </c>
      <c r="E47" s="9" t="str">
        <f>LOOKUP($B47,[2]EXHIBITOR!$B$6:$B$1311,[2]EXHIBITOR!$D$6:$D$1311)</f>
        <v>GREY GREEN FROSTED PIED</v>
      </c>
      <c r="F47" s="8" t="str">
        <f>LOOKUP($B47,[2]EXHIBITOR!$B$6:$B$1311,[2]EXHIBITOR!$E$6:$E$1311)</f>
        <v>H</v>
      </c>
      <c r="G47" s="8" t="str">
        <f>LOOKUP($B47,[2]EXHIBITOR!$B$6:$B$1311,[2]EXHIBITOR!$F$6:$F$1311)</f>
        <v>JAG</v>
      </c>
      <c r="H47" s="8">
        <f>LOOKUP($B47,[2]EXHIBITOR!$B$6:$B$1311,[2]EXHIBITOR!$G$6:$G$1311)</f>
        <v>44</v>
      </c>
      <c r="I47" s="8">
        <f>LOOKUP($B47,[2]EXHIBITOR!$B$6:$B$1311,[2]EXHIBITOR!$H$6:$H$1311)</f>
        <v>2018</v>
      </c>
    </row>
    <row r="48" spans="1:9">
      <c r="A48" s="11" t="s">
        <v>43</v>
      </c>
      <c r="B48" s="9">
        <f>'[2]RARE FORM '!B21</f>
        <v>1005</v>
      </c>
      <c r="C48" s="9"/>
      <c r="D48" s="9" t="str">
        <f>LOOKUP($B48,[2]EXHIBITOR!$B$6:$B$1311,[2]EXHIBITOR!$C$6:$C$1311)</f>
        <v>JOYNER'S</v>
      </c>
      <c r="E48" s="9" t="str">
        <f>LOOKUP($B48,[2]EXHIBITOR!$B$6:$B$1311,[2]EXHIBITOR!$D$6:$D$1311)</f>
        <v>GREY FROSTED PIED </v>
      </c>
      <c r="F48" s="8" t="str">
        <f>LOOKUP($B48,[2]EXHIBITOR!$B$6:$B$1311,[2]EXHIBITOR!$E$6:$E$1311)</f>
        <v>C</v>
      </c>
      <c r="G48" s="8" t="str">
        <f>LOOKUP($B48,[2]EXHIBITOR!$B$6:$B$1311,[2]EXHIBITOR!$F$6:$F$1311)</f>
        <v>JAG</v>
      </c>
      <c r="H48" s="8">
        <f>LOOKUP($B48,[2]EXHIBITOR!$B$6:$B$1311,[2]EXHIBITOR!$G$6:$G$1311)</f>
        <v>41</v>
      </c>
      <c r="I48" s="8">
        <f>LOOKUP($B48,[2]EXHIBITOR!$B$6:$B$1311,[2]EXHIBITOR!$H$6:$H$1311)</f>
        <v>2018</v>
      </c>
    </row>
    <row r="49" spans="1:9">
      <c r="A49" s="11" t="s">
        <v>44</v>
      </c>
      <c r="B49" s="9">
        <f>'[2]RARE FORM '!B22</f>
        <v>0</v>
      </c>
      <c r="C49" s="9"/>
      <c r="D49" s="9" t="e">
        <f>LOOKUP($B49,[2]EXHIBITOR!$B$6:$B$1311,[2]EXHIBITOR!$C$6:$C$1311)</f>
        <v>#N/A</v>
      </c>
      <c r="E49" s="9" t="e">
        <f>LOOKUP($B49,[2]EXHIBITOR!$B$6:$B$1311,[2]EXHIBITOR!$D$6:$D$1311)</f>
        <v>#N/A</v>
      </c>
      <c r="F49" s="8" t="e">
        <f>LOOKUP($B49,[2]EXHIBITOR!$B$6:$B$1311,[2]EXHIBITOR!$E$6:$E$1311)</f>
        <v>#N/A</v>
      </c>
      <c r="G49" s="8" t="e">
        <f>LOOKUP($B49,[2]EXHIBITOR!$B$6:$B$1311,[2]EXHIBITOR!$F$6:$F$1311)</f>
        <v>#N/A</v>
      </c>
      <c r="H49" s="8" t="e">
        <f>LOOKUP($B49,[2]EXHIBITOR!$B$6:$B$1311,[2]EXHIBITOR!$G$6:$G$1311)</f>
        <v>#N/A</v>
      </c>
      <c r="I49" s="8" t="e">
        <f>LOOKUP($B49,[2]EXHIBITOR!$B$6:$B$1311,[2]EXHIBITOR!$H$6:$H$1311)</f>
        <v>#N/A</v>
      </c>
    </row>
    <row r="50" spans="1:9">
      <c r="A50" s="11" t="s">
        <v>45</v>
      </c>
      <c r="B50" s="9">
        <f>'[2]RARE FORM '!B23</f>
        <v>0</v>
      </c>
      <c r="C50" s="9"/>
      <c r="D50" s="9" t="e">
        <f>LOOKUP($B50,[2]EXHIBITOR!$B$6:$B$1311,[2]EXHIBITOR!$C$6:$C$1311)</f>
        <v>#N/A</v>
      </c>
      <c r="E50" s="9" t="e">
        <f>LOOKUP($B50,[2]EXHIBITOR!$B$6:$B$1311,[2]EXHIBITOR!$D$6:$D$1311)</f>
        <v>#N/A</v>
      </c>
      <c r="F50" s="8" t="e">
        <f>LOOKUP($B50,[2]EXHIBITOR!$B$6:$B$1311,[2]EXHIBITOR!$E$6:$E$1311)</f>
        <v>#N/A</v>
      </c>
      <c r="G50" s="8" t="e">
        <f>LOOKUP($B50,[2]EXHIBITOR!$B$6:$B$1311,[2]EXHIBITOR!$F$6:$F$1311)</f>
        <v>#N/A</v>
      </c>
      <c r="H50" s="8" t="e">
        <f>LOOKUP($B50,[2]EXHIBITOR!$B$6:$B$1311,[2]EXHIBITOR!$G$6:$G$1311)</f>
        <v>#N/A</v>
      </c>
      <c r="I50" s="8" t="e">
        <f>LOOKUP($B50,[2]EXHIBITOR!$B$6:$B$1311,[2]EXHIBITOR!$H$6:$H$1311)</f>
        <v>#N/A</v>
      </c>
    </row>
    <row r="51" spans="1:9">
      <c r="A51" s="11" t="s">
        <v>46</v>
      </c>
      <c r="B51" s="9">
        <f>'[2]RARE FORM '!B24</f>
        <v>0</v>
      </c>
      <c r="C51" s="9"/>
      <c r="D51" s="9" t="e">
        <f>LOOKUP($B51,[2]EXHIBITOR!$B$6:$B$1311,[2]EXHIBITOR!$C$6:$C$1311)</f>
        <v>#N/A</v>
      </c>
      <c r="E51" s="9" t="e">
        <f>LOOKUP($B51,[2]EXHIBITOR!$B$6:$B$1311,[2]EXHIBITOR!$D$6:$D$1311)</f>
        <v>#N/A</v>
      </c>
      <c r="F51" s="8" t="e">
        <f>LOOKUP($B51,[2]EXHIBITOR!$B$6:$B$1311,[2]EXHIBITOR!$E$6:$E$1311)</f>
        <v>#N/A</v>
      </c>
      <c r="G51" s="8" t="e">
        <f>LOOKUP($B51,[2]EXHIBITOR!$B$6:$B$1311,[2]EXHIBITOR!$F$6:$F$1311)</f>
        <v>#N/A</v>
      </c>
      <c r="H51" s="8" t="e">
        <f>LOOKUP($B51,[2]EXHIBITOR!$B$6:$B$1311,[2]EXHIBITOR!$G$6:$G$1311)</f>
        <v>#N/A</v>
      </c>
      <c r="I51" s="8" t="e">
        <f>LOOKUP($B51,[2]EXHIBITOR!$B$6:$B$1311,[2]EXHIBITOR!$H$6:$H$1311)</f>
        <v>#N/A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f>'[2]CHAMPION FORM'!B12</f>
        <v>977</v>
      </c>
      <c r="C59" s="9"/>
      <c r="D59" s="9" t="str">
        <f>LOOKUP($B59,[2]EXHIBITOR!$B$6:$B$1209,[2]EXHIBITOR!$C$6:$C$1503)</f>
        <v>STEPHEN FOWLER</v>
      </c>
      <c r="E59" s="9" t="str">
        <f>LOOKUP($B59,[2]EXHIBITOR!$B$6:$B$1209,[2]EXHIBITOR!$D$6:$D$1503)</f>
        <v>GREY</v>
      </c>
      <c r="F59" s="8" t="str">
        <f>LOOKUP($B59,[2]EXHIBITOR!$B$6:$B$1209,[2]EXHIBITOR!$E$6:$E$1503)</f>
        <v>C</v>
      </c>
      <c r="G59" s="8" t="str">
        <f>LOOKUP($B59,[2]EXHIBITOR!$B$6:$B$1209,[2]EXHIBITOR!$F$6:$F$1503)</f>
        <v>SCF</v>
      </c>
      <c r="H59" s="8">
        <f>LOOKUP($B59,[2]EXHIBITOR!$B$6:$B$1209,[2]EXHIBITOR!$G$6:$G$1503)</f>
        <v>166</v>
      </c>
      <c r="I59" s="8">
        <f>LOOKUP($B59,[2]EXHIBITOR!$B$6:$B$1209,[2]EXHIBITOR!$H$6:$H$1503)</f>
        <v>2018</v>
      </c>
    </row>
    <row r="60" spans="1:9">
      <c r="A60" s="11" t="s">
        <v>50</v>
      </c>
      <c r="B60" s="9">
        <f>'[2]CHAMPION FORM'!B13</f>
        <v>916</v>
      </c>
      <c r="C60" s="9"/>
      <c r="D60" s="9" t="str">
        <f>LOOKUP($B60,[2]EXHIBITOR!$B$6:$B$1209,[2]EXHIBITOR!$C$6:$C$1503)</f>
        <v>MICK MCCOWN</v>
      </c>
      <c r="E60" s="9" t="str">
        <f>LOOKUP($B60,[2]EXHIBITOR!$B$6:$B$1209,[2]EXHIBITOR!$D$6:$D$1503)</f>
        <v>GREY GREEN</v>
      </c>
      <c r="F60" s="8" t="str">
        <f>LOOKUP($B60,[2]EXHIBITOR!$B$6:$B$1209,[2]EXHIBITOR!$E$6:$E$1503)</f>
        <v>H</v>
      </c>
      <c r="G60" s="8" t="str">
        <f>LOOKUP($B60,[2]EXHIBITOR!$B$6:$B$1209,[2]EXHIBITOR!$F$6:$F$1503)</f>
        <v>MIK</v>
      </c>
      <c r="H60" s="8">
        <f>LOOKUP($B60,[2]EXHIBITOR!$B$6:$B$1209,[2]EXHIBITOR!$G$6:$G$1503)</f>
        <v>23</v>
      </c>
      <c r="I60" s="8">
        <f>LOOKUP($B60,[2]EXHIBITOR!$B$6:$B$1209,[2]EXHIBITOR!$H$6:$H$1503)</f>
        <v>2018</v>
      </c>
    </row>
    <row r="61" customHeight="1" spans="1:9">
      <c r="A61" s="11" t="s">
        <v>36</v>
      </c>
      <c r="B61" s="9">
        <v>976</v>
      </c>
      <c r="C61" s="9"/>
      <c r="D61" s="9" t="str">
        <f>LOOKUP($B61,[2]EXHIBITOR!$B$6:$B$1209,[2]EXHIBITOR!$C$6:$C$1503)</f>
        <v>STEPHEN FOWLER</v>
      </c>
      <c r="E61" s="9" t="str">
        <f>LOOKUP($B61,[2]EXHIBITOR!$B$6:$B$1209,[2]EXHIBITOR!$D$6:$D$1503)</f>
        <v>GREY</v>
      </c>
      <c r="F61" s="8" t="str">
        <f>LOOKUP($B61,[2]EXHIBITOR!$B$6:$B$1209,[2]EXHIBITOR!$E$6:$E$1503)</f>
        <v>C</v>
      </c>
      <c r="G61" s="8" t="str">
        <f>LOOKUP($B61,[2]EXHIBITOR!$B$6:$B$1209,[2]EXHIBITOR!$F$6:$F$1503)</f>
        <v>SCF</v>
      </c>
      <c r="H61" s="8">
        <f>LOOKUP($B61,[2]EXHIBITOR!$B$6:$B$1209,[2]EXHIBITOR!$G$6:$G$1503)</f>
        <v>131</v>
      </c>
      <c r="I61" s="8">
        <f>LOOKUP($B61,[2]EXHIBITOR!$B$6:$B$1209,[2]EXHIBITOR!$H$6:$H$1503)</f>
        <v>2019</v>
      </c>
    </row>
    <row r="62" customHeight="1" spans="1:9">
      <c r="A62" s="11" t="s">
        <v>37</v>
      </c>
      <c r="B62" s="9">
        <v>921</v>
      </c>
      <c r="C62" s="9"/>
      <c r="D62" s="9" t="str">
        <f>LOOKUP($B62,[2]EXHIBITOR!$B$6:$B$1209,[2]EXHIBITOR!$C$6:$C$1503)</f>
        <v>MICK MCCOWN</v>
      </c>
      <c r="E62" s="9" t="str">
        <f>LOOKUP($B62,[2]EXHIBITOR!$B$6:$B$1209,[2]EXHIBITOR!$D$6:$D$1503)</f>
        <v>CINNAMON GREY </v>
      </c>
      <c r="F62" s="8" t="str">
        <f>LOOKUP($B62,[2]EXHIBITOR!$B$6:$B$1209,[2]EXHIBITOR!$E$6:$E$1503)</f>
        <v>H</v>
      </c>
      <c r="G62" s="8" t="str">
        <f>LOOKUP($B62,[2]EXHIBITOR!$B$6:$B$1209,[2]EXHIBITOR!$F$6:$F$1503)</f>
        <v>MIK</v>
      </c>
      <c r="H62" s="8">
        <f>LOOKUP($B62,[2]EXHIBITOR!$B$6:$B$1209,[2]EXHIBITOR!$G$6:$G$1503)</f>
        <v>40</v>
      </c>
      <c r="I62" s="8">
        <f>LOOKUP($B62,[2]EXHIBITOR!$B$6:$B$1209,[2]EXHIBITOR!$H$6:$H$1503)</f>
        <v>2019</v>
      </c>
    </row>
    <row r="63" customHeight="1" spans="1:9">
      <c r="A63" s="11" t="s">
        <v>51</v>
      </c>
      <c r="B63" s="9">
        <f>'[2]CHAMPION FORM'!B16</f>
        <v>940</v>
      </c>
      <c r="C63" s="9"/>
      <c r="D63" s="9" t="str">
        <f>LOOKUP($B63,[2]EXHIBITOR!$B$6:$B$1209,[2]EXHIBITOR!$C$6:$C$1503)</f>
        <v>RAY HELTZEL</v>
      </c>
      <c r="E63" s="9" t="str">
        <f>LOOKUP($B63,[2]EXHIBITOR!$B$6:$B$1209,[2]EXHIBITOR!$D$6:$D$1503)</f>
        <v>GREY GREEN</v>
      </c>
      <c r="F63" s="8" t="str">
        <f>LOOKUP($B63,[2]EXHIBITOR!$B$6:$B$1209,[2]EXHIBITOR!$E$6:$E$1503)</f>
        <v>C</v>
      </c>
      <c r="G63" s="8" t="str">
        <f>LOOKUP($B63,[2]EXHIBITOR!$B$6:$B$1209,[2]EXHIBITOR!$F$6:$F$1503)</f>
        <v>60Z</v>
      </c>
      <c r="H63" s="8">
        <f>LOOKUP($B63,[2]EXHIBITOR!$B$6:$B$1209,[2]EXHIBITOR!$G$6:$G$1503)</f>
        <v>171</v>
      </c>
      <c r="I63" s="8">
        <f>LOOKUP($B63,[2]EXHIBITOR!$B$6:$B$1209,[2]EXHIBITOR!$H$6:$H$1503)</f>
        <v>2018</v>
      </c>
    </row>
    <row r="64" customHeight="1" spans="1:9">
      <c r="A64" s="11" t="s">
        <v>52</v>
      </c>
      <c r="B64" s="9">
        <f>'[2]CHAMPION FORM'!B17</f>
        <v>916</v>
      </c>
      <c r="C64" s="9"/>
      <c r="D64" s="9" t="str">
        <f>LOOKUP($B64,[2]EXHIBITOR!$B$6:$B$1209,[2]EXHIBITOR!$C$6:$C$1503)</f>
        <v>MICK MCCOWN</v>
      </c>
      <c r="E64" s="9" t="str">
        <f>LOOKUP($B64,[2]EXHIBITOR!$B$6:$B$1209,[2]EXHIBITOR!$D$6:$D$1503)</f>
        <v>GREY GREEN</v>
      </c>
      <c r="F64" s="8" t="str">
        <f>LOOKUP($B64,[2]EXHIBITOR!$B$6:$B$1209,[2]EXHIBITOR!$E$6:$E$1503)</f>
        <v>H</v>
      </c>
      <c r="G64" s="8" t="str">
        <f>LOOKUP($B64,[2]EXHIBITOR!$B$6:$B$1209,[2]EXHIBITOR!$F$6:$F$1503)</f>
        <v>MIK</v>
      </c>
      <c r="H64" s="8">
        <f>LOOKUP($B64,[2]EXHIBITOR!$B$6:$B$1209,[2]EXHIBITOR!$G$6:$G$1503)</f>
        <v>23</v>
      </c>
      <c r="I64" s="8">
        <f>LOOKUP($B64,[2]EXHIBITOR!$B$6:$B$1209,[2]EXHIBITOR!$H$6:$H$1503)</f>
        <v>2018</v>
      </c>
    </row>
    <row r="65" customHeight="1" spans="1:9">
      <c r="A65" s="11" t="s">
        <v>53</v>
      </c>
      <c r="B65" s="9">
        <f>'[2]CHAMPION FORM'!B18</f>
        <v>984</v>
      </c>
      <c r="C65" s="9"/>
      <c r="D65" s="9" t="str">
        <f>LOOKUP($B65,[2]EXHIBITOR!$B$6:$B$1209,[2]EXHIBITOR!$C$6:$C$1503)</f>
        <v>HOMER GALLARDO</v>
      </c>
      <c r="E65" s="9" t="str">
        <f>LOOKUP($B65,[2]EXHIBITOR!$B$6:$B$1209,[2]EXHIBITOR!$D$6:$D$1503)</f>
        <v>SPANGLE CINN GREY GREY</v>
      </c>
      <c r="F65" s="8" t="str">
        <f>LOOKUP($B65,[2]EXHIBITOR!$B$6:$B$1209,[2]EXHIBITOR!$E$6:$E$1503)</f>
        <v>H</v>
      </c>
      <c r="G65" s="8" t="str">
        <f>LOOKUP($B65,[2]EXHIBITOR!$B$6:$B$1209,[2]EXHIBITOR!$F$6:$F$1503)</f>
        <v>18N</v>
      </c>
      <c r="H65" s="8">
        <f>LOOKUP($B65,[2]EXHIBITOR!$B$6:$B$1209,[2]EXHIBITOR!$G$6:$G$1503)</f>
        <v>96</v>
      </c>
      <c r="I65" s="8">
        <f>LOOKUP($B65,[2]EXHIBITOR!$B$6:$B$1209,[2]EXHIBITOR!$H$6:$H$1503)</f>
        <v>2018</v>
      </c>
    </row>
    <row r="66" customHeight="1" spans="1:9">
      <c r="A66" s="11" t="s">
        <v>54</v>
      </c>
      <c r="B66" s="9">
        <f>'[2]CHAMPION FORM'!B19</f>
        <v>976</v>
      </c>
      <c r="C66" s="9"/>
      <c r="D66" s="9" t="str">
        <f>LOOKUP($B66,[2]EXHIBITOR!$B$6:$B$1209,[2]EXHIBITOR!$C$6:$C$1503)</f>
        <v>STEPHEN FOWLER</v>
      </c>
      <c r="E66" s="9" t="str">
        <f>LOOKUP($B66,[2]EXHIBITOR!$B$6:$B$1209,[2]EXHIBITOR!$D$6:$D$1503)</f>
        <v>GREY</v>
      </c>
      <c r="F66" s="8" t="str">
        <f>LOOKUP($B66,[2]EXHIBITOR!$B$6:$B$1209,[2]EXHIBITOR!$E$6:$E$1503)</f>
        <v>C</v>
      </c>
      <c r="G66" s="8" t="str">
        <f>LOOKUP($B66,[2]EXHIBITOR!$B$6:$B$1209,[2]EXHIBITOR!$F$6:$F$1503)</f>
        <v>SCF</v>
      </c>
      <c r="H66" s="8">
        <f>LOOKUP($B66,[2]EXHIBITOR!$B$6:$B$1209,[2]EXHIBITOR!$G$6:$G$1503)</f>
        <v>131</v>
      </c>
      <c r="I66" s="8">
        <f>LOOKUP($B66,[2]EXHIBITOR!$B$6:$B$1209,[2]EXHIBITOR!$H$6:$H$1503)</f>
        <v>2019</v>
      </c>
    </row>
    <row r="67" customHeight="1" spans="1:9">
      <c r="A67" s="11" t="s">
        <v>55</v>
      </c>
      <c r="B67" s="9">
        <f>'[2]CHAMPION FORM'!B20</f>
        <v>979</v>
      </c>
      <c r="C67" s="9"/>
      <c r="D67" s="9" t="str">
        <f>LOOKUP($B67,[2]EXHIBITOR!$B$6:$B$1209,[2]EXHIBITOR!$C$6:$C$1503)</f>
        <v>STEPHEN FOWLER</v>
      </c>
      <c r="E67" s="9" t="str">
        <f>LOOKUP($B67,[2]EXHIBITOR!$B$6:$B$1209,[2]EXHIBITOR!$D$6:$D$1503)</f>
        <v>LIGHT GREEN</v>
      </c>
      <c r="F67" s="8" t="str">
        <f>LOOKUP($B67,[2]EXHIBITOR!$B$6:$B$1209,[2]EXHIBITOR!$E$6:$E$1503)</f>
        <v>C</v>
      </c>
      <c r="G67" s="8" t="str">
        <f>LOOKUP($B67,[2]EXHIBITOR!$B$6:$B$1209,[2]EXHIBITOR!$F$6:$F$1503)</f>
        <v>SCF</v>
      </c>
      <c r="H67" s="8">
        <f>LOOKUP($B67,[2]EXHIBITOR!$B$6:$B$1209,[2]EXHIBITOR!$G$6:$G$1503)</f>
        <v>122</v>
      </c>
      <c r="I67" s="8">
        <f>LOOKUP($B67,[2]EXHIBITOR!$B$6:$B$1209,[2]EXHIBITOR!$H$6:$H$1503)</f>
        <v>2018</v>
      </c>
    </row>
    <row r="68" customHeight="1" spans="1:9">
      <c r="A68" s="11" t="s">
        <v>56</v>
      </c>
      <c r="B68" s="9">
        <f>'[2]CHAMPION FORM'!B21</f>
        <v>972</v>
      </c>
      <c r="C68" s="9"/>
      <c r="D68" s="9" t="str">
        <f>LOOKUP($B68,[2]EXHIBITOR!$B$6:$B$1209,[2]EXHIBITOR!$C$6:$C$1503)</f>
        <v>STEPHEN FOWLER</v>
      </c>
      <c r="E68" s="9" t="str">
        <f>LOOKUP($B68,[2]EXHIBITOR!$B$6:$B$1209,[2]EXHIBITOR!$D$6:$D$1503)</f>
        <v>LIGHT GREEN</v>
      </c>
      <c r="F68" s="8" t="str">
        <f>LOOKUP($B68,[2]EXHIBITOR!$B$6:$B$1209,[2]EXHIBITOR!$E$6:$E$1503)</f>
        <v>C</v>
      </c>
      <c r="G68" s="8" t="str">
        <f>LOOKUP($B68,[2]EXHIBITOR!$B$6:$B$1209,[2]EXHIBITOR!$F$6:$F$1503)</f>
        <v>SCF</v>
      </c>
      <c r="H68" s="8">
        <f>LOOKUP($B68,[2]EXHIBITOR!$B$6:$B$1209,[2]EXHIBITOR!$G$6:$G$1503)</f>
        <v>148</v>
      </c>
      <c r="I68" s="8">
        <f>LOOKUP($B68,[2]EXHIBITOR!$B$6:$B$1209,[2]EXHIBITOR!$H$6:$H$1503)</f>
        <v>2018</v>
      </c>
    </row>
    <row r="69" customHeight="1" spans="1:9">
      <c r="A69" s="11" t="s">
        <v>57</v>
      </c>
      <c r="B69" s="9">
        <f>'[2]CHAMPION FORM'!B22</f>
        <v>975</v>
      </c>
      <c r="C69" s="9"/>
      <c r="D69" s="9" t="str">
        <f>LOOKUP($B69,[2]EXHIBITOR!$B$6:$B$1209,[2]EXHIBITOR!$C$6:$C$1503)</f>
        <v>STEPHEN FOWLER</v>
      </c>
      <c r="E69" s="9" t="str">
        <f>LOOKUP($B69,[2]EXHIBITOR!$B$6:$B$1209,[2]EXHIBITOR!$D$6:$D$1503)</f>
        <v>SKY</v>
      </c>
      <c r="F69" s="8" t="str">
        <f>LOOKUP($B69,[2]EXHIBITOR!$B$6:$B$1209,[2]EXHIBITOR!$E$6:$E$1503)</f>
        <v>C</v>
      </c>
      <c r="G69" s="8" t="str">
        <f>LOOKUP($B69,[2]EXHIBITOR!$B$6:$B$1209,[2]EXHIBITOR!$F$6:$F$1503)</f>
        <v>SCF</v>
      </c>
      <c r="H69" s="8">
        <f>LOOKUP($B69,[2]EXHIBITOR!$B$6:$B$1209,[2]EXHIBITOR!$G$6:$G$1503)</f>
        <v>229</v>
      </c>
      <c r="I69" s="8">
        <f>LOOKUP($B69,[2]EXHIBITOR!$B$6:$B$1209,[2]EXHIBITOR!$H$6:$H$1503)</f>
        <v>2018</v>
      </c>
    </row>
    <row r="70" customHeight="1" spans="1:9">
      <c r="A70" s="11" t="s">
        <v>58</v>
      </c>
      <c r="B70" s="9">
        <f>'[2]CHAMPION FORM'!B23</f>
        <v>945</v>
      </c>
      <c r="C70" s="9"/>
      <c r="D70" s="9" t="str">
        <f>LOOKUP($B70,[2]EXHIBITOR!$B$6:$B$1209,[2]EXHIBITOR!$C$6:$C$1503)</f>
        <v>RAY HELTZEL</v>
      </c>
      <c r="E70" s="9" t="str">
        <f>LOOKUP($B70,[2]EXHIBITOR!$B$6:$B$1209,[2]EXHIBITOR!$D$6:$D$1503)</f>
        <v>OPALINE GREY</v>
      </c>
      <c r="F70" s="8" t="str">
        <f>LOOKUP($B70,[2]EXHIBITOR!$B$6:$B$1209,[2]EXHIBITOR!$E$6:$E$1503)</f>
        <v>C</v>
      </c>
      <c r="G70" s="8" t="str">
        <f>LOOKUP($B70,[2]EXHIBITOR!$B$6:$B$1209,[2]EXHIBITOR!$F$6:$F$1503)</f>
        <v>60Z</v>
      </c>
      <c r="H70" s="8">
        <f>LOOKUP($B70,[2]EXHIBITOR!$B$6:$B$1209,[2]EXHIBITOR!$G$6:$G$1503)</f>
        <v>71</v>
      </c>
      <c r="I70" s="8">
        <f>LOOKUP($B70,[2]EXHIBITOR!$B$6:$B$1209,[2]EXHIBITOR!$H$6:$H$1503)</f>
        <v>2019</v>
      </c>
    </row>
    <row r="71" customHeight="1" spans="1:9">
      <c r="A71" s="11" t="s">
        <v>59</v>
      </c>
      <c r="B71" s="9">
        <f>'[2]CHAMPION FORM'!B24</f>
        <v>929</v>
      </c>
      <c r="C71" s="9"/>
      <c r="D71" s="9" t="str">
        <f>LOOKUP($B71,[2]EXHIBITOR!$B$6:$B$1311,[2]EXHIBITOR!$C$6:$C$1311)</f>
        <v>MICK MCCOWN</v>
      </c>
      <c r="E71" s="9" t="str">
        <f>LOOKUP($B71,[2]EXHIBITOR!$B$6:$B$1311,[2]EXHIBITOR!$D$6:$D$1311)</f>
        <v>RECESSIVE PIED GREY GREEN</v>
      </c>
      <c r="F71" s="8" t="str">
        <f>LOOKUP($B71,[2]EXHIBITOR!$B$6:$B$1311,[2]EXHIBITOR!$E$6:$E$1311)</f>
        <v>H</v>
      </c>
      <c r="G71" s="8" t="str">
        <f>LOOKUP($B71,[2]EXHIBITOR!$B$6:$B$1311,[2]EXHIBITOR!$F$6:$F$1311)</f>
        <v>MIK</v>
      </c>
      <c r="H71" s="8">
        <f>LOOKUP($B71,[2]EXHIBITOR!$B$6:$B$1311,[2]EXHIBITOR!$G$6:$G$1311)</f>
        <v>219</v>
      </c>
      <c r="I71" s="8">
        <f>LOOKUP($B71,[2]EXHIBITOR!$B$6:$B$1311,[2]EXHIBITOR!$H$6:$H$1311)</f>
        <v>2018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'[2]INTERMEDIATE FORM'!B12</f>
        <v>314</v>
      </c>
      <c r="C73" s="9"/>
      <c r="D73" s="9" t="str">
        <f>LOOKUP($B73,[2]EXHIBITOR!$B$6:$B$1209,[2]EXHIBITOR!$C$6:$C$1503)</f>
        <v>JOE DOWNS</v>
      </c>
      <c r="E73" s="9" t="str">
        <f>LOOKUP($B73,[2]EXHIBITOR!$B$6:$B$1209,[2]EXHIBITOR!$D$6:$D$1503)</f>
        <v>GREY GREEN</v>
      </c>
      <c r="F73" s="8" t="str">
        <f>LOOKUP($B73,[2]EXHIBITOR!$B$6:$B$1209,[2]EXHIBITOR!$E$6:$E$1503)</f>
        <v>H</v>
      </c>
      <c r="G73" s="8" t="str">
        <f>LOOKUP($B73,[2]EXHIBITOR!$B$6:$B$1209,[2]EXHIBITOR!$F$6:$F$1503)</f>
        <v>JED</v>
      </c>
      <c r="H73" s="8">
        <f>LOOKUP($B73,[2]EXHIBITOR!$B$6:$B$1209,[2]EXHIBITOR!$G$6:$G$1503)</f>
        <v>462</v>
      </c>
      <c r="I73" s="8">
        <f>LOOKUP($B73,[2]EXHIBITOR!$B$6:$B$1209,[2]EXHIBITOR!$H$6:$H$1503)</f>
        <v>2018</v>
      </c>
    </row>
    <row r="74" spans="1:9">
      <c r="A74" s="11" t="s">
        <v>50</v>
      </c>
      <c r="B74" s="9">
        <f>'[2]INTERMEDIATE FORM'!B13</f>
        <v>300</v>
      </c>
      <c r="C74" s="9"/>
      <c r="D74" s="9" t="str">
        <f>LOOKUP($B74,[2]EXHIBITOR!$B$6:$B$1209,[2]EXHIBITOR!$C$6:$C$1503)</f>
        <v>JOE DOWNS</v>
      </c>
      <c r="E74" s="9" t="str">
        <f>LOOKUP($B74,[2]EXHIBITOR!$B$6:$B$1209,[2]EXHIBITOR!$D$6:$D$1503)</f>
        <v>SKY</v>
      </c>
      <c r="F74" s="8" t="str">
        <f>LOOKUP($B74,[2]EXHIBITOR!$B$6:$B$1209,[2]EXHIBITOR!$E$6:$E$1503)</f>
        <v>C</v>
      </c>
      <c r="G74" s="8" t="str">
        <f>LOOKUP($B74,[2]EXHIBITOR!$B$6:$B$1209,[2]EXHIBITOR!$F$6:$F$1503)</f>
        <v>JED</v>
      </c>
      <c r="H74" s="8">
        <f>LOOKUP($B74,[2]EXHIBITOR!$B$6:$B$1209,[2]EXHIBITOR!$G$6:$G$1503)</f>
        <v>429</v>
      </c>
      <c r="I74" s="8">
        <f>LOOKUP($B74,[2]EXHIBITOR!$B$6:$B$1209,[2]EXHIBITOR!$H$6:$H$1503)</f>
        <v>2018</v>
      </c>
    </row>
    <row r="75" spans="1:9">
      <c r="A75" s="11" t="s">
        <v>36</v>
      </c>
      <c r="B75" s="9">
        <f>'[2]INTERMEDIATE FORM'!B14</f>
        <v>305</v>
      </c>
      <c r="C75" s="9"/>
      <c r="D75" s="9" t="str">
        <f>LOOKUP($B75,[2]EXHIBITOR!$B$6:$B$1209,[2]EXHIBITOR!$C$6:$C$1503)</f>
        <v>JOE DOWNS</v>
      </c>
      <c r="E75" s="9" t="str">
        <f>LOOKUP($B75,[2]EXHIBITOR!$B$6:$B$1209,[2]EXHIBITOR!$D$6:$D$1503)</f>
        <v>SPANGLE GREY GREEN</v>
      </c>
      <c r="F75" s="8" t="str">
        <f>LOOKUP($B75,[2]EXHIBITOR!$B$6:$B$1209,[2]EXHIBITOR!$E$6:$E$1503)</f>
        <v>C</v>
      </c>
      <c r="G75" s="8" t="str">
        <f>LOOKUP($B75,[2]EXHIBITOR!$B$6:$B$1209,[2]EXHIBITOR!$F$6:$F$1503)</f>
        <v>JED</v>
      </c>
      <c r="H75" s="8">
        <f>LOOKUP($B75,[2]EXHIBITOR!$B$6:$B$1209,[2]EXHIBITOR!$G$6:$G$1503)</f>
        <v>412</v>
      </c>
      <c r="I75" s="8">
        <f>LOOKUP($B75,[2]EXHIBITOR!$B$6:$B$1209,[2]EXHIBITOR!$H$6:$H$1503)</f>
        <v>2019</v>
      </c>
    </row>
    <row r="76" spans="1:9">
      <c r="A76" s="11" t="s">
        <v>37</v>
      </c>
      <c r="B76" s="9">
        <f>'[2]INTERMEDIATE FORM'!B15</f>
        <v>348</v>
      </c>
      <c r="C76" s="9"/>
      <c r="D76" s="9" t="str">
        <f>LOOKUP($B76,[2]EXHIBITOR!$B$6:$B$1209,[2]EXHIBITOR!$C$6:$C$1503)</f>
        <v>DEBBIE COLE</v>
      </c>
      <c r="E76" s="9" t="str">
        <f>LOOKUP($B76,[2]EXHIBITOR!$B$6:$B$1209,[2]EXHIBITOR!$D$6:$D$1503)</f>
        <v>YELLOW LACEWING</v>
      </c>
      <c r="F76" s="8" t="str">
        <f>LOOKUP($B76,[2]EXHIBITOR!$B$6:$B$1209,[2]EXHIBITOR!$E$6:$E$1503)</f>
        <v>H</v>
      </c>
      <c r="G76" s="8" t="str">
        <f>LOOKUP($B76,[2]EXHIBITOR!$B$6:$B$1209,[2]EXHIBITOR!$F$6:$F$1503)</f>
        <v>CDC</v>
      </c>
      <c r="H76" s="8">
        <f>LOOKUP($B76,[2]EXHIBITOR!$B$6:$B$1209,[2]EXHIBITOR!$G$6:$G$1503)</f>
        <v>45</v>
      </c>
      <c r="I76" s="8">
        <f>LOOKUP($B76,[2]EXHIBITOR!$B$6:$B$1209,[2]EXHIBITOR!$H$6:$H$1503)</f>
        <v>2019</v>
      </c>
    </row>
    <row r="77" spans="1:9">
      <c r="A77" s="11" t="s">
        <v>51</v>
      </c>
      <c r="B77" s="9">
        <f>'[2]INTERMEDIATE FORM'!B16</f>
        <v>300</v>
      </c>
      <c r="C77" s="9"/>
      <c r="D77" s="9" t="str">
        <f>LOOKUP($B77,[2]EXHIBITOR!$B$6:$B$1209,[2]EXHIBITOR!$C$6:$C$1503)</f>
        <v>JOE DOWNS</v>
      </c>
      <c r="E77" s="9" t="str">
        <f>LOOKUP($B77,[2]EXHIBITOR!$B$6:$B$1209,[2]EXHIBITOR!$D$6:$D$1503)</f>
        <v>SKY</v>
      </c>
      <c r="F77" s="8" t="str">
        <f>LOOKUP($B77,[2]EXHIBITOR!$B$6:$B$1209,[2]EXHIBITOR!$E$6:$E$1503)</f>
        <v>C</v>
      </c>
      <c r="G77" s="8" t="str">
        <f>LOOKUP($B77,[2]EXHIBITOR!$B$6:$B$1209,[2]EXHIBITOR!$F$6:$F$1503)</f>
        <v>JED</v>
      </c>
      <c r="H77" s="8">
        <f>LOOKUP($B77,[2]EXHIBITOR!$B$6:$B$1209,[2]EXHIBITOR!$G$6:$G$1503)</f>
        <v>429</v>
      </c>
      <c r="I77" s="8">
        <f>LOOKUP($B77,[2]EXHIBITOR!$B$6:$B$1209,[2]EXHIBITOR!$H$6:$H$1503)</f>
        <v>2018</v>
      </c>
    </row>
    <row r="78" spans="1:9">
      <c r="A78" s="11" t="s">
        <v>52</v>
      </c>
      <c r="B78" s="9">
        <f>'[2]INTERMEDIATE FORM'!B17</f>
        <v>336</v>
      </c>
      <c r="C78" s="9"/>
      <c r="D78" s="9" t="str">
        <f>LOOKUP($B78,[2]EXHIBITOR!$B$6:$B$1209,[2]EXHIBITOR!$C$6:$C$1503)</f>
        <v>DEBBIE COLE</v>
      </c>
      <c r="E78" s="9" t="str">
        <f>LOOKUP($B78,[2]EXHIBITOR!$B$6:$B$1209,[2]EXHIBITOR!$D$6:$D$1503)</f>
        <v>GREY</v>
      </c>
      <c r="F78" s="8" t="str">
        <f>LOOKUP($B78,[2]EXHIBITOR!$B$6:$B$1209,[2]EXHIBITOR!$E$6:$E$1503)</f>
        <v>C</v>
      </c>
      <c r="G78" s="8" t="str">
        <f>LOOKUP($B78,[2]EXHIBITOR!$B$6:$B$1209,[2]EXHIBITOR!$F$6:$F$1503)</f>
        <v>CDC</v>
      </c>
      <c r="H78" s="8">
        <f>LOOKUP($B78,[2]EXHIBITOR!$B$6:$B$1209,[2]EXHIBITOR!$G$6:$G$1503)</f>
        <v>10</v>
      </c>
      <c r="I78" s="8">
        <f>LOOKUP($B78,[2]EXHIBITOR!$B$6:$B$1209,[2]EXHIBITOR!$H$6:$H$1503)</f>
        <v>2018</v>
      </c>
    </row>
    <row r="79" spans="1:9">
      <c r="A79" s="11" t="s">
        <v>53</v>
      </c>
      <c r="B79" s="9">
        <f>'[2]INTERMEDIATE FORM'!B18</f>
        <v>339</v>
      </c>
      <c r="C79" s="9"/>
      <c r="D79" s="9" t="str">
        <f>LOOKUP($B79,[2]EXHIBITOR!$B$6:$B$1209,[2]EXHIBITOR!$C$6:$C$1503)</f>
        <v>DEBBIE COLE</v>
      </c>
      <c r="E79" s="9" t="str">
        <f>LOOKUP($B79,[2]EXHIBITOR!$B$6:$B$1209,[2]EXHIBITOR!$D$6:$D$1503)</f>
        <v>CINN LIGHT GREEN</v>
      </c>
      <c r="F79" s="8" t="str">
        <f>LOOKUP($B79,[2]EXHIBITOR!$B$6:$B$1209,[2]EXHIBITOR!$E$6:$E$1503)</f>
        <v>C</v>
      </c>
      <c r="G79" s="8" t="str">
        <f>LOOKUP($B79,[2]EXHIBITOR!$B$6:$B$1209,[2]EXHIBITOR!$F$6:$F$1503)</f>
        <v>CDC</v>
      </c>
      <c r="H79" s="8">
        <f>LOOKUP($B79,[2]EXHIBITOR!$B$6:$B$1209,[2]EXHIBITOR!$G$6:$G$1503)</f>
        <v>117</v>
      </c>
      <c r="I79" s="8">
        <f>LOOKUP($B79,[2]EXHIBITOR!$B$6:$B$1209,[2]EXHIBITOR!$H$6:$H$1503)</f>
        <v>2015</v>
      </c>
    </row>
    <row r="80" spans="1:9">
      <c r="A80" s="11" t="s">
        <v>54</v>
      </c>
      <c r="B80" s="9">
        <f>'[2]INTERMEDIATE FORM'!B19</f>
        <v>307</v>
      </c>
      <c r="C80" s="9"/>
      <c r="D80" s="9" t="str">
        <f>LOOKUP($B80,[2]EXHIBITOR!$B$6:$B$1209,[2]EXHIBITOR!$C$6:$C$1503)</f>
        <v>JOE DOWNS</v>
      </c>
      <c r="E80" s="9" t="str">
        <f>LOOKUP($B80,[2]EXHIBITOR!$B$6:$B$1209,[2]EXHIBITOR!$D$6:$D$1503)</f>
        <v>CINNAMON GREY GREEN</v>
      </c>
      <c r="F80" s="8" t="str">
        <f>LOOKUP($B80,[2]EXHIBITOR!$B$6:$B$1209,[2]EXHIBITOR!$E$6:$E$1503)</f>
        <v>C</v>
      </c>
      <c r="G80" s="8" t="str">
        <f>LOOKUP($B80,[2]EXHIBITOR!$B$6:$B$1209,[2]EXHIBITOR!$F$6:$F$1503)</f>
        <v>JED</v>
      </c>
      <c r="H80" s="8">
        <f>LOOKUP($B80,[2]EXHIBITOR!$B$6:$B$1209,[2]EXHIBITOR!$G$6:$G$1503)</f>
        <v>437</v>
      </c>
      <c r="I80" s="8">
        <f>LOOKUP($B80,[2]EXHIBITOR!$B$6:$B$1209,[2]EXHIBITOR!$H$6:$H$1503)</f>
        <v>2018</v>
      </c>
    </row>
    <row r="81" spans="1:9">
      <c r="A81" s="11" t="s">
        <v>55</v>
      </c>
      <c r="B81" s="9">
        <f>'[2]INTERMEDIATE FORM'!B20</f>
        <v>343</v>
      </c>
      <c r="C81" s="9"/>
      <c r="D81" s="9" t="str">
        <f>LOOKUP($B81,[2]EXHIBITOR!$B$6:$B$1209,[2]EXHIBITOR!$C$6:$C$1503)</f>
        <v>DEBBIE COLE</v>
      </c>
      <c r="E81" s="9" t="str">
        <f>LOOKUP($B81,[2]EXHIBITOR!$B$6:$B$1209,[2]EXHIBITOR!$D$6:$D$1503)</f>
        <v>CINNAMON GREY</v>
      </c>
      <c r="F81" s="8" t="str">
        <f>LOOKUP($B81,[2]EXHIBITOR!$B$6:$B$1209,[2]EXHIBITOR!$E$6:$E$1503)</f>
        <v>C</v>
      </c>
      <c r="G81" s="8" t="str">
        <f>LOOKUP($B81,[2]EXHIBITOR!$B$6:$B$1209,[2]EXHIBITOR!$F$6:$F$1503)</f>
        <v>CDC</v>
      </c>
      <c r="H81" s="8">
        <f>LOOKUP($B81,[2]EXHIBITOR!$B$6:$B$1209,[2]EXHIBITOR!$G$6:$G$1503)</f>
        <v>1</v>
      </c>
      <c r="I81" s="8">
        <f>LOOKUP($B81,[2]EXHIBITOR!$B$6:$B$1209,[2]EXHIBITOR!$H$6:$H$1503)</f>
        <v>2016</v>
      </c>
    </row>
    <row r="82" spans="1:9">
      <c r="A82" s="11" t="s">
        <v>56</v>
      </c>
      <c r="B82" s="9">
        <f>'[2]INTERMEDIATE FORM'!B21</f>
        <v>305</v>
      </c>
      <c r="C82" s="9"/>
      <c r="D82" s="9" t="str">
        <f>LOOKUP($B82,[2]EXHIBITOR!$B$6:$B$1209,[2]EXHIBITOR!$C$6:$C$1503)</f>
        <v>JOE DOWNS</v>
      </c>
      <c r="E82" s="9" t="str">
        <f>LOOKUP($B82,[2]EXHIBITOR!$B$6:$B$1209,[2]EXHIBITOR!$D$6:$D$1503)</f>
        <v>SPANGLE GREY GREEN</v>
      </c>
      <c r="F82" s="8" t="str">
        <f>LOOKUP($B82,[2]EXHIBITOR!$B$6:$B$1209,[2]EXHIBITOR!$E$6:$E$1503)</f>
        <v>C</v>
      </c>
      <c r="G82" s="8" t="str">
        <f>LOOKUP($B82,[2]EXHIBITOR!$B$6:$B$1209,[2]EXHIBITOR!$F$6:$F$1503)</f>
        <v>JED</v>
      </c>
      <c r="H82" s="8">
        <f>LOOKUP($B82,[2]EXHIBITOR!$B$6:$B$1209,[2]EXHIBITOR!$G$6:$G$1503)</f>
        <v>412</v>
      </c>
      <c r="I82" s="8">
        <f>LOOKUP($B82,[2]EXHIBITOR!$B$6:$B$1209,[2]EXHIBITOR!$H$6:$H$1503)</f>
        <v>2019</v>
      </c>
    </row>
    <row r="83" spans="1:9">
      <c r="A83" s="11" t="s">
        <v>57</v>
      </c>
      <c r="B83" s="9">
        <f>'[2]INTERMEDIATE FORM'!B22</f>
        <v>322</v>
      </c>
      <c r="C83" s="9"/>
      <c r="D83" s="9" t="str">
        <f>LOOKUP($B83,[2]EXHIBITOR!$B$6:$B$1209,[2]EXHIBITOR!$C$6:$C$1503)</f>
        <v>DEBBIE COLE</v>
      </c>
      <c r="E83" s="9" t="str">
        <f>LOOKUP($B83,[2]EXHIBITOR!$B$6:$B$1209,[2]EXHIBITOR!$D$6:$D$1503)</f>
        <v>DARK GREEN </v>
      </c>
      <c r="F83" s="8" t="str">
        <f>LOOKUP($B83,[2]EXHIBITOR!$B$6:$B$1209,[2]EXHIBITOR!$E$6:$E$1503)</f>
        <v>C</v>
      </c>
      <c r="G83" s="8" t="str">
        <f>LOOKUP($B83,[2]EXHIBITOR!$B$6:$B$1209,[2]EXHIBITOR!$F$6:$F$1503)</f>
        <v>CDC</v>
      </c>
      <c r="H83" s="8">
        <f>LOOKUP($B83,[2]EXHIBITOR!$B$6:$B$1209,[2]EXHIBITOR!$G$6:$G$1503)</f>
        <v>21</v>
      </c>
      <c r="I83" s="8">
        <f>LOOKUP($B83,[2]EXHIBITOR!$B$6:$B$1209,[2]EXHIBITOR!$H$6:$H$1503)</f>
        <v>2017</v>
      </c>
    </row>
    <row r="84" spans="1:9">
      <c r="A84" s="11" t="s">
        <v>58</v>
      </c>
      <c r="B84" s="9">
        <f>'[2]INTERMEDIATE FORM'!B23</f>
        <v>330</v>
      </c>
      <c r="C84" s="9"/>
      <c r="D84" s="9" t="str">
        <f>LOOKUP($B84,[2]EXHIBITOR!$B$6:$B$1209,[2]EXHIBITOR!$C$6:$C$1503)</f>
        <v>DEBBIE COLE</v>
      </c>
      <c r="E84" s="9" t="str">
        <f>LOOKUP($B84,[2]EXHIBITOR!$B$6:$B$1209,[2]EXHIBITOR!$D$6:$D$1503)</f>
        <v>COBALT</v>
      </c>
      <c r="F84" s="8" t="str">
        <f>LOOKUP($B84,[2]EXHIBITOR!$B$6:$B$1209,[2]EXHIBITOR!$E$6:$E$1503)</f>
        <v>C</v>
      </c>
      <c r="G84" s="8" t="str">
        <f>LOOKUP($B84,[2]EXHIBITOR!$B$6:$B$1209,[2]EXHIBITOR!$F$6:$F$1503)</f>
        <v>CDC</v>
      </c>
      <c r="H84" s="8">
        <f>LOOKUP($B84,[2]EXHIBITOR!$B$6:$B$1209,[2]EXHIBITOR!$G$6:$G$1503)</f>
        <v>46</v>
      </c>
      <c r="I84" s="8">
        <f>LOOKUP($B84,[2]EXHIBITOR!$B$6:$B$1209,[2]EXHIBITOR!$H$6:$H$1503)</f>
        <v>2018</v>
      </c>
    </row>
    <row r="85" spans="1:9">
      <c r="A85" s="11" t="s">
        <v>59</v>
      </c>
      <c r="B85" s="9">
        <f>'[2]INTERMEDIATE FORM'!B24</f>
        <v>345</v>
      </c>
      <c r="C85" s="9"/>
      <c r="D85" s="9" t="str">
        <f>LOOKUP($B85,[2]EXHIBITOR!$B$6:$B$1209,[2]EXHIBITOR!$C$6:$C$1503)</f>
        <v>DEBBIE COLE</v>
      </c>
      <c r="E85" s="9" t="str">
        <f>LOOKUP($B85,[2]EXHIBITOR!$B$6:$B$1209,[2]EXHIBITOR!$D$6:$D$1503)</f>
        <v>LUTINO</v>
      </c>
      <c r="F85" s="8" t="str">
        <f>LOOKUP($B85,[2]EXHIBITOR!$B$6:$B$1209,[2]EXHIBITOR!$E$6:$E$1503)</f>
        <v>C</v>
      </c>
      <c r="G85" s="8" t="str">
        <f>LOOKUP($B85,[2]EXHIBITOR!$B$6:$B$1209,[2]EXHIBITOR!$F$6:$F$1503)</f>
        <v>CDC</v>
      </c>
      <c r="H85" s="8">
        <f>LOOKUP($B85,[2]EXHIBITOR!$B$6:$B$1209,[2]EXHIBITOR!$G$6:$G$1503)</f>
        <v>9</v>
      </c>
      <c r="I85" s="8">
        <f>LOOKUP($B85,[2]EXHIBITOR!$B$6:$B$1209,[2]EXHIBITOR!$H$6:$H$1503)</f>
        <v>2018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'[2]NOVICE FORM'!B12</f>
        <v>110</v>
      </c>
      <c r="C87" s="9"/>
      <c r="D87" s="9" t="str">
        <f>LOOKUP($B87,[2]EXHIBITOR!$B$6:$B$1209,[2]EXHIBITOR!$C$6:$C$1503)</f>
        <v>GEOFFERY KAYE</v>
      </c>
      <c r="E87" s="9" t="str">
        <f>LOOKUP($B87,[2]EXHIBITOR!$B$6:$B$1209,[2]EXHIBITOR!$D$6:$D$1503)</f>
        <v>DOMINANT PIED SPANGLE SKY</v>
      </c>
      <c r="F87" s="8" t="str">
        <f>LOOKUP($B87,[2]EXHIBITOR!$B$6:$B$1209,[2]EXHIBITOR!$E$6:$E$1503)</f>
        <v>H</v>
      </c>
      <c r="G87" s="8" t="str">
        <f>LOOKUP($B87,[2]EXHIBITOR!$B$6:$B$1209,[2]EXHIBITOR!$F$6:$F$1503)</f>
        <v>GJK</v>
      </c>
      <c r="H87" s="8">
        <f>LOOKUP($B87,[2]EXHIBITOR!$B$6:$B$1209,[2]EXHIBITOR!$G$6:$G$1503)</f>
        <v>11</v>
      </c>
      <c r="I87" s="8">
        <f>LOOKUP($B87,[2]EXHIBITOR!$B$6:$B$1209,[2]EXHIBITOR!$H$6:$H$1503)</f>
        <v>2019</v>
      </c>
    </row>
    <row r="88" spans="1:9">
      <c r="A88" s="11" t="s">
        <v>50</v>
      </c>
      <c r="B88" s="9">
        <f>'[2]NOVICE FORM'!B13</f>
        <v>102</v>
      </c>
      <c r="C88" s="9"/>
      <c r="D88" s="9" t="str">
        <f>LOOKUP($B88,[2]EXHIBITOR!$B$6:$B$1209,[2]EXHIBITOR!$C$6:$C$1503)</f>
        <v>GEOFFERY KAYE</v>
      </c>
      <c r="E88" s="9" t="str">
        <f>LOOKUP($B88,[2]EXHIBITOR!$B$6:$B$1209,[2]EXHIBITOR!$D$6:$D$1503)</f>
        <v>SPANGLE OP SKY</v>
      </c>
      <c r="F88" s="8" t="str">
        <f>LOOKUP($B88,[2]EXHIBITOR!$B$6:$B$1209,[2]EXHIBITOR!$E$6:$E$1503)</f>
        <v>C</v>
      </c>
      <c r="G88" s="8" t="str">
        <f>LOOKUP($B88,[2]EXHIBITOR!$B$6:$B$1209,[2]EXHIBITOR!$F$6:$F$1503)</f>
        <v>GJK</v>
      </c>
      <c r="H88" s="8">
        <f>LOOKUP($B88,[2]EXHIBITOR!$B$6:$B$1209,[2]EXHIBITOR!$G$6:$G$1503)</f>
        <v>4</v>
      </c>
      <c r="I88" s="8">
        <f>LOOKUP($B88,[2]EXHIBITOR!$B$6:$B$1209,[2]EXHIBITOR!$H$6:$H$1503)</f>
        <v>2019</v>
      </c>
    </row>
    <row r="89" spans="1:9">
      <c r="A89" s="11" t="s">
        <v>36</v>
      </c>
      <c r="B89" s="9">
        <f>'[2]NOVICE FORM'!B14</f>
        <v>110</v>
      </c>
      <c r="C89" s="9"/>
      <c r="D89" s="9" t="str">
        <f>LOOKUP($B89,[2]EXHIBITOR!$B$6:$B$1209,[2]EXHIBITOR!$C$6:$C$1503)</f>
        <v>GEOFFERY KAYE</v>
      </c>
      <c r="E89" s="9" t="str">
        <f>LOOKUP($B89,[2]EXHIBITOR!$B$6:$B$1209,[2]EXHIBITOR!$D$6:$D$1503)</f>
        <v>DOMINANT PIED SPANGLE SKY</v>
      </c>
      <c r="F89" s="8" t="str">
        <f>LOOKUP($B89,[2]EXHIBITOR!$B$6:$B$1209,[2]EXHIBITOR!$E$6:$E$1503)</f>
        <v>H</v>
      </c>
      <c r="G89" s="8" t="str">
        <f>LOOKUP($B89,[2]EXHIBITOR!$B$6:$B$1209,[2]EXHIBITOR!$F$6:$F$1503)</f>
        <v>GJK</v>
      </c>
      <c r="H89" s="8">
        <f>LOOKUP($B89,[2]EXHIBITOR!$B$6:$B$1209,[2]EXHIBITOR!$G$6:$G$1503)</f>
        <v>11</v>
      </c>
      <c r="I89" s="8">
        <f>LOOKUP($B89,[2]EXHIBITOR!$B$6:$B$1209,[2]EXHIBITOR!$H$6:$H$1503)</f>
        <v>2019</v>
      </c>
    </row>
    <row r="90" spans="1:9">
      <c r="A90" s="11" t="s">
        <v>62</v>
      </c>
      <c r="B90" s="9">
        <f>'[2]NOVICE FORM'!B15</f>
        <v>102</v>
      </c>
      <c r="C90" s="9"/>
      <c r="D90" s="9" t="str">
        <f>LOOKUP($B90,[2]EXHIBITOR!$B$6:$B$1209,[2]EXHIBITOR!$C$6:$C$1503)</f>
        <v>GEOFFERY KAYE</v>
      </c>
      <c r="E90" s="9" t="str">
        <f>LOOKUP($B90,[2]EXHIBITOR!$B$6:$B$1209,[2]EXHIBITOR!$D$6:$D$1503)</f>
        <v>SPANGLE OP SKY</v>
      </c>
      <c r="F90" s="8" t="str">
        <f>LOOKUP($B90,[2]EXHIBITOR!$B$6:$B$1209,[2]EXHIBITOR!$E$6:$E$1503)</f>
        <v>C</v>
      </c>
      <c r="G90" s="8" t="str">
        <f>LOOKUP($B90,[2]EXHIBITOR!$B$6:$B$1209,[2]EXHIBITOR!$F$6:$F$1503)</f>
        <v>GJK</v>
      </c>
      <c r="H90" s="8">
        <f>LOOKUP($B90,[2]EXHIBITOR!$B$6:$B$1209,[2]EXHIBITOR!$G$6:$G$1503)</f>
        <v>4</v>
      </c>
      <c r="I90" s="8">
        <f>LOOKUP($B90,[2]EXHIBITOR!$B$6:$B$1209,[2]EXHIBITOR!$H$6:$H$1503)</f>
        <v>2019</v>
      </c>
    </row>
    <row r="91" spans="1:9">
      <c r="A91" s="11" t="s">
        <v>51</v>
      </c>
      <c r="B91" s="9">
        <f>'[2]NOVICE FORM'!B16</f>
        <v>102</v>
      </c>
      <c r="C91" s="9"/>
      <c r="D91" s="9" t="str">
        <f>LOOKUP($B91,[2]EXHIBITOR!$B$6:$B$1209,[2]EXHIBITOR!$C$6:$C$1503)</f>
        <v>GEOFFERY KAYE</v>
      </c>
      <c r="E91" s="9" t="str">
        <f>LOOKUP($B91,[2]EXHIBITOR!$B$6:$B$1209,[2]EXHIBITOR!$D$6:$D$1503)</f>
        <v>SPANGLE OP SKY</v>
      </c>
      <c r="F91" s="8" t="str">
        <f>LOOKUP($B91,[2]EXHIBITOR!$B$6:$B$1209,[2]EXHIBITOR!$E$6:$E$1503)</f>
        <v>C</v>
      </c>
      <c r="G91" s="8" t="str">
        <f>LOOKUP($B91,[2]EXHIBITOR!$B$6:$B$1209,[2]EXHIBITOR!$F$6:$F$1503)</f>
        <v>GJK</v>
      </c>
      <c r="H91" s="8">
        <f>LOOKUP($B91,[2]EXHIBITOR!$B$6:$B$1209,[2]EXHIBITOR!$G$6:$G$1503)</f>
        <v>4</v>
      </c>
      <c r="I91" s="8">
        <f>LOOKUP($B91,[2]EXHIBITOR!$B$6:$B$1209,[2]EXHIBITOR!$H$6:$H$1503)</f>
        <v>2019</v>
      </c>
    </row>
    <row r="92" spans="1:9">
      <c r="A92" s="11" t="s">
        <v>52</v>
      </c>
      <c r="B92" s="9">
        <f>'[2]NOVICE FORM'!B17</f>
        <v>109</v>
      </c>
      <c r="C92" s="9"/>
      <c r="D92" s="9" t="str">
        <f>LOOKUP($B92,[2]EXHIBITOR!$B$6:$B$1209,[2]EXHIBITOR!$C$6:$C$1503)</f>
        <v>GEOFFERY KAYE</v>
      </c>
      <c r="E92" s="9" t="str">
        <f>LOOKUP($B92,[2]EXHIBITOR!$B$6:$B$1209,[2]EXHIBITOR!$D$6:$D$1503)</f>
        <v>LUTINO</v>
      </c>
      <c r="F92" s="8" t="str">
        <f>LOOKUP($B92,[2]EXHIBITOR!$B$6:$B$1209,[2]EXHIBITOR!$E$6:$E$1503)</f>
        <v>H</v>
      </c>
      <c r="G92" s="8" t="str">
        <f>LOOKUP($B92,[2]EXHIBITOR!$B$6:$B$1209,[2]EXHIBITOR!$F$6:$F$1503)</f>
        <v>GJK</v>
      </c>
      <c r="H92" s="8">
        <f>LOOKUP($B92,[2]EXHIBITOR!$B$6:$B$1209,[2]EXHIBITOR!$G$6:$G$1503)</f>
        <v>43</v>
      </c>
      <c r="I92" s="8">
        <f>LOOKUP($B92,[2]EXHIBITOR!$B$6:$B$1209,[2]EXHIBITOR!$H$6:$H$1503)</f>
        <v>2019</v>
      </c>
    </row>
    <row r="93" spans="1:9">
      <c r="A93" s="11" t="s">
        <v>53</v>
      </c>
      <c r="B93" s="9">
        <f>'[2]NOVICE FORM'!B18</f>
        <v>103</v>
      </c>
      <c r="C93" s="9"/>
      <c r="D93" s="9" t="str">
        <f>LOOKUP($B93,[2]EXHIBITOR!$B$6:$B$1209,[2]EXHIBITOR!$C$6:$C$1503)</f>
        <v>GEOFFERY KAYE</v>
      </c>
      <c r="E93" s="9" t="str">
        <f>LOOKUP($B93,[2]EXHIBITOR!$B$6:$B$1209,[2]EXHIBITOR!$D$6:$D$1503)</f>
        <v>DOMINANT PIED SPANGLE SKY</v>
      </c>
      <c r="F93" s="8" t="str">
        <f>LOOKUP($B93,[2]EXHIBITOR!$B$6:$B$1209,[2]EXHIBITOR!$E$6:$E$1503)</f>
        <v>C</v>
      </c>
      <c r="G93" s="8" t="str">
        <f>LOOKUP($B93,[2]EXHIBITOR!$B$6:$B$1209,[2]EXHIBITOR!$F$6:$F$1503)</f>
        <v>GJK</v>
      </c>
      <c r="H93" s="8">
        <f>LOOKUP($B93,[2]EXHIBITOR!$B$6:$B$1209,[2]EXHIBITOR!$G$6:$G$1503)</f>
        <v>6</v>
      </c>
      <c r="I93" s="8">
        <f>LOOKUP($B93,[2]EXHIBITOR!$B$6:$B$1209,[2]EXHIBITOR!$H$6:$H$1503)</f>
        <v>2019</v>
      </c>
    </row>
    <row r="94" spans="1:9">
      <c r="A94" s="11" t="s">
        <v>54</v>
      </c>
      <c r="B94" s="9">
        <f>'[2]NOVICE FORM'!B19</f>
        <v>100</v>
      </c>
      <c r="C94" s="9"/>
      <c r="D94" s="9" t="str">
        <f>LOOKUP($B94,[2]EXHIBITOR!$B$6:$B$1209,[2]EXHIBITOR!$C$6:$C$1503)</f>
        <v>GEOFFERY KAYE</v>
      </c>
      <c r="E94" s="9" t="str">
        <f>LOOKUP($B94,[2]EXHIBITOR!$B$6:$B$1209,[2]EXHIBITOR!$D$6:$D$1503)</f>
        <v>SPANGLE GF COBALT</v>
      </c>
      <c r="F94" s="8" t="str">
        <f>LOOKUP($B94,[2]EXHIBITOR!$B$6:$B$1209,[2]EXHIBITOR!$E$6:$E$1503)</f>
        <v>C</v>
      </c>
      <c r="G94" s="8" t="str">
        <f>LOOKUP($B94,[2]EXHIBITOR!$B$6:$B$1209,[2]EXHIBITOR!$F$6:$F$1503)</f>
        <v>GJK</v>
      </c>
      <c r="H94" s="8">
        <f>LOOKUP($B94,[2]EXHIBITOR!$B$6:$B$1209,[2]EXHIBITOR!$G$6:$G$1503)</f>
        <v>22</v>
      </c>
      <c r="I94" s="8">
        <f>LOOKUP($B94,[2]EXHIBITOR!$B$6:$B$1209,[2]EXHIBITOR!$H$6:$H$1503)</f>
        <v>2019</v>
      </c>
    </row>
    <row r="95" spans="1:9">
      <c r="A95" s="11" t="s">
        <v>55</v>
      </c>
      <c r="B95" s="9">
        <f>'[2]NOVICE FORM'!B20</f>
        <v>105</v>
      </c>
      <c r="C95" s="9"/>
      <c r="D95" s="9" t="str">
        <f>LOOKUP($B95,[2]EXHIBITOR!$B$6:$B$1209,[2]EXHIBITOR!$C$6:$C$1503)</f>
        <v>GEOFFERY KAYE</v>
      </c>
      <c r="E95" s="9" t="str">
        <f>LOOKUP($B95,[2]EXHIBITOR!$B$6:$B$1209,[2]EXHIBITOR!$D$6:$D$1503)</f>
        <v>GREY GREEN </v>
      </c>
      <c r="F95" s="8" t="str">
        <f>LOOKUP($B95,[2]EXHIBITOR!$B$6:$B$1209,[2]EXHIBITOR!$E$6:$E$1503)</f>
        <v>C</v>
      </c>
      <c r="G95" s="8" t="str">
        <f>LOOKUP($B95,[2]EXHIBITOR!$B$6:$B$1209,[2]EXHIBITOR!$F$6:$F$1503)</f>
        <v>GJK</v>
      </c>
      <c r="H95" s="8">
        <f>LOOKUP($B95,[2]EXHIBITOR!$B$6:$B$1209,[2]EXHIBITOR!$G$6:$G$1503)</f>
        <v>34</v>
      </c>
      <c r="I95" s="8">
        <f>LOOKUP($B95,[2]EXHIBITOR!$B$6:$B$1209,[2]EXHIBITOR!$H$6:$H$1503)</f>
        <v>2019</v>
      </c>
    </row>
    <row r="96" spans="1:9">
      <c r="A96" s="11" t="s">
        <v>56</v>
      </c>
      <c r="B96" s="9">
        <f>'[2]NOVICE FORM'!B21</f>
        <v>108</v>
      </c>
      <c r="C96" s="9"/>
      <c r="D96" s="9" t="str">
        <f>LOOKUP($B96,[2]EXHIBITOR!$B$6:$B$1209,[2]EXHIBITOR!$C$6:$C$1503)</f>
        <v>GEOFFERY KAYE</v>
      </c>
      <c r="E96" s="9" t="str">
        <f>LOOKUP($B96,[2]EXHIBITOR!$B$6:$B$1209,[2]EXHIBITOR!$D$6:$D$1503)</f>
        <v>OPALINE LIGHT GREEN</v>
      </c>
      <c r="F96" s="8" t="str">
        <f>LOOKUP($B96,[2]EXHIBITOR!$B$6:$B$1209,[2]EXHIBITOR!$E$6:$E$1503)</f>
        <v>H</v>
      </c>
      <c r="G96" s="8" t="str">
        <f>LOOKUP($B96,[2]EXHIBITOR!$B$6:$B$1209,[2]EXHIBITOR!$F$6:$F$1503)</f>
        <v>GJK</v>
      </c>
      <c r="H96" s="8">
        <f>LOOKUP($B96,[2]EXHIBITOR!$B$6:$B$1209,[2]EXHIBITOR!$G$6:$G$1503)</f>
        <v>42</v>
      </c>
      <c r="I96" s="8">
        <f>LOOKUP($B96,[2]EXHIBITOR!$B$6:$B$1209,[2]EXHIBITOR!$H$6:$H$1503)</f>
        <v>2019</v>
      </c>
    </row>
    <row r="97" spans="1:9">
      <c r="A97" s="11" t="s">
        <v>57</v>
      </c>
      <c r="B97" s="9">
        <f>'[2]NOVICE FORM'!B22</f>
        <v>104</v>
      </c>
      <c r="C97" s="9"/>
      <c r="D97" s="9" t="str">
        <f>LOOKUP($B97,[2]EXHIBITOR!$B$6:$B$1209,[2]EXHIBITOR!$C$6:$C$1503)</f>
        <v>GEOFFERY KAYE</v>
      </c>
      <c r="E97" s="9" t="str">
        <f>LOOKUP($B97,[2]EXHIBITOR!$B$6:$B$1209,[2]EXHIBITOR!$D$6:$D$1503)</f>
        <v>YELLOW FACE COBALT</v>
      </c>
      <c r="F97" s="8" t="str">
        <f>LOOKUP($B97,[2]EXHIBITOR!$B$6:$B$1209,[2]EXHIBITOR!$E$6:$E$1503)</f>
        <v>C</v>
      </c>
      <c r="G97" s="8" t="str">
        <f>LOOKUP($B97,[2]EXHIBITOR!$B$6:$B$1209,[2]EXHIBITOR!$F$6:$F$1503)</f>
        <v>GJK</v>
      </c>
      <c r="H97" s="8">
        <f>LOOKUP($B97,[2]EXHIBITOR!$B$6:$B$1209,[2]EXHIBITOR!$G$6:$G$1503)</f>
        <v>136</v>
      </c>
      <c r="I97" s="8">
        <f>LOOKUP($B97,[2]EXHIBITOR!$B$6:$B$1209,[2]EXHIBITOR!$H$6:$H$1503)</f>
        <v>2019</v>
      </c>
    </row>
    <row r="98" spans="1:9">
      <c r="A98" s="11" t="s">
        <v>58</v>
      </c>
      <c r="B98" s="9">
        <f>'[2]NOVICE FORM'!B23</f>
        <v>106</v>
      </c>
      <c r="C98" s="9"/>
      <c r="D98" s="9" t="str">
        <f>LOOKUP($B98,[2]EXHIBITOR!$B$6:$B$1209,[2]EXHIBITOR!$C$6:$C$1503)</f>
        <v>GEOFFERY KAYE</v>
      </c>
      <c r="E98" s="9" t="str">
        <f>LOOKUP($B98,[2]EXHIBITOR!$B$6:$B$1209,[2]EXHIBITOR!$D$6:$D$1503)</f>
        <v>TEXAS CLEARBODY GREEN</v>
      </c>
      <c r="F98" s="8" t="str">
        <f>LOOKUP($B98,[2]EXHIBITOR!$B$6:$B$1209,[2]EXHIBITOR!$E$6:$E$1503)</f>
        <v>H</v>
      </c>
      <c r="G98" s="8" t="str">
        <f>LOOKUP($B98,[2]EXHIBITOR!$B$6:$B$1209,[2]EXHIBITOR!$F$6:$F$1503)</f>
        <v>GJK</v>
      </c>
      <c r="H98" s="8">
        <f>LOOKUP($B98,[2]EXHIBITOR!$B$6:$B$1209,[2]EXHIBITOR!$G$6:$G$1503)</f>
        <v>37</v>
      </c>
      <c r="I98" s="8">
        <f>LOOKUP($B98,[2]EXHIBITOR!$B$6:$B$1209,[2]EXHIBITOR!$H$6:$H$1503)</f>
        <v>2019</v>
      </c>
    </row>
    <row r="99" spans="1:9">
      <c r="A99" s="11" t="s">
        <v>59</v>
      </c>
      <c r="B99" s="9">
        <f>'[2]NOVICE FORM'!B24</f>
        <v>101</v>
      </c>
      <c r="C99" s="9"/>
      <c r="D99" s="9" t="str">
        <f>LOOKUP($B99,[2]EXHIBITOR!$B$6:$B$1209,[2]EXHIBITOR!$C$6:$C$1503)</f>
        <v>GEOFFERY KAYE</v>
      </c>
      <c r="E99" s="9" t="str">
        <f>LOOKUP($B99,[2]EXHIBITOR!$B$6:$B$1209,[2]EXHIBITOR!$D$6:$D$1503)</f>
        <v>TEXAS CLEARBODY GREEN</v>
      </c>
      <c r="F99" s="8" t="str">
        <f>LOOKUP($B99,[2]EXHIBITOR!$B$6:$B$1209,[2]EXHIBITOR!$E$6:$E$1503)</f>
        <v>H</v>
      </c>
      <c r="G99" s="8" t="str">
        <f>LOOKUP($B99,[2]EXHIBITOR!$B$6:$B$1209,[2]EXHIBITOR!$F$6:$F$1503)</f>
        <v>GJK</v>
      </c>
      <c r="H99" s="8">
        <f>LOOKUP($B99,[2]EXHIBITOR!$B$6:$B$1209,[2]EXHIBITOR!$G$6:$G$1503)</f>
        <v>38</v>
      </c>
      <c r="I99" s="8">
        <f>LOOKUP($B99,[2]EXHIBITOR!$B$6:$B$1209,[2]EXHIBITOR!$H$6:$H$1503)</f>
        <v>2019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'[2]JUNIOR FORM'!B12</f>
        <v>0</v>
      </c>
      <c r="C101" s="9"/>
      <c r="D101" s="9" t="e">
        <f>LOOKUP($B101,[2]EXHIBITOR!$B$6:$B$1209,[2]EXHIBITOR!$C$6:$C$1503)</f>
        <v>#N/A</v>
      </c>
      <c r="E101" s="9" t="e">
        <f>LOOKUP($B101,[2]EXHIBITOR!$B$6:$B$1209,[2]EXHIBITOR!$D$6:$D$1503)</f>
        <v>#N/A</v>
      </c>
      <c r="F101" s="8" t="e">
        <f>LOOKUP($B101,[2]EXHIBITOR!$B$6:$B$1209,[2]EXHIBITOR!$E$6:$E$1503)</f>
        <v>#N/A</v>
      </c>
      <c r="G101" s="8" t="e">
        <f>LOOKUP($B101,[2]EXHIBITOR!$B$6:$B$1209,[2]EXHIBITOR!$F$6:$F$1503)</f>
        <v>#N/A</v>
      </c>
      <c r="H101" s="8" t="e">
        <f>LOOKUP($B101,[2]EXHIBITOR!$B$6:$B$1209,[2]EXHIBITOR!$G$6:$G$1503)</f>
        <v>#N/A</v>
      </c>
      <c r="I101" s="8" t="e">
        <f>LOOKUP($B101,[2]EXHIBITOR!$B$6:$B$1209,[2]EXHIBITOR!$H$6:$H$1503)</f>
        <v>#N/A</v>
      </c>
    </row>
    <row r="102" spans="1:9">
      <c r="A102" s="11" t="s">
        <v>50</v>
      </c>
      <c r="B102" s="9">
        <f>'[2]JUNIOR FORM'!B13</f>
        <v>0</v>
      </c>
      <c r="C102" s="9"/>
      <c r="D102" s="9" t="e">
        <f>LOOKUP($B102,[2]EXHIBITOR!$B$6:$B$1209,[2]EXHIBITOR!$C$6:$C$1503)</f>
        <v>#N/A</v>
      </c>
      <c r="E102" s="9" t="e">
        <f>LOOKUP($B102,[2]EXHIBITOR!$B$6:$B$1209,[2]EXHIBITOR!$D$6:$D$1503)</f>
        <v>#N/A</v>
      </c>
      <c r="F102" s="8" t="e">
        <f>LOOKUP($B102,[2]EXHIBITOR!$B$6:$B$1209,[2]EXHIBITOR!$E$6:$E$1503)</f>
        <v>#N/A</v>
      </c>
      <c r="G102" s="8" t="e">
        <f>LOOKUP($B102,[2]EXHIBITOR!$B$6:$B$1209,[2]EXHIBITOR!$F$6:$F$1503)</f>
        <v>#N/A</v>
      </c>
      <c r="H102" s="8" t="e">
        <f>LOOKUP($B102,[2]EXHIBITOR!$B$6:$B$1209,[2]EXHIBITOR!$G$6:$G$1503)</f>
        <v>#N/A</v>
      </c>
      <c r="I102" s="8" t="e">
        <f>LOOKUP($B102,[2]EXHIBITOR!$B$6:$B$1209,[2]EXHIBITOR!$H$6:$H$1503)</f>
        <v>#N/A</v>
      </c>
    </row>
    <row r="103" spans="1:9">
      <c r="A103" s="11" t="s">
        <v>36</v>
      </c>
      <c r="B103" s="9">
        <f>'[2]JUNIOR FORM'!B14</f>
        <v>0</v>
      </c>
      <c r="C103" s="9"/>
      <c r="D103" s="9" t="e">
        <f>LOOKUP($B103,[2]EXHIBITOR!$B$6:$B$1209,[2]EXHIBITOR!$C$6:$C$1503)</f>
        <v>#N/A</v>
      </c>
      <c r="E103" s="9" t="e">
        <f>LOOKUP($B103,[2]EXHIBITOR!$B$6:$B$1209,[2]EXHIBITOR!$D$6:$D$1503)</f>
        <v>#N/A</v>
      </c>
      <c r="F103" s="8" t="e">
        <f>LOOKUP($B103,[2]EXHIBITOR!$B$6:$B$1209,[2]EXHIBITOR!$E$6:$E$1503)</f>
        <v>#N/A</v>
      </c>
      <c r="G103" s="8" t="e">
        <f>LOOKUP($B103,[2]EXHIBITOR!$B$6:$B$1209,[2]EXHIBITOR!$F$6:$F$1503)</f>
        <v>#N/A</v>
      </c>
      <c r="H103" s="8" t="e">
        <f>LOOKUP($B103,[2]EXHIBITOR!$B$6:$B$1209,[2]EXHIBITOR!$G$6:$G$1503)</f>
        <v>#N/A</v>
      </c>
      <c r="I103" s="8" t="e">
        <f>LOOKUP($B103,[2]EXHIBITOR!$B$6:$B$1209,[2]EXHIBITOR!$H$6:$H$1503)</f>
        <v>#N/A</v>
      </c>
    </row>
    <row r="104" spans="1:9">
      <c r="A104" s="11" t="s">
        <v>62</v>
      </c>
      <c r="B104" s="9">
        <f>'[2]JUNIOR FORM'!B15</f>
        <v>0</v>
      </c>
      <c r="C104" s="9"/>
      <c r="D104" s="9" t="e">
        <f>LOOKUP($B104,[2]EXHIBITOR!$B$6:$B$1209,[2]EXHIBITOR!$C$6:$C$1503)</f>
        <v>#N/A</v>
      </c>
      <c r="E104" s="9" t="e">
        <f>LOOKUP($B104,[2]EXHIBITOR!$B$6:$B$1209,[2]EXHIBITOR!$D$6:$D$1503)</f>
        <v>#N/A</v>
      </c>
      <c r="F104" s="8" t="e">
        <f>LOOKUP($B104,[2]EXHIBITOR!$B$6:$B$1209,[2]EXHIBITOR!$E$6:$E$1503)</f>
        <v>#N/A</v>
      </c>
      <c r="G104" s="8" t="e">
        <f>LOOKUP($B104,[2]EXHIBITOR!$B$6:$B$1209,[2]EXHIBITOR!$F$6:$F$1503)</f>
        <v>#N/A</v>
      </c>
      <c r="H104" s="8" t="e">
        <f>LOOKUP($B104,[2]EXHIBITOR!$B$6:$B$1209,[2]EXHIBITOR!$G$6:$G$1503)</f>
        <v>#N/A</v>
      </c>
      <c r="I104" s="8" t="e">
        <f>LOOKUP($B104,[2]EXHIBITOR!$B$6:$B$1209,[2]EXHIBITOR!$H$6:$H$1503)</f>
        <v>#N/A</v>
      </c>
    </row>
    <row r="105" spans="1:9">
      <c r="A105" s="11" t="s">
        <v>51</v>
      </c>
      <c r="B105" s="9">
        <f>'[2]JUNIOR FORM'!B16</f>
        <v>0</v>
      </c>
      <c r="C105" s="9"/>
      <c r="D105" s="9" t="e">
        <f>LOOKUP($B105,[2]EXHIBITOR!$B$6:$B$1209,[2]EXHIBITOR!$C$6:$C$1503)</f>
        <v>#N/A</v>
      </c>
      <c r="E105" s="9" t="e">
        <f>LOOKUP($B105,[2]EXHIBITOR!$B$6:$B$1209,[2]EXHIBITOR!$D$6:$D$1503)</f>
        <v>#N/A</v>
      </c>
      <c r="F105" s="8" t="e">
        <f>LOOKUP($B105,[2]EXHIBITOR!$B$6:$B$1209,[2]EXHIBITOR!$E$6:$E$1503)</f>
        <v>#N/A</v>
      </c>
      <c r="G105" s="8" t="e">
        <f>LOOKUP($B105,[2]EXHIBITOR!$B$6:$B$1209,[2]EXHIBITOR!$F$6:$F$1503)</f>
        <v>#N/A</v>
      </c>
      <c r="H105" s="8" t="e">
        <f>LOOKUP($B105,[2]EXHIBITOR!$B$6:$B$1209,[2]EXHIBITOR!$G$6:$G$1503)</f>
        <v>#N/A</v>
      </c>
      <c r="I105" s="8" t="e">
        <f>LOOKUP($B105,[2]EXHIBITOR!$B$6:$B$1209,[2]EXHIBITOR!$H$6:$H$1503)</f>
        <v>#N/A</v>
      </c>
    </row>
    <row r="106" spans="1:9">
      <c r="A106" s="11" t="s">
        <v>52</v>
      </c>
      <c r="B106" s="9">
        <f>'[2]JUNIOR FORM'!B17</f>
        <v>0</v>
      </c>
      <c r="C106" s="9"/>
      <c r="D106" s="9" t="e">
        <f>LOOKUP($B106,[2]EXHIBITOR!$B$6:$B$1209,[2]EXHIBITOR!$C$6:$C$1503)</f>
        <v>#N/A</v>
      </c>
      <c r="E106" s="9" t="e">
        <f>LOOKUP($B106,[2]EXHIBITOR!$B$6:$B$1209,[2]EXHIBITOR!$D$6:$D$1503)</f>
        <v>#N/A</v>
      </c>
      <c r="F106" s="8" t="e">
        <f>LOOKUP($B106,[2]EXHIBITOR!$B$6:$B$1209,[2]EXHIBITOR!$E$6:$E$1503)</f>
        <v>#N/A</v>
      </c>
      <c r="G106" s="8" t="e">
        <f>LOOKUP($B106,[2]EXHIBITOR!$B$6:$B$1209,[2]EXHIBITOR!$F$6:$F$1503)</f>
        <v>#N/A</v>
      </c>
      <c r="H106" s="8" t="e">
        <f>LOOKUP($B106,[2]EXHIBITOR!$B$6:$B$1209,[2]EXHIBITOR!$G$6:$G$1503)</f>
        <v>#N/A</v>
      </c>
      <c r="I106" s="8" t="e">
        <f>LOOKUP($B106,[2]EXHIBITOR!$B$6:$B$1209,[2]EXHIBITOR!$H$6:$H$1503)</f>
        <v>#N/A</v>
      </c>
    </row>
    <row r="107" spans="1:9">
      <c r="A107" s="11" t="s">
        <v>53</v>
      </c>
      <c r="B107" s="9">
        <f>'[2]JUNIOR FORM'!B18</f>
        <v>0</v>
      </c>
      <c r="C107" s="9"/>
      <c r="D107" s="9" t="e">
        <f>LOOKUP($B107,[2]EXHIBITOR!$B$6:$B$1209,[2]EXHIBITOR!$C$6:$C$1503)</f>
        <v>#N/A</v>
      </c>
      <c r="E107" s="9" t="e">
        <f>LOOKUP($B107,[2]EXHIBITOR!$B$6:$B$1209,[2]EXHIBITOR!$D$6:$D$1503)</f>
        <v>#N/A</v>
      </c>
      <c r="F107" s="8" t="e">
        <f>LOOKUP($B107,[2]EXHIBITOR!$B$6:$B$1209,[2]EXHIBITOR!$E$6:$E$1503)</f>
        <v>#N/A</v>
      </c>
      <c r="G107" s="8" t="e">
        <f>LOOKUP($B107,[2]EXHIBITOR!$B$6:$B$1209,[2]EXHIBITOR!$F$6:$F$1503)</f>
        <v>#N/A</v>
      </c>
      <c r="H107" s="8" t="e">
        <f>LOOKUP($B107,[2]EXHIBITOR!$B$6:$B$1209,[2]EXHIBITOR!$G$6:$G$1503)</f>
        <v>#N/A</v>
      </c>
      <c r="I107" s="8" t="e">
        <f>LOOKUP($B107,[2]EXHIBITOR!$B$6:$B$1209,[2]EXHIBITOR!$H$6:$H$1503)</f>
        <v>#N/A</v>
      </c>
    </row>
    <row r="108" spans="1:9">
      <c r="A108" s="11" t="s">
        <v>54</v>
      </c>
      <c r="B108" s="9">
        <f>'[2]JUNIOR FORM'!B19</f>
        <v>0</v>
      </c>
      <c r="C108" s="9"/>
      <c r="D108" s="9" t="e">
        <f>LOOKUP($B108,[2]EXHIBITOR!$B$6:$B$1209,[2]EXHIBITOR!$C$6:$C$1503)</f>
        <v>#N/A</v>
      </c>
      <c r="E108" s="9" t="e">
        <f>LOOKUP($B108,[2]EXHIBITOR!$B$6:$B$1209,[2]EXHIBITOR!$D$6:$D$1503)</f>
        <v>#N/A</v>
      </c>
      <c r="F108" s="8" t="e">
        <f>LOOKUP($B108,[2]EXHIBITOR!$B$6:$B$1209,[2]EXHIBITOR!$E$6:$E$1503)</f>
        <v>#N/A</v>
      </c>
      <c r="G108" s="8" t="e">
        <f>LOOKUP($B108,[2]EXHIBITOR!$B$6:$B$1209,[2]EXHIBITOR!$F$6:$F$1503)</f>
        <v>#N/A</v>
      </c>
      <c r="H108" s="8" t="e">
        <f>LOOKUP($B108,[2]EXHIBITOR!$B$6:$B$1209,[2]EXHIBITOR!$G$6:$G$1503)</f>
        <v>#N/A</v>
      </c>
      <c r="I108" s="8" t="e">
        <f>LOOKUP($B108,[2]EXHIBITOR!$B$6:$B$1209,[2]EXHIBITOR!$H$6:$H$1503)</f>
        <v>#N/A</v>
      </c>
    </row>
    <row r="109" spans="1:9">
      <c r="A109" s="11" t="s">
        <v>55</v>
      </c>
      <c r="B109" s="9">
        <f>'[2]JUNIOR FORM'!B20</f>
        <v>0</v>
      </c>
      <c r="C109" s="9"/>
      <c r="D109" s="9" t="e">
        <f>LOOKUP($B109,[2]EXHIBITOR!$B$6:$B$1209,[2]EXHIBITOR!$C$6:$C$1503)</f>
        <v>#N/A</v>
      </c>
      <c r="E109" s="9" t="e">
        <f>LOOKUP($B109,[2]EXHIBITOR!$B$6:$B$1209,[2]EXHIBITOR!$D$6:$D$1503)</f>
        <v>#N/A</v>
      </c>
      <c r="F109" s="8" t="e">
        <f>LOOKUP($B109,[2]EXHIBITOR!$B$6:$B$1209,[2]EXHIBITOR!$E$6:$E$1503)</f>
        <v>#N/A</v>
      </c>
      <c r="G109" s="8" t="e">
        <f>LOOKUP($B109,[2]EXHIBITOR!$B$6:$B$1209,[2]EXHIBITOR!$F$6:$F$1503)</f>
        <v>#N/A</v>
      </c>
      <c r="H109" s="8" t="e">
        <f>LOOKUP($B109,[2]EXHIBITOR!$B$6:$B$1209,[2]EXHIBITOR!$G$6:$G$1503)</f>
        <v>#N/A</v>
      </c>
      <c r="I109" s="8" t="e">
        <f>LOOKUP($B109,[2]EXHIBITOR!$B$6:$B$1209,[2]EXHIBITOR!$H$6:$H$1503)</f>
        <v>#N/A</v>
      </c>
    </row>
    <row r="110" spans="1:9">
      <c r="A110" s="11" t="s">
        <v>56</v>
      </c>
      <c r="B110" s="9">
        <f>'[2]JUNIOR FORM'!B21</f>
        <v>0</v>
      </c>
      <c r="C110" s="9"/>
      <c r="D110" s="9" t="e">
        <f>LOOKUP($B110,[2]EXHIBITOR!$B$6:$B$1209,[2]EXHIBITOR!$C$6:$C$1503)</f>
        <v>#N/A</v>
      </c>
      <c r="E110" s="9" t="e">
        <f>LOOKUP($B110,[2]EXHIBITOR!$B$6:$B$1209,[2]EXHIBITOR!$D$6:$D$1503)</f>
        <v>#N/A</v>
      </c>
      <c r="F110" s="8" t="e">
        <f>LOOKUP($B110,[2]EXHIBITOR!$B$6:$B$1209,[2]EXHIBITOR!$E$6:$E$1503)</f>
        <v>#N/A</v>
      </c>
      <c r="G110" s="8" t="e">
        <f>LOOKUP($B110,[2]EXHIBITOR!$B$6:$B$1209,[2]EXHIBITOR!$F$6:$F$1503)</f>
        <v>#N/A</v>
      </c>
      <c r="H110" s="8" t="e">
        <f>LOOKUP($B110,[2]EXHIBITOR!$B$6:$B$1209,[2]EXHIBITOR!$G$6:$G$1503)</f>
        <v>#N/A</v>
      </c>
      <c r="I110" s="8" t="e">
        <f>LOOKUP($B110,[2]EXHIBITOR!$B$6:$B$1209,[2]EXHIBITOR!$H$6:$H$1503)</f>
        <v>#N/A</v>
      </c>
    </row>
    <row r="111" spans="1:9">
      <c r="A111" s="11" t="s">
        <v>57</v>
      </c>
      <c r="B111" s="9">
        <f>'[2]JUNIOR FORM'!B22</f>
        <v>0</v>
      </c>
      <c r="C111" s="9"/>
      <c r="D111" s="9" t="e">
        <f>LOOKUP($B111,[2]EXHIBITOR!$B$6:$B$1209,[2]EXHIBITOR!$C$6:$C$1503)</f>
        <v>#N/A</v>
      </c>
      <c r="E111" s="9" t="e">
        <f>LOOKUP($B111,[2]EXHIBITOR!$B$6:$B$1209,[2]EXHIBITOR!$D$6:$D$1503)</f>
        <v>#N/A</v>
      </c>
      <c r="F111" s="8" t="e">
        <f>LOOKUP($B111,[2]EXHIBITOR!$B$6:$B$1209,[2]EXHIBITOR!$E$6:$E$1503)</f>
        <v>#N/A</v>
      </c>
      <c r="G111" s="8" t="e">
        <f>LOOKUP($B111,[2]EXHIBITOR!$B$6:$B$1209,[2]EXHIBITOR!$F$6:$F$1503)</f>
        <v>#N/A</v>
      </c>
      <c r="H111" s="8" t="e">
        <f>LOOKUP($B111,[2]EXHIBITOR!$B$6:$B$1209,[2]EXHIBITOR!$G$6:$G$1503)</f>
        <v>#N/A</v>
      </c>
      <c r="I111" s="8" t="e">
        <f>LOOKUP($B111,[2]EXHIBITOR!$B$6:$B$1209,[2]EXHIBITOR!$H$6:$H$1503)</f>
        <v>#N/A</v>
      </c>
    </row>
    <row r="112" spans="1:9">
      <c r="A112" s="11" t="s">
        <v>58</v>
      </c>
      <c r="B112" s="9">
        <f>'[2]JUNIOR FORM'!B23</f>
        <v>0</v>
      </c>
      <c r="C112" s="9"/>
      <c r="D112" s="9" t="e">
        <f>LOOKUP($B112,[2]EXHIBITOR!$B$6:$B$1209,[2]EXHIBITOR!$C$6:$C$1503)</f>
        <v>#N/A</v>
      </c>
      <c r="E112" s="9" t="e">
        <f>LOOKUP($B112,[2]EXHIBITOR!$B$6:$B$1209,[2]EXHIBITOR!$D$6:$D$1503)</f>
        <v>#N/A</v>
      </c>
      <c r="F112" s="8" t="e">
        <f>LOOKUP($B112,[2]EXHIBITOR!$B$6:$B$1209,[2]EXHIBITOR!$E$6:$E$1503)</f>
        <v>#N/A</v>
      </c>
      <c r="G112" s="8" t="e">
        <f>LOOKUP($B112,[2]EXHIBITOR!$B$6:$B$1209,[2]EXHIBITOR!$F$6:$F$1503)</f>
        <v>#N/A</v>
      </c>
      <c r="H112" s="8" t="e">
        <f>LOOKUP($B112,[2]EXHIBITOR!$B$6:$B$1209,[2]EXHIBITOR!$G$6:$G$1503)</f>
        <v>#N/A</v>
      </c>
      <c r="I112" s="8" t="e">
        <f>LOOKUP($B112,[2]EXHIBITOR!$B$6:$B$1209,[2]EXHIBITOR!$H$6:$H$1503)</f>
        <v>#N/A</v>
      </c>
    </row>
    <row r="113" spans="1:9">
      <c r="A113" s="11" t="s">
        <v>59</v>
      </c>
      <c r="B113" s="9">
        <f>'[2]JUNIOR FORM'!B24</f>
        <v>0</v>
      </c>
      <c r="C113" s="9"/>
      <c r="D113" s="9" t="e">
        <f>LOOKUP($B113,[2]EXHIBITOR!$B$6:$B$1209,[2]EXHIBITOR!$C$6:$C$1503)</f>
        <v>#N/A</v>
      </c>
      <c r="E113" s="9" t="e">
        <f>LOOKUP($B113,[2]EXHIBITOR!$B$6:$B$1209,[2]EXHIBITOR!$D$6:$D$1503)</f>
        <v>#N/A</v>
      </c>
      <c r="F113" s="8" t="e">
        <f>LOOKUP($B113,[2]EXHIBITOR!$B$6:$B$1209,[2]EXHIBITOR!$E$6:$E$1503)</f>
        <v>#N/A</v>
      </c>
      <c r="G113" s="8" t="e">
        <f>LOOKUP($B113,[2]EXHIBITOR!$B$6:$B$1209,[2]EXHIBITOR!$F$6:$F$1503)</f>
        <v>#N/A</v>
      </c>
      <c r="H113" s="8" t="e">
        <f>LOOKUP($B113,[2]EXHIBITOR!$B$6:$B$1209,[2]EXHIBITOR!$G$6:$G$1503)</f>
        <v>#N/A</v>
      </c>
      <c r="I113" s="8" t="e">
        <f>LOOKUP($B113,[2]EXHIBITOR!$B$6:$B$1209,[2]EXHIBITOR!$H$6:$H$1503)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'[2]SHOW REPORT FORM'!F2</f>
        <v>979</v>
      </c>
      <c r="C121" s="37" t="s">
        <v>70</v>
      </c>
      <c r="D121" s="9" t="str">
        <f>LOOKUP($B121,[2]EXHIBITOR!$B$6:$B$1209,[2]EXHIBITOR!$C$6:$C$1503)</f>
        <v>STEPHEN FOWLER</v>
      </c>
      <c r="E121" s="9" t="str">
        <f>LOOKUP($B121,[2]EXHIBITOR!$B$6:$B$1209,[2]EXHIBITOR!$D$6:$D$1503)</f>
        <v>LIGHT GREEN</v>
      </c>
      <c r="F121" s="8" t="str">
        <f>LOOKUP($B121,[2]EXHIBITOR!$B$6:$B$1209,[2]EXHIBITOR!$E$6:$E$1503)</f>
        <v>C</v>
      </c>
      <c r="G121" s="8" t="str">
        <f>LOOKUP($B121,[2]EXHIBITOR!$B$6:$B$1209,[2]EXHIBITOR!$F$6:$F$1503)</f>
        <v>SCF</v>
      </c>
      <c r="H121" s="8">
        <f>LOOKUP($B121,[2]EXHIBITOR!$B$6:$B$1209,[2]EXHIBITOR!$G$6:$G$1503)</f>
        <v>122</v>
      </c>
      <c r="I121" s="8">
        <f>LOOKUP($B121,[2]EXHIBITOR!$B$6:$B$1209,[2]EXHIBITOR!$H$6:$H$1503)</f>
        <v>2018</v>
      </c>
      <c r="J121" s="38">
        <v>16</v>
      </c>
      <c r="K121" s="38">
        <v>6</v>
      </c>
    </row>
    <row r="122" spans="1:11">
      <c r="A122" s="11" t="s">
        <v>71</v>
      </c>
      <c r="B122" s="9">
        <f>'[2]SHOW REPORT FORM'!F5</f>
        <v>322</v>
      </c>
      <c r="C122" s="37" t="s">
        <v>70</v>
      </c>
      <c r="D122" s="9" t="str">
        <f>LOOKUP($B122,[2]EXHIBITOR!$B$6:$B$1209,[2]EXHIBITOR!$C$6:$C$1503)</f>
        <v>DEBBIE COLE</v>
      </c>
      <c r="E122" s="9" t="str">
        <f>LOOKUP($B122,[2]EXHIBITOR!$B$6:$B$1209,[2]EXHIBITOR!$D$6:$D$1503)</f>
        <v>DARK GREEN </v>
      </c>
      <c r="F122" s="8" t="str">
        <f>LOOKUP($B122,[2]EXHIBITOR!$B$6:$B$1209,[2]EXHIBITOR!$E$6:$E$1503)</f>
        <v>C</v>
      </c>
      <c r="G122" s="8" t="str">
        <f>LOOKUP($B122,[2]EXHIBITOR!$B$6:$B$1209,[2]EXHIBITOR!$F$6:$F$1503)</f>
        <v>CDC</v>
      </c>
      <c r="H122" s="8">
        <f>LOOKUP($B122,[2]EXHIBITOR!$B$6:$B$1209,[2]EXHIBITOR!$G$6:$G$1503)</f>
        <v>21</v>
      </c>
      <c r="I122" s="8">
        <f>LOOKUP($B122,[2]EXHIBITOR!$B$6:$B$1209,[2]EXHIBITOR!$H$6:$H$1503)</f>
        <v>2017</v>
      </c>
      <c r="J122" s="38">
        <v>8</v>
      </c>
      <c r="K122" s="38">
        <v>6</v>
      </c>
    </row>
    <row r="123" spans="1:11">
      <c r="A123" s="11" t="s">
        <v>72</v>
      </c>
      <c r="B123" s="9">
        <f>'[2]SHOW REPORT FORM'!F8</f>
        <v>975</v>
      </c>
      <c r="C123" s="37" t="s">
        <v>27</v>
      </c>
      <c r="D123" s="9" t="str">
        <f>LOOKUP($B123,[2]EXHIBITOR!$B$6:$B$1209,[2]EXHIBITOR!$C$6:$C$1503)</f>
        <v>STEPHEN FOWLER</v>
      </c>
      <c r="E123" s="9" t="str">
        <f>LOOKUP($B123,[2]EXHIBITOR!$B$6:$B$1209,[2]EXHIBITOR!$D$6:$D$1503)</f>
        <v>SKY</v>
      </c>
      <c r="F123" s="8" t="str">
        <f>LOOKUP($B123,[2]EXHIBITOR!$B$6:$B$1209,[2]EXHIBITOR!$E$6:$E$1503)</f>
        <v>C</v>
      </c>
      <c r="G123" s="8" t="str">
        <f>LOOKUP($B123,[2]EXHIBITOR!$B$6:$B$1209,[2]EXHIBITOR!$F$6:$F$1503)</f>
        <v>SCF</v>
      </c>
      <c r="H123" s="8">
        <f>LOOKUP($B123,[2]EXHIBITOR!$B$6:$B$1209,[2]EXHIBITOR!$G$6:$G$1503)</f>
        <v>229</v>
      </c>
      <c r="I123" s="8">
        <f>LOOKUP($B123,[2]EXHIBITOR!$B$6:$B$1209,[2]EXHIBITOR!$H$6:$H$1503)</f>
        <v>2018</v>
      </c>
      <c r="J123" s="38">
        <v>12</v>
      </c>
      <c r="K123" s="38">
        <v>6</v>
      </c>
    </row>
    <row r="124" spans="1:11">
      <c r="A124" s="11" t="s">
        <v>73</v>
      </c>
      <c r="B124" s="9">
        <f>'[2]SHOW REPORT FORM'!F11</f>
        <v>330</v>
      </c>
      <c r="C124" s="37" t="s">
        <v>27</v>
      </c>
      <c r="D124" s="9" t="str">
        <f>LOOKUP($B124,[2]EXHIBITOR!$B$6:$B$1209,[2]EXHIBITOR!$C$6:$C$1503)</f>
        <v>DEBBIE COLE</v>
      </c>
      <c r="E124" s="9" t="str">
        <f>LOOKUP($B124,[2]EXHIBITOR!$B$6:$B$1209,[2]EXHIBITOR!$D$6:$D$1503)</f>
        <v>COBALT</v>
      </c>
      <c r="F124" s="8" t="str">
        <f>LOOKUP($B124,[2]EXHIBITOR!$B$6:$B$1209,[2]EXHIBITOR!$E$6:$E$1503)</f>
        <v>C</v>
      </c>
      <c r="G124" s="8" t="str">
        <f>LOOKUP($B124,[2]EXHIBITOR!$B$6:$B$1209,[2]EXHIBITOR!$F$6:$F$1503)</f>
        <v>CDC</v>
      </c>
      <c r="H124" s="8">
        <f>LOOKUP($B124,[2]EXHIBITOR!$B$6:$B$1209,[2]EXHIBITOR!$G$6:$G$1503)</f>
        <v>46</v>
      </c>
      <c r="I124" s="8">
        <f>LOOKUP($B124,[2]EXHIBITOR!$B$6:$B$1209,[2]EXHIBITOR!$H$6:$H$1503)</f>
        <v>2018</v>
      </c>
      <c r="J124" s="38">
        <v>6</v>
      </c>
      <c r="K124" s="38">
        <v>3</v>
      </c>
    </row>
    <row r="125" spans="1:11">
      <c r="A125" s="11" t="s">
        <v>74</v>
      </c>
      <c r="B125" s="9">
        <f>'[2]SHOW REPORT FORM'!F14</f>
        <v>940</v>
      </c>
      <c r="C125" s="37" t="s">
        <v>27</v>
      </c>
      <c r="D125" s="9" t="str">
        <f>LOOKUP($B125,[2]EXHIBITOR!$B$6:$B$1209,[2]EXHIBITOR!$C$6:$C$1503)</f>
        <v>RAY HELTZEL</v>
      </c>
      <c r="E125" s="9" t="str">
        <f>LOOKUP($B125,[2]EXHIBITOR!$B$6:$B$1209,[2]EXHIBITOR!$D$6:$D$1503)</f>
        <v>GREY GREEN</v>
      </c>
      <c r="F125" s="8" t="str">
        <f>LOOKUP($B125,[2]EXHIBITOR!$B$6:$B$1209,[2]EXHIBITOR!$E$6:$E$1503)</f>
        <v>C</v>
      </c>
      <c r="G125" s="8" t="str">
        <f>LOOKUP($B125,[2]EXHIBITOR!$B$6:$B$1209,[2]EXHIBITOR!$F$6:$F$1503)</f>
        <v>60Z</v>
      </c>
      <c r="H125" s="8">
        <f>LOOKUP($B125,[2]EXHIBITOR!$B$6:$B$1209,[2]EXHIBITOR!$G$6:$G$1503)</f>
        <v>171</v>
      </c>
      <c r="I125" s="8">
        <f>LOOKUP($B125,[2]EXHIBITOR!$B$6:$B$1209,[2]EXHIBITOR!$H$6:$H$1503)</f>
        <v>2018</v>
      </c>
      <c r="J125" s="38">
        <v>15</v>
      </c>
      <c r="K125" s="38">
        <v>7</v>
      </c>
    </row>
    <row r="126" spans="1:11">
      <c r="A126" s="11" t="s">
        <v>75</v>
      </c>
      <c r="B126" s="9">
        <f>'[2]SHOW REPORT FORM'!F17</f>
        <v>977</v>
      </c>
      <c r="C126" s="37" t="s">
        <v>27</v>
      </c>
      <c r="D126" s="9" t="str">
        <f>LOOKUP($B126,[2]EXHIBITOR!$B$6:$B$1209,[2]EXHIBITOR!$C$6:$C$1503)</f>
        <v>STEPHEN FOWLER</v>
      </c>
      <c r="E126" s="9" t="str">
        <f>LOOKUP($B126,[2]EXHIBITOR!$B$6:$B$1209,[2]EXHIBITOR!$D$6:$D$1503)</f>
        <v>GREY</v>
      </c>
      <c r="F126" s="8" t="str">
        <f>LOOKUP($B126,[2]EXHIBITOR!$B$6:$B$1209,[2]EXHIBITOR!$E$6:$E$1503)</f>
        <v>C</v>
      </c>
      <c r="G126" s="8" t="str">
        <f>LOOKUP($B126,[2]EXHIBITOR!$B$6:$B$1209,[2]EXHIBITOR!$F$6:$F$1503)</f>
        <v>SCF</v>
      </c>
      <c r="H126" s="8">
        <f>LOOKUP($B126,[2]EXHIBITOR!$B$6:$B$1209,[2]EXHIBITOR!$G$6:$G$1503)</f>
        <v>166</v>
      </c>
      <c r="I126" s="8">
        <f>LOOKUP($B126,[2]EXHIBITOR!$B$6:$B$1209,[2]EXHIBITOR!$H$6:$H$1503)</f>
        <v>2018</v>
      </c>
      <c r="J126" s="38">
        <v>12</v>
      </c>
      <c r="K126" s="38">
        <v>6</v>
      </c>
    </row>
    <row r="127" spans="1:11">
      <c r="A127" s="11" t="s">
        <v>76</v>
      </c>
      <c r="B127" s="9">
        <f>'[2]SHOW REPORT FORM'!F20</f>
        <v>108</v>
      </c>
      <c r="C127" s="37" t="s">
        <v>27</v>
      </c>
      <c r="D127" s="9" t="str">
        <f>LOOKUP($B127,[2]EXHIBITOR!$B$6:$B$1209,[2]EXHIBITOR!$C$6:$C$1503)</f>
        <v>GEOFFERY KAYE</v>
      </c>
      <c r="E127" s="9" t="str">
        <f>LOOKUP($B127,[2]EXHIBITOR!$B$6:$B$1209,[2]EXHIBITOR!$D$6:$D$1503)</f>
        <v>OPALINE LIGHT GREEN</v>
      </c>
      <c r="F127" s="8" t="str">
        <f>LOOKUP($B127,[2]EXHIBITOR!$B$6:$B$1209,[2]EXHIBITOR!$E$6:$E$1503)</f>
        <v>H</v>
      </c>
      <c r="G127" s="8" t="str">
        <f>LOOKUP($B127,[2]EXHIBITOR!$B$6:$B$1209,[2]EXHIBITOR!$F$6:$F$1503)</f>
        <v>GJK</v>
      </c>
      <c r="H127" s="8">
        <f>LOOKUP($B127,[2]EXHIBITOR!$B$6:$B$1209,[2]EXHIBITOR!$G$6:$G$1503)</f>
        <v>42</v>
      </c>
      <c r="I127" s="8">
        <f>LOOKUP($B127,[2]EXHIBITOR!$B$6:$B$1209,[2]EXHIBITOR!$H$6:$H$1503)</f>
        <v>2019</v>
      </c>
      <c r="J127" s="38">
        <v>1</v>
      </c>
      <c r="K127" s="38">
        <v>1</v>
      </c>
    </row>
    <row r="128" spans="1:11">
      <c r="A128" s="11" t="s">
        <v>77</v>
      </c>
      <c r="B128" s="9">
        <f>'[2]SHOW REPORT FORM'!F23</f>
        <v>945</v>
      </c>
      <c r="C128" s="37" t="s">
        <v>27</v>
      </c>
      <c r="D128" s="9" t="str">
        <f>LOOKUP($B128,[2]EXHIBITOR!$B$6:$B$1209,[2]EXHIBITOR!$C$6:$C$1503)</f>
        <v>RAY HELTZEL</v>
      </c>
      <c r="E128" s="9" t="str">
        <f>LOOKUP($B128,[2]EXHIBITOR!$B$6:$B$1209,[2]EXHIBITOR!$D$6:$D$1503)</f>
        <v>OPALINE GREY</v>
      </c>
      <c r="F128" s="8" t="str">
        <f>LOOKUP($B128,[2]EXHIBITOR!$B$6:$B$1209,[2]EXHIBITOR!$E$6:$E$1503)</f>
        <v>C</v>
      </c>
      <c r="G128" s="8" t="str">
        <f>LOOKUP($B128,[2]EXHIBITOR!$B$6:$B$1209,[2]EXHIBITOR!$F$6:$F$1503)</f>
        <v>60Z</v>
      </c>
      <c r="H128" s="8">
        <f>LOOKUP($B128,[2]EXHIBITOR!$B$6:$B$1209,[2]EXHIBITOR!$G$6:$G$1503)</f>
        <v>71</v>
      </c>
      <c r="I128" s="8">
        <f>LOOKUP($B128,[2]EXHIBITOR!$B$6:$B$1209,[2]EXHIBITOR!$H$6:$H$1503)</f>
        <v>2019</v>
      </c>
      <c r="J128" s="38">
        <v>7</v>
      </c>
      <c r="K128" s="38">
        <v>4</v>
      </c>
    </row>
    <row r="129" spans="1:11">
      <c r="A129" s="11" t="s">
        <v>78</v>
      </c>
      <c r="B129" s="9">
        <f>'[2]SHOW REPORT FORM'!F26</f>
        <v>920</v>
      </c>
      <c r="C129" s="37" t="s">
        <v>27</v>
      </c>
      <c r="D129" s="9" t="str">
        <f>LOOKUP($B129,[2]EXHIBITOR!$B$6:$B$1209,[2]EXHIBITOR!$C$6:$C$1503)</f>
        <v>MICK MCCOWN</v>
      </c>
      <c r="E129" s="9" t="str">
        <f>LOOKUP($B129,[2]EXHIBITOR!$B$6:$B$1209,[2]EXHIBITOR!$D$6:$D$1503)</f>
        <v>CINNAMON GREY GREEN</v>
      </c>
      <c r="F129" s="8" t="str">
        <f>LOOKUP($B129,[2]EXHIBITOR!$B$6:$B$1209,[2]EXHIBITOR!$E$6:$E$1503)</f>
        <v>C</v>
      </c>
      <c r="G129" s="8" t="str">
        <f>LOOKUP($B129,[2]EXHIBITOR!$B$6:$B$1209,[2]EXHIBITOR!$F$6:$F$1503)</f>
        <v>MIK</v>
      </c>
      <c r="H129" s="8">
        <f>LOOKUP($B129,[2]EXHIBITOR!$B$6:$B$1209,[2]EXHIBITOR!$G$6:$G$1503)</f>
        <v>52</v>
      </c>
      <c r="I129" s="8">
        <f>LOOKUP($B129,[2]EXHIBITOR!$B$6:$B$1209,[2]EXHIBITOR!$H$6:$H$1503)</f>
        <v>2017</v>
      </c>
      <c r="J129" s="38">
        <v>12</v>
      </c>
      <c r="K129" s="38">
        <v>5</v>
      </c>
    </row>
    <row r="130" spans="1:11">
      <c r="A130" s="11" t="s">
        <v>79</v>
      </c>
      <c r="B130" s="9">
        <f>'[2]SHOW REPORT FORM'!F29</f>
        <v>921</v>
      </c>
      <c r="C130" s="37" t="s">
        <v>27</v>
      </c>
      <c r="D130" s="9" t="str">
        <f>LOOKUP($B130,[2]EXHIBITOR!$B$6:$B$1209,[2]EXHIBITOR!$C$6:$C$1503)</f>
        <v>MICK MCCOWN</v>
      </c>
      <c r="E130" s="9" t="str">
        <f>LOOKUP($B130,[2]EXHIBITOR!$B$6:$B$1209,[2]EXHIBITOR!$D$6:$D$1503)</f>
        <v>CINNAMON GREY </v>
      </c>
      <c r="F130" s="8" t="str">
        <f>LOOKUP($B130,[2]EXHIBITOR!$B$6:$B$1209,[2]EXHIBITOR!$E$6:$E$1503)</f>
        <v>H</v>
      </c>
      <c r="G130" s="8" t="str">
        <f>LOOKUP($B130,[2]EXHIBITOR!$B$6:$B$1209,[2]EXHIBITOR!$F$6:$F$1503)</f>
        <v>MIK</v>
      </c>
      <c r="H130" s="8">
        <f>LOOKUP($B130,[2]EXHIBITOR!$B$6:$B$1209,[2]EXHIBITOR!$G$6:$G$1503)</f>
        <v>40</v>
      </c>
      <c r="I130" s="8">
        <f>LOOKUP($B130,[2]EXHIBITOR!$B$6:$B$1209,[2]EXHIBITOR!$H$6:$H$1503)</f>
        <v>2019</v>
      </c>
      <c r="J130" s="38">
        <v>3</v>
      </c>
      <c r="K130" s="38">
        <v>3</v>
      </c>
    </row>
    <row r="131" spans="1:11">
      <c r="A131" s="11" t="s">
        <v>80</v>
      </c>
      <c r="B131" s="9">
        <f>'[2]SHOW REPORT FORM'!F32</f>
        <v>947</v>
      </c>
      <c r="C131" s="37" t="s">
        <v>27</v>
      </c>
      <c r="D131" s="9" t="str">
        <f>LOOKUP($B131,[2]EXHIBITOR!$B$6:$B$1209,[2]EXHIBITOR!$C$6:$C$1503)</f>
        <v>RAY HELTZEL</v>
      </c>
      <c r="E131" s="9" t="str">
        <f>LOOKUP($B131,[2]EXHIBITOR!$B$6:$B$1209,[2]EXHIBITOR!$D$6:$D$1503)</f>
        <v>CINNAMON OP DARK GR</v>
      </c>
      <c r="F131" s="8" t="str">
        <f>LOOKUP($B131,[2]EXHIBITOR!$B$6:$B$1209,[2]EXHIBITOR!$E$6:$E$1503)</f>
        <v>C</v>
      </c>
      <c r="G131" s="8" t="str">
        <f>LOOKUP($B131,[2]EXHIBITOR!$B$6:$B$1209,[2]EXHIBITOR!$F$6:$F$1503)</f>
        <v>60Z</v>
      </c>
      <c r="H131" s="8">
        <f>LOOKUP($B131,[2]EXHIBITOR!$B$6:$B$1209,[2]EXHIBITOR!$G$6:$G$1503)</f>
        <v>205</v>
      </c>
      <c r="I131" s="8">
        <f>LOOKUP($B131,[2]EXHIBITOR!$B$6:$B$1209,[2]EXHIBITOR!$H$6:$H$1503)</f>
        <v>2017</v>
      </c>
      <c r="J131" s="38">
        <v>2</v>
      </c>
      <c r="K131" s="38">
        <v>2</v>
      </c>
    </row>
    <row r="132" spans="1:11">
      <c r="A132" s="11" t="s">
        <v>81</v>
      </c>
      <c r="B132" s="9">
        <f>'[2]SHOW REPORT FORM'!F36</f>
        <v>980</v>
      </c>
      <c r="C132" s="37" t="s">
        <v>27</v>
      </c>
      <c r="D132" s="9" t="str">
        <f>LOOKUP($B132,[2]EXHIBITOR!$B$6:$B$1209,[2]EXHIBITOR!$C$6:$C$1503)</f>
        <v>STEPHEN FOWLER</v>
      </c>
      <c r="E132" s="9" t="str">
        <f>LOOKUP($B132,[2]EXHIBITOR!$B$6:$B$1209,[2]EXHIBITOR!$D$6:$D$1503)</f>
        <v>LUTINO</v>
      </c>
      <c r="F132" s="8" t="str">
        <f>LOOKUP($B132,[2]EXHIBITOR!$B$6:$B$1209,[2]EXHIBITOR!$E$6:$E$1503)</f>
        <v>C</v>
      </c>
      <c r="G132" s="8" t="str">
        <f>LOOKUP($B132,[2]EXHIBITOR!$B$6:$B$1209,[2]EXHIBITOR!$F$6:$F$1503)</f>
        <v>SCF</v>
      </c>
      <c r="H132" s="8">
        <f>LOOKUP($B132,[2]EXHIBITOR!$B$6:$B$1209,[2]EXHIBITOR!$G$6:$G$1503)</f>
        <v>103</v>
      </c>
      <c r="I132" s="8">
        <f>LOOKUP($B132,[2]EXHIBITOR!$B$6:$B$1209,[2]EXHIBITOR!$H$6:$H$1503)</f>
        <v>2017</v>
      </c>
      <c r="J132" s="38">
        <v>5</v>
      </c>
      <c r="K132" s="38">
        <v>4</v>
      </c>
    </row>
    <row r="133" spans="1:11">
      <c r="A133" s="11" t="s">
        <v>82</v>
      </c>
      <c r="B133" s="9">
        <f>'[2]SHOW REPORT FORM'!F39</f>
        <v>0</v>
      </c>
      <c r="C133" s="37" t="s">
        <v>27</v>
      </c>
      <c r="D133" s="9" t="e">
        <f>LOOKUP($B133,[2]EXHIBITOR!$B$6:$B$1209,[2]EXHIBITOR!$C$6:$C$1503)</f>
        <v>#N/A</v>
      </c>
      <c r="E133" s="9" t="e">
        <f>LOOKUP($B133,[2]EXHIBITOR!$B$6:$B$1209,[2]EXHIBITOR!$D$6:$D$1503)</f>
        <v>#N/A</v>
      </c>
      <c r="F133" s="8" t="e">
        <f>LOOKUP($B133,[2]EXHIBITOR!$B$6:$B$1209,[2]EXHIBITOR!$E$6:$E$1503)</f>
        <v>#N/A</v>
      </c>
      <c r="G133" s="8" t="e">
        <f>LOOKUP($B133,[2]EXHIBITOR!$B$6:$B$1209,[2]EXHIBITOR!$F$6:$F$1503)</f>
        <v>#N/A</v>
      </c>
      <c r="H133" s="8" t="e">
        <f>LOOKUP($B133,[2]EXHIBITOR!$B$6:$B$1209,[2]EXHIBITOR!$G$6:$G$1503)</f>
        <v>#N/A</v>
      </c>
      <c r="I133" s="8" t="e">
        <f>LOOKUP($B133,[2]EXHIBITOR!$B$6:$B$1209,[2]EXHIBITOR!$H$6:$H$1503)</f>
        <v>#N/A</v>
      </c>
      <c r="J133" s="38" t="e">
        <f>'[1]COMPOSITE FORM'!M16</f>
        <v>#REF!</v>
      </c>
      <c r="K133" s="38" t="e">
        <f>'[1]COMPOSITE FORM'!N16</f>
        <v>#REF!</v>
      </c>
    </row>
    <row r="134" spans="1:11">
      <c r="A134" s="11" t="s">
        <v>83</v>
      </c>
      <c r="B134" s="9">
        <f>'[2]SHOW REPORT FORM'!F42</f>
        <v>348</v>
      </c>
      <c r="C134" s="37" t="s">
        <v>27</v>
      </c>
      <c r="D134" s="9" t="str">
        <f>LOOKUP($B134,[2]EXHIBITOR!$B$6:$B$1209,[2]EXHIBITOR!$C$6:$C$1503)</f>
        <v>DEBBIE COLE</v>
      </c>
      <c r="E134" s="9" t="str">
        <f>LOOKUP($B134,[2]EXHIBITOR!$B$6:$B$1209,[2]EXHIBITOR!$D$6:$D$1503)</f>
        <v>YELLOW LACEWING</v>
      </c>
      <c r="F134" s="8" t="str">
        <f>LOOKUP($B134,[2]EXHIBITOR!$B$6:$B$1209,[2]EXHIBITOR!$E$6:$E$1503)</f>
        <v>H</v>
      </c>
      <c r="G134" s="8" t="str">
        <f>LOOKUP($B134,[2]EXHIBITOR!$B$6:$B$1209,[2]EXHIBITOR!$F$6:$F$1503)</f>
        <v>CDC</v>
      </c>
      <c r="H134" s="8">
        <f>LOOKUP($B134,[2]EXHIBITOR!$B$6:$B$1209,[2]EXHIBITOR!$G$6:$G$1503)</f>
        <v>45</v>
      </c>
      <c r="I134" s="8">
        <f>LOOKUP($B134,[2]EXHIBITOR!$B$6:$B$1209,[2]EXHIBITOR!$H$6:$H$1503)</f>
        <v>2019</v>
      </c>
      <c r="J134" s="38">
        <v>2</v>
      </c>
      <c r="K134" s="38">
        <v>1</v>
      </c>
    </row>
    <row r="135" spans="1:11">
      <c r="A135" s="11" t="s">
        <v>84</v>
      </c>
      <c r="B135" s="9">
        <f>'[2]SHOW REPORT FORM'!F45</f>
        <v>984</v>
      </c>
      <c r="C135" s="37" t="s">
        <v>27</v>
      </c>
      <c r="D135" s="9" t="str">
        <f>LOOKUP($B135,[2]EXHIBITOR!$B$6:$B$1209,[2]EXHIBITOR!$C$6:$C$1503)</f>
        <v>HOMER GALLARDO</v>
      </c>
      <c r="E135" s="9" t="str">
        <f>LOOKUP($B135,[2]EXHIBITOR!$B$6:$B$1209,[2]EXHIBITOR!$D$6:$D$1503)</f>
        <v>SPANGLE CINN GREY GREY</v>
      </c>
      <c r="F135" s="8" t="str">
        <f>LOOKUP($B135,[2]EXHIBITOR!$B$6:$B$1209,[2]EXHIBITOR!$E$6:$E$1503)</f>
        <v>H</v>
      </c>
      <c r="G135" s="8" t="str">
        <f>LOOKUP($B135,[2]EXHIBITOR!$B$6:$B$1209,[2]EXHIBITOR!$F$6:$F$1503)</f>
        <v>18N</v>
      </c>
      <c r="H135" s="8">
        <f>LOOKUP($B135,[2]EXHIBITOR!$B$6:$B$1209,[2]EXHIBITOR!$G$6:$G$1503)</f>
        <v>96</v>
      </c>
      <c r="I135" s="8">
        <f>LOOKUP($B135,[2]EXHIBITOR!$B$6:$B$1209,[2]EXHIBITOR!$H$6:$H$1503)</f>
        <v>2018</v>
      </c>
      <c r="J135" s="38">
        <v>12</v>
      </c>
      <c r="K135" s="38">
        <v>4</v>
      </c>
    </row>
    <row r="136" spans="1:11">
      <c r="A136" s="11" t="s">
        <v>85</v>
      </c>
      <c r="B136" s="9">
        <f>'[2]SHOW REPORT FORM'!F48</f>
        <v>0</v>
      </c>
      <c r="C136" s="37" t="s">
        <v>27</v>
      </c>
      <c r="D136" s="9" t="e">
        <f>LOOKUP($B136,[2]EXHIBITOR!$B$6:$B$1209,[2]EXHIBITOR!$C$6:$C$1503)</f>
        <v>#N/A</v>
      </c>
      <c r="E136" s="9" t="e">
        <f>LOOKUP($B136,[2]EXHIBITOR!$B$6:$B$1209,[2]EXHIBITOR!$D$6:$D$1503)</f>
        <v>#N/A</v>
      </c>
      <c r="F136" s="8" t="e">
        <f>LOOKUP($B136,[2]EXHIBITOR!$B$6:$B$1209,[2]EXHIBITOR!$E$6:$E$1503)</f>
        <v>#N/A</v>
      </c>
      <c r="G136" s="8" t="e">
        <f>LOOKUP($B136,[2]EXHIBITOR!$B$6:$B$1209,[2]EXHIBITOR!$F$6:$F$1503)</f>
        <v>#N/A</v>
      </c>
      <c r="H136" s="8" t="e">
        <f>LOOKUP($B136,[2]EXHIBITOR!$B$6:$B$1209,[2]EXHIBITOR!$G$6:$G$1503)</f>
        <v>#N/A</v>
      </c>
      <c r="I136" s="8" t="e">
        <f>LOOKUP($B136,[2]EXHIBITOR!$B$6:$B$1209,[2]EXHIBITOR!$H$6:$H$1503)</f>
        <v>#N/A</v>
      </c>
      <c r="J136" s="38" t="e">
        <f>'[1]COMPOSITE FORM'!M19</f>
        <v>#REF!</v>
      </c>
      <c r="K136" s="38" t="e">
        <f>'[1]COMPOSITE FORM'!N19</f>
        <v>#REF!</v>
      </c>
    </row>
    <row r="137" spans="1:11">
      <c r="A137" s="11" t="s">
        <v>86</v>
      </c>
      <c r="B137" s="9">
        <f>'[2]SHOW REPORT FORM'!F51</f>
        <v>928</v>
      </c>
      <c r="C137" s="37" t="s">
        <v>27</v>
      </c>
      <c r="D137" s="9" t="str">
        <f>LOOKUP($B137,[2]EXHIBITOR!$B$6:$B$1209,[2]EXHIBITOR!$C$6:$C$1503)</f>
        <v>MICK MCCOWN</v>
      </c>
      <c r="E137" s="9" t="str">
        <f>LOOKUP($B137,[2]EXHIBITOR!$B$6:$B$1209,[2]EXHIBITOR!$D$6:$D$1503)</f>
        <v>DOMINANT PIED GREY</v>
      </c>
      <c r="F137" s="8" t="str">
        <f>LOOKUP($B137,[2]EXHIBITOR!$B$6:$B$1209,[2]EXHIBITOR!$E$6:$E$1503)</f>
        <v>C</v>
      </c>
      <c r="G137" s="8" t="str">
        <f>LOOKUP($B137,[2]EXHIBITOR!$B$6:$B$1209,[2]EXHIBITOR!$F$6:$F$1503)</f>
        <v>MIK</v>
      </c>
      <c r="H137" s="8">
        <f>LOOKUP($B137,[2]EXHIBITOR!$B$6:$B$1209,[2]EXHIBITOR!$G$6:$G$1503)</f>
        <v>179</v>
      </c>
      <c r="I137" s="8">
        <f>LOOKUP($B137,[2]EXHIBITOR!$B$6:$B$1209,[2]EXHIBITOR!$H$6:$H$1503)</f>
        <v>2019</v>
      </c>
      <c r="J137" s="38">
        <v>7</v>
      </c>
      <c r="K137" s="38">
        <v>5</v>
      </c>
    </row>
    <row r="138" spans="1:11">
      <c r="A138" s="11" t="s">
        <v>87</v>
      </c>
      <c r="B138" s="9">
        <f>'[2]SHOW REPORT FORM'!F54</f>
        <v>929</v>
      </c>
      <c r="C138" s="37" t="s">
        <v>27</v>
      </c>
      <c r="D138" s="9" t="str">
        <f>LOOKUP($B138,[2]EXHIBITOR!$B$6:$B$1209,[2]EXHIBITOR!$C$6:$C$1503)</f>
        <v>MICK MCCOWN</v>
      </c>
      <c r="E138" s="9" t="str">
        <f>LOOKUP($B138,[2]EXHIBITOR!$B$6:$B$1209,[2]EXHIBITOR!$D$6:$D$1503)</f>
        <v>RECESSIVE PIED GREY GREEN</v>
      </c>
      <c r="F138" s="8" t="str">
        <f>LOOKUP($B138,[2]EXHIBITOR!$B$6:$B$1209,[2]EXHIBITOR!$E$6:$E$1503)</f>
        <v>H</v>
      </c>
      <c r="G138" s="8" t="str">
        <f>LOOKUP($B138,[2]EXHIBITOR!$B$6:$B$1209,[2]EXHIBITOR!$F$6:$F$1503)</f>
        <v>MIK</v>
      </c>
      <c r="H138" s="8">
        <f>LOOKUP($B138,[2]EXHIBITOR!$B$6:$B$1209,[2]EXHIBITOR!$G$6:$G$1503)</f>
        <v>219</v>
      </c>
      <c r="I138" s="8">
        <f>LOOKUP($B138,[2]EXHIBITOR!$B$6:$B$1209,[2]EXHIBITOR!$H$6:$H$1503)</f>
        <v>2018</v>
      </c>
      <c r="J138" s="38">
        <v>5</v>
      </c>
      <c r="K138" s="38">
        <v>2</v>
      </c>
    </row>
    <row r="139" spans="1:11">
      <c r="A139" s="11" t="s">
        <v>88</v>
      </c>
      <c r="B139" s="9">
        <f>'[2]SHOW REPORT FORM'!F57</f>
        <v>950</v>
      </c>
      <c r="C139" s="37" t="s">
        <v>27</v>
      </c>
      <c r="D139" s="9" t="str">
        <f>LOOKUP($B139,[2]EXHIBITOR!$B$6:$B$1209,[2]EXHIBITOR!$C$6:$C$1503)</f>
        <v>RAY HELTZEL</v>
      </c>
      <c r="E139" s="9" t="str">
        <f>LOOKUP($B139,[2]EXHIBITOR!$B$6:$B$1209,[2]EXHIBITOR!$D$6:$D$1503)</f>
        <v>YELLOW FACE GREY</v>
      </c>
      <c r="F139" s="8" t="str">
        <f>LOOKUP($B139,[2]EXHIBITOR!$B$6:$B$1209,[2]EXHIBITOR!$E$6:$E$1503)</f>
        <v>C</v>
      </c>
      <c r="G139" s="8" t="str">
        <f>LOOKUP($B139,[2]EXHIBITOR!$B$6:$B$1209,[2]EXHIBITOR!$F$6:$F$1503)</f>
        <v>60Z</v>
      </c>
      <c r="H139" s="8">
        <f>LOOKUP($B139,[2]EXHIBITOR!$B$6:$B$1209,[2]EXHIBITOR!$G$6:$G$1503)</f>
        <v>148</v>
      </c>
      <c r="I139" s="8">
        <f>LOOKUP($B139,[2]EXHIBITOR!$B$6:$B$1209,[2]EXHIBITOR!$H$6:$H$1503)</f>
        <v>2018</v>
      </c>
      <c r="J139" s="38">
        <v>7</v>
      </c>
      <c r="K139" s="38">
        <v>3</v>
      </c>
    </row>
    <row r="140" spans="1:11">
      <c r="A140" s="11" t="s">
        <v>89</v>
      </c>
      <c r="B140" s="9">
        <f>'[2]SHOW REPORT FORM'!F60</f>
        <v>0</v>
      </c>
      <c r="C140" s="37" t="s">
        <v>27</v>
      </c>
      <c r="D140" s="9" t="e">
        <f>LOOKUP($B140,[2]EXHIBITOR!$B$6:$B$1209,[2]EXHIBITOR!$C$6:$C$1503)</f>
        <v>#N/A</v>
      </c>
      <c r="E140" s="9" t="e">
        <f>LOOKUP($B140,[2]EXHIBITOR!$B$6:$B$1209,[2]EXHIBITOR!$D$6:$D$1503)</f>
        <v>#N/A</v>
      </c>
      <c r="F140" s="8" t="e">
        <f>LOOKUP($B140,[2]EXHIBITOR!$B$6:$B$1209,[2]EXHIBITOR!$E$6:$E$1503)</f>
        <v>#N/A</v>
      </c>
      <c r="G140" s="8" t="e">
        <f>LOOKUP($B140,[2]EXHIBITOR!$B$6:$B$1209,[2]EXHIBITOR!$F$6:$F$1503)</f>
        <v>#N/A</v>
      </c>
      <c r="H140" s="8" t="e">
        <f>LOOKUP($B140,[2]EXHIBITOR!$B$6:$B$1209,[2]EXHIBITOR!$G$6:$G$1503)</f>
        <v>#N/A</v>
      </c>
      <c r="I140" s="8" t="e">
        <f>LOOKUP($B140,[2]EXHIBITOR!$B$6:$B$1209,[2]EXHIBITOR!$H$6:$H$1503)</f>
        <v>#N/A</v>
      </c>
      <c r="J140" s="38" t="e">
        <f>'[1]COMPOSITE FORM'!M23</f>
        <v>#REF!</v>
      </c>
      <c r="K140" s="38" t="e">
        <f>'[1]COMPOSITE FORM'!N23</f>
        <v>#REF!</v>
      </c>
    </row>
    <row r="141" spans="1:11">
      <c r="A141" s="11" t="s">
        <v>90</v>
      </c>
      <c r="B141" s="9">
        <f>'[2]SHOW REPORT FORM'!F63</f>
        <v>933</v>
      </c>
      <c r="C141" s="37" t="s">
        <v>27</v>
      </c>
      <c r="D141" s="9" t="str">
        <f>LOOKUP($B141,[2]EXHIBITOR!$B$6:$B$1209,[2]EXHIBITOR!$C$6:$C$1503)</f>
        <v>MICK MCCOWN</v>
      </c>
      <c r="E141" s="9" t="str">
        <f>LOOKUP($B141,[2]EXHIBITOR!$B$6:$B$1209,[2]EXHIBITOR!$D$6:$D$1503)</f>
        <v>TEXAS CLEARBODY GREEN</v>
      </c>
      <c r="F141" s="8" t="str">
        <f>LOOKUP($B141,[2]EXHIBITOR!$B$6:$B$1209,[2]EXHIBITOR!$E$6:$E$1503)</f>
        <v>H</v>
      </c>
      <c r="G141" s="8" t="str">
        <f>LOOKUP($B141,[2]EXHIBITOR!$B$6:$B$1209,[2]EXHIBITOR!$F$6:$F$1503)</f>
        <v>MIK</v>
      </c>
      <c r="H141" s="8">
        <f>LOOKUP($B141,[2]EXHIBITOR!$B$6:$B$1209,[2]EXHIBITOR!$G$6:$G$1503)</f>
        <v>35</v>
      </c>
      <c r="I141" s="8">
        <f>LOOKUP($B141,[2]EXHIBITOR!$B$6:$B$1209,[2]EXHIBITOR!$H$6:$H$1503)</f>
        <v>2019</v>
      </c>
      <c r="J141" s="38">
        <v>7</v>
      </c>
      <c r="K141" s="38">
        <v>4</v>
      </c>
    </row>
    <row r="142" spans="1:11">
      <c r="A142" s="11" t="s">
        <v>91</v>
      </c>
      <c r="B142" s="9">
        <f>'[2]SHOW REPORT FORM'!F66</f>
        <v>964</v>
      </c>
      <c r="C142" s="37" t="s">
        <v>27</v>
      </c>
      <c r="D142" s="9" t="str">
        <f>LOOKUP($B142,[2]EXHIBITOR!$B$6:$B$1209,[2]EXHIBITOR!$C$6:$C$1503)</f>
        <v>BILL MITTON</v>
      </c>
      <c r="E142" s="9" t="str">
        <f>LOOKUP($B142,[2]EXHIBITOR!$B$6:$B$1209,[2]EXHIBITOR!$D$6:$D$1503)</f>
        <v>YELLOW</v>
      </c>
      <c r="F142" s="8" t="str">
        <f>LOOKUP($B142,[2]EXHIBITOR!$B$6:$B$1209,[2]EXHIBITOR!$E$6:$E$1503)</f>
        <v>C</v>
      </c>
      <c r="G142" s="8" t="str">
        <f>LOOKUP($B142,[2]EXHIBITOR!$B$6:$B$1209,[2]EXHIBITOR!$F$6:$F$1503)</f>
        <v>33M</v>
      </c>
      <c r="H142" s="8">
        <f>LOOKUP($B142,[2]EXHIBITOR!$B$6:$B$1209,[2]EXHIBITOR!$G$6:$G$1503)</f>
        <v>130</v>
      </c>
      <c r="I142" s="8">
        <f>LOOKUP($B142,[2]EXHIBITOR!$B$6:$B$1209,[2]EXHIBITOR!$H$6:$H$1503)</f>
        <v>2018</v>
      </c>
      <c r="J142" s="38">
        <v>1</v>
      </c>
      <c r="K142" s="38">
        <v>1</v>
      </c>
    </row>
    <row r="143" spans="1:11">
      <c r="A143" s="11" t="s">
        <v>92</v>
      </c>
      <c r="B143" s="9">
        <f>'[2]SHOW REPORT FORM'!F69</f>
        <v>965</v>
      </c>
      <c r="C143" s="37" t="s">
        <v>27</v>
      </c>
      <c r="D143" s="9" t="str">
        <f>LOOKUP($B143,[2]EXHIBITOR!$B$6:$B$1209,[2]EXHIBITOR!$C$6:$C$1503)</f>
        <v>BILL MITTON</v>
      </c>
      <c r="E143" s="9" t="str">
        <f>LOOKUP($B143,[2]EXHIBITOR!$B$6:$B$1209,[2]EXHIBITOR!$D$6:$D$1503)</f>
        <v>WHITE</v>
      </c>
      <c r="F143" s="8" t="str">
        <f>LOOKUP($B143,[2]EXHIBITOR!$B$6:$B$1209,[2]EXHIBITOR!$E$6:$E$1503)</f>
        <v>C</v>
      </c>
      <c r="G143" s="8" t="str">
        <f>LOOKUP($B143,[2]EXHIBITOR!$B$6:$B$1209,[2]EXHIBITOR!$F$6:$F$1503)</f>
        <v>33M</v>
      </c>
      <c r="H143" s="8">
        <f>LOOKUP($B143,[2]EXHIBITOR!$B$6:$B$1209,[2]EXHIBITOR!$G$6:$G$1503)</f>
        <v>55</v>
      </c>
      <c r="I143" s="8">
        <f>LOOKUP($B143,[2]EXHIBITOR!$B$6:$B$1209,[2]EXHIBITOR!$H$6:$H$1503)</f>
        <v>2018</v>
      </c>
      <c r="J143" s="38">
        <v>3</v>
      </c>
      <c r="K143" s="38">
        <v>3</v>
      </c>
    </row>
    <row r="144" spans="1:11">
      <c r="A144" s="11" t="s">
        <v>93</v>
      </c>
      <c r="B144" s="9">
        <f>'[2]SHOW REPORT FORM'!F72</f>
        <v>0</v>
      </c>
      <c r="C144" s="37" t="s">
        <v>27</v>
      </c>
      <c r="D144" s="9" t="e">
        <f>LOOKUP($B144,[2]EXHIBITOR!$B$6:$B$1209,[2]EXHIBITOR!$C$6:$C$1503)</f>
        <v>#N/A</v>
      </c>
      <c r="E144" s="9" t="e">
        <f>LOOKUP($B144,[2]EXHIBITOR!$B$6:$B$1209,[2]EXHIBITOR!$D$6:$D$1503)</f>
        <v>#N/A</v>
      </c>
      <c r="F144" s="8" t="e">
        <f>LOOKUP($B144,[2]EXHIBITOR!$B$6:$B$1209,[2]EXHIBITOR!$E$6:$E$1503)</f>
        <v>#N/A</v>
      </c>
      <c r="G144" s="8" t="e">
        <f>LOOKUP($B144,[2]EXHIBITOR!$B$6:$B$1209,[2]EXHIBITOR!$F$6:$F$1503)</f>
        <v>#N/A</v>
      </c>
      <c r="H144" s="8" t="e">
        <f>LOOKUP($B144,[2]EXHIBITOR!$B$6:$B$1209,[2]EXHIBITOR!$G$6:$G$1503)</f>
        <v>#N/A</v>
      </c>
      <c r="I144" s="8" t="e">
        <f>LOOKUP($B144,[2]EXHIBITOR!$B$6:$B$1209,[2]EXHIBITOR!$H$6:$H$1503)</f>
        <v>#N/A</v>
      </c>
      <c r="J144" s="38" t="e">
        <f>'[1]COMPOSITE FORM'!M27</f>
        <v>#REF!</v>
      </c>
      <c r="K144" s="38" t="e">
        <f>'[1]COMPOSITE FORM'!N27</f>
        <v>#REF!</v>
      </c>
    </row>
    <row r="145" ht="12" customHeight="1" spans="1:11">
      <c r="A145" s="11" t="s">
        <v>94</v>
      </c>
      <c r="B145" s="9">
        <f>'[2]SHOW REPORT FORM'!F75</f>
        <v>955</v>
      </c>
      <c r="C145" s="37" t="s">
        <v>27</v>
      </c>
      <c r="D145" s="9" t="str">
        <f>LOOKUP($B145,[2]EXHIBITOR!$B$6:$B$1209,[2]EXHIBITOR!$C$6:$C$1503)</f>
        <v>RAY HELTZEL</v>
      </c>
      <c r="E145" s="9" t="str">
        <f>LOOKUP($B145,[2]EXHIBITOR!$B$6:$B$1209,[2]EXHIBITOR!$D$6:$D$1503)</f>
        <v>OPALINE VIOLET</v>
      </c>
      <c r="F145" s="8" t="str">
        <f>LOOKUP($B145,[2]EXHIBITOR!$B$6:$B$1209,[2]EXHIBITOR!$E$6:$E$1503)</f>
        <v>C</v>
      </c>
      <c r="G145" s="8" t="str">
        <f>LOOKUP($B145,[2]EXHIBITOR!$B$6:$B$1209,[2]EXHIBITOR!$F$6:$F$1503)</f>
        <v>60Z</v>
      </c>
      <c r="H145" s="8">
        <f>LOOKUP($B145,[2]EXHIBITOR!$B$6:$B$1209,[2]EXHIBITOR!$G$6:$G$1503)</f>
        <v>83</v>
      </c>
      <c r="I145" s="8">
        <f>LOOKUP($B145,[2]EXHIBITOR!$B$6:$B$1209,[2]EXHIBITOR!$H$6:$H$1503)</f>
        <v>2018</v>
      </c>
      <c r="J145" s="38">
        <v>2</v>
      </c>
      <c r="K145" s="38">
        <v>2</v>
      </c>
    </row>
    <row r="146" spans="1:11">
      <c r="A146" s="11" t="s">
        <v>95</v>
      </c>
      <c r="B146" s="9">
        <f>'[2]SHOW REPORT FORM'!F78</f>
        <v>110</v>
      </c>
      <c r="C146" s="37" t="s">
        <v>27</v>
      </c>
      <c r="D146" s="9" t="str">
        <f>LOOKUP($B146,[2]EXHIBITOR!$B$6:$B$1209,[2]EXHIBITOR!$C$6:$C$1503)</f>
        <v>GEOFFERY KAYE</v>
      </c>
      <c r="E146" s="9" t="str">
        <f>LOOKUP($B146,[2]EXHIBITOR!$B$6:$B$1209,[2]EXHIBITOR!$D$6:$D$1503)</f>
        <v>DOMINANT PIED SPANGLE SKY</v>
      </c>
      <c r="F146" s="8" t="str">
        <f>LOOKUP($B146,[2]EXHIBITOR!$B$6:$B$1209,[2]EXHIBITOR!$E$6:$E$1503)</f>
        <v>H</v>
      </c>
      <c r="G146" s="8" t="str">
        <f>LOOKUP($B146,[2]EXHIBITOR!$B$6:$B$1209,[2]EXHIBITOR!$F$6:$F$1503)</f>
        <v>GJK</v>
      </c>
      <c r="H146" s="8">
        <f>LOOKUP($B146,[2]EXHIBITOR!$B$6:$B$1209,[2]EXHIBITOR!$G$6:$G$1503)</f>
        <v>11</v>
      </c>
      <c r="I146" s="8">
        <f>LOOKUP($B146,[2]EXHIBITOR!$B$6:$B$1209,[2]EXHIBITOR!$H$6:$H$1503)</f>
        <v>2019</v>
      </c>
      <c r="J146" s="38">
        <v>2</v>
      </c>
      <c r="K146" s="38">
        <v>1</v>
      </c>
    </row>
    <row r="147" spans="1:11">
      <c r="A147" s="11" t="s">
        <v>96</v>
      </c>
      <c r="B147" s="9">
        <f>'[2]SHOW REPORT FORM'!F81</f>
        <v>0</v>
      </c>
      <c r="C147" s="37" t="s">
        <v>27</v>
      </c>
      <c r="D147" s="9" t="e">
        <f>LOOKUP($B147,[2]EXHIBITOR!$B$6:$B$1312,[2]EXHIBITOR!$C$6:$C$1503)</f>
        <v>#N/A</v>
      </c>
      <c r="E147" s="9" t="e">
        <f>LOOKUP($B147,[2]EXHIBITOR!$B$6:$B$1312,[2]EXHIBITOR!$D$6:$D$1503)</f>
        <v>#N/A</v>
      </c>
      <c r="F147" s="8" t="e">
        <f>LOOKUP($B147,[2]EXHIBITOR!$B$6:$B$1312,[2]EXHIBITOR!$E$6:$E$1503)</f>
        <v>#N/A</v>
      </c>
      <c r="G147" s="8" t="e">
        <f>LOOKUP($B147,[2]EXHIBITOR!$B$6:$B$1312,[2]EXHIBITOR!$F$6:$F$1503)</f>
        <v>#N/A</v>
      </c>
      <c r="H147" s="8" t="e">
        <f>LOOKUP($B147,[2]EXHIBITOR!$B$6:$B$1312,[2]EXHIBITOR!$G$6:$G$1503)</f>
        <v>#N/A</v>
      </c>
      <c r="I147" s="8" t="e">
        <f>LOOKUP($B147,[2]EXHIBITOR!$B$6:$B$1312,[2]EXHIBITOR!$H$6:$H$1503)</f>
        <v>#N/A</v>
      </c>
      <c r="J147" s="38" t="e">
        <f>'[1]COMPOSITE FORM'!M30</f>
        <v>#REF!</v>
      </c>
      <c r="K147" s="38" t="e">
        <f>'[1]COMPOSITE FORM'!N30</f>
        <v>#REF!</v>
      </c>
    </row>
    <row r="148" spans="1:11">
      <c r="A148" s="11" t="s">
        <v>97</v>
      </c>
      <c r="B148" s="9">
        <f>'[2]SHOW REPORT FORM'!F84</f>
        <v>0</v>
      </c>
      <c r="C148" s="37" t="s">
        <v>27</v>
      </c>
      <c r="D148" s="9" t="e">
        <f>LOOKUP($B148,[2]EXHIBITOR!$B$6:$B$1312,[2]EXHIBITOR!$C$6:$C$1503)</f>
        <v>#N/A</v>
      </c>
      <c r="E148" s="9" t="e">
        <f>LOOKUP($B148,[2]EXHIBITOR!$B$6:$B$1312,[2]EXHIBITOR!$D$6:$D$1503)</f>
        <v>#N/A</v>
      </c>
      <c r="F148" s="8" t="e">
        <f>LOOKUP($B148,[2]EXHIBITOR!$B$6:$B$1312,[2]EXHIBITOR!$E$6:$E$1503)</f>
        <v>#N/A</v>
      </c>
      <c r="G148" s="8" t="e">
        <f>LOOKUP($B148,[2]EXHIBITOR!$B$6:$B$1312,[2]EXHIBITOR!$F$6:$F$1503)</f>
        <v>#N/A</v>
      </c>
      <c r="H148" s="8" t="e">
        <f>LOOKUP($B148,[2]EXHIBITOR!$B$6:$B$1312,[2]EXHIBITOR!$G$6:$G$1503)</f>
        <v>#N/A</v>
      </c>
      <c r="I148" s="8" t="e">
        <f>LOOKUP($B148,[2]EXHIBITOR!$B$6:$B$1312,[2]EXHIBITOR!$H$6:$H$1503)</f>
        <v>#N/A</v>
      </c>
      <c r="J148" s="38" t="e">
        <f>'[1]COMPOSITE FORM'!M31</f>
        <v>#REF!</v>
      </c>
      <c r="K148" s="38" t="e">
        <f>'[1]COMPOSITE FORM'!N31</f>
        <v>#REF!</v>
      </c>
    </row>
    <row r="149" spans="1:11">
      <c r="A149" s="11" t="s">
        <v>98</v>
      </c>
      <c r="B149" s="9">
        <f>'[2]SHOW REPORT FORM'!F87</f>
        <v>1004</v>
      </c>
      <c r="C149" s="37" t="s">
        <v>27</v>
      </c>
      <c r="D149" s="9" t="str">
        <f>LOOKUP($B149,[2]EXHIBITOR!$B$6:$B$1312,[2]EXHIBITOR!$C$6:$C$1503)</f>
        <v>JOYNER'S</v>
      </c>
      <c r="E149" s="9" t="str">
        <f>LOOKUP($B149,[2]EXHIBITOR!$B$6:$B$1312,[2]EXHIBITOR!$D$6:$D$1503)</f>
        <v>FULL BODIED GREY WING COLBALT</v>
      </c>
      <c r="F149" s="8" t="str">
        <f>LOOKUP($B149,[2]EXHIBITOR!$B$6:$B$1312,[2]EXHIBITOR!$E$6:$E$1503)</f>
        <v>H</v>
      </c>
      <c r="G149" s="8" t="str">
        <f>LOOKUP($B149,[2]EXHIBITOR!$B$6:$B$1312,[2]EXHIBITOR!$F$6:$F$1503)</f>
        <v>JAG</v>
      </c>
      <c r="H149" s="8">
        <f>LOOKUP($B149,[2]EXHIBITOR!$B$6:$B$1312,[2]EXHIBITOR!$G$6:$G$1503)</f>
        <v>41</v>
      </c>
      <c r="I149" s="8">
        <f>LOOKUP($B149,[2]EXHIBITOR!$B$6:$B$1312,[2]EXHIBITOR!$H$6:$H$1503)</f>
        <v>2019</v>
      </c>
      <c r="J149" s="38">
        <v>1</v>
      </c>
      <c r="K149" s="38">
        <v>1</v>
      </c>
    </row>
    <row r="150" spans="1:11">
      <c r="A150" s="11" t="s">
        <v>99</v>
      </c>
      <c r="B150" s="9">
        <f>'[2]SHOW REPORT FORM'!F90</f>
        <v>0</v>
      </c>
      <c r="C150" s="37" t="s">
        <v>27</v>
      </c>
      <c r="D150" s="9" t="e">
        <f>LOOKUP($B150,[2]EXHIBITOR!$B$6:$B$1312,[2]EXHIBITOR!$C$6:$C$1503)</f>
        <v>#N/A</v>
      </c>
      <c r="E150" s="9" t="e">
        <f>LOOKUP($B150,[2]EXHIBITOR!$B$6:$B$1312,[2]EXHIBITOR!$D$6:$D$1503)</f>
        <v>#N/A</v>
      </c>
      <c r="F150" s="8" t="e">
        <f>LOOKUP($B150,[2]EXHIBITOR!$B$6:$B$1312,[2]EXHIBITOR!$E$6:$E$1503)</f>
        <v>#N/A</v>
      </c>
      <c r="G150" s="8" t="e">
        <f>LOOKUP($B150,[2]EXHIBITOR!$B$6:$B$1312,[2]EXHIBITOR!$F$6:$F$1503)</f>
        <v>#N/A</v>
      </c>
      <c r="H150" s="8" t="e">
        <f>LOOKUP($B150,[2]EXHIBITOR!$B$6:$B$1312,[2]EXHIBITOR!$G$6:$G$1503)</f>
        <v>#N/A</v>
      </c>
      <c r="I150" s="8" t="e">
        <f>LOOKUP($B150,[2]EXHIBITOR!$B$6:$B$1312,[2]EXHIBITOR!$H$6:$H$1503)</f>
        <v>#N/A</v>
      </c>
      <c r="J150" s="38" t="e">
        <f>'[1]COMPOSITE FORM'!M33</f>
        <v>#REF!</v>
      </c>
      <c r="K150" s="38" t="e">
        <f>'[1]COMPOSITE FORM'!N33</f>
        <v>#REF!</v>
      </c>
    </row>
    <row r="151" spans="1:11">
      <c r="A151" s="11" t="s">
        <v>100</v>
      </c>
      <c r="B151" s="9">
        <f>'[2]SHOW REPORT FORM'!F93</f>
        <v>0</v>
      </c>
      <c r="C151" s="37" t="s">
        <v>27</v>
      </c>
      <c r="D151" s="9" t="e">
        <f>LOOKUP($B151,[2]EXHIBITOR!$B$6:$B$1312,[2]EXHIBITOR!$C$6:$C$1503)</f>
        <v>#N/A</v>
      </c>
      <c r="E151" s="9" t="e">
        <f>LOOKUP($B151,[2]EXHIBITOR!$B$6:$B$1312,[2]EXHIBITOR!$D$6:$D$1503)</f>
        <v>#N/A</v>
      </c>
      <c r="F151" s="8" t="e">
        <f>LOOKUP($B151,[2]EXHIBITOR!$B$6:$B$1312,[2]EXHIBITOR!$E$6:$E$1503)</f>
        <v>#N/A</v>
      </c>
      <c r="G151" s="8" t="e">
        <f>LOOKUP($B151,[2]EXHIBITOR!$B$6:$B$1312,[2]EXHIBITOR!$F$6:$F$1503)</f>
        <v>#N/A</v>
      </c>
      <c r="H151" s="8" t="e">
        <f>LOOKUP($B151,[2]EXHIBITOR!$B$6:$B$1312,[2]EXHIBITOR!$G$6:$G$1503)</f>
        <v>#N/A</v>
      </c>
      <c r="I151" s="8" t="e">
        <f>LOOKUP($B151,[2]EXHIBITOR!$B$6:$B$1312,[2]EXHIBITOR!$H$6:$H$1503)</f>
        <v>#N/A</v>
      </c>
      <c r="J151" s="38" t="e">
        <f>'[1]COMPOSITE FORM'!M34</f>
        <v>#REF!</v>
      </c>
      <c r="K151" s="38" t="e">
        <f>'[1]COMPOSITE FORM'!N34</f>
        <v>#REF!</v>
      </c>
    </row>
    <row r="152" spans="1:11">
      <c r="A152" s="11" t="s">
        <v>101</v>
      </c>
      <c r="B152" s="9">
        <f>'[2]SHOW REPORT FORM'!F96</f>
        <v>0</v>
      </c>
      <c r="C152" s="37" t="s">
        <v>27</v>
      </c>
      <c r="D152" s="9" t="e">
        <f>LOOKUP($B152,[2]EXHIBITOR!$B$6:$B$1312,[2]EXHIBITOR!$C$6:$C$1503)</f>
        <v>#N/A</v>
      </c>
      <c r="E152" s="9" t="e">
        <f>LOOKUP($B152,[2]EXHIBITOR!$B$6:$B$1312,[2]EXHIBITOR!$D$6:$D$1503)</f>
        <v>#N/A</v>
      </c>
      <c r="F152" s="8" t="e">
        <f>LOOKUP($B152,[2]EXHIBITOR!$B$6:$B$1312,[2]EXHIBITOR!$E$6:$E$1503)</f>
        <v>#N/A</v>
      </c>
      <c r="G152" s="8" t="e">
        <f>LOOKUP($B152,[2]EXHIBITOR!$B$6:$B$1312,[2]EXHIBITOR!$F$6:$F$1503)</f>
        <v>#N/A</v>
      </c>
      <c r="H152" s="8" t="e">
        <f>LOOKUP($B152,[2]EXHIBITOR!$B$6:$B$1312,[2]EXHIBITOR!$G$6:$G$1503)</f>
        <v>#N/A</v>
      </c>
      <c r="I152" s="8" t="e">
        <f>LOOKUP($B152,[2]EXHIBITOR!$B$6:$B$1312,[2]EXHIBITOR!$H$6:$H$1503)</f>
        <v>#N/A</v>
      </c>
      <c r="J152" s="38" t="e">
        <f>'[1]COMPOSITE FORM'!M35</f>
        <v>#REF!</v>
      </c>
      <c r="K152" s="38" t="e">
        <f>'[1]COMPOSITE FORM'!N35</f>
        <v>#REF!</v>
      </c>
    </row>
    <row r="153" spans="1:11">
      <c r="A153" s="11" t="s">
        <v>102</v>
      </c>
      <c r="B153" s="9">
        <f>'[2]SHOW REPORT FORM'!F99</f>
        <v>0</v>
      </c>
      <c r="C153" s="37" t="s">
        <v>27</v>
      </c>
      <c r="D153" s="9" t="e">
        <f>LOOKUP($B153,[2]EXHIBITOR!$B$6:$B$1312,[2]EXHIBITOR!$C$6:$C$1503)</f>
        <v>#N/A</v>
      </c>
      <c r="E153" s="9" t="e">
        <f>LOOKUP($B153,[2]EXHIBITOR!$B$6:$B$1312,[2]EXHIBITOR!$D$6:$D$1503)</f>
        <v>#N/A</v>
      </c>
      <c r="F153" s="8" t="e">
        <f>LOOKUP($B153,[2]EXHIBITOR!$B$6:$B$1312,[2]EXHIBITOR!$E$6:$E$1503)</f>
        <v>#N/A</v>
      </c>
      <c r="G153" s="8" t="e">
        <f>LOOKUP($B153,[2]EXHIBITOR!$B$6:$B$1312,[2]EXHIBITOR!$F$6:$F$1503)</f>
        <v>#N/A</v>
      </c>
      <c r="H153" s="8" t="e">
        <f>LOOKUP($B153,[2]EXHIBITOR!$B$6:$B$1312,[2]EXHIBITOR!$G$6:$G$1503)</f>
        <v>#N/A</v>
      </c>
      <c r="I153" s="8" t="e">
        <f>LOOKUP($B153,[2]EXHIBITOR!$B$6:$B$1312,[2]EXHIBITOR!$H$6:$H$1503)</f>
        <v>#N/A</v>
      </c>
      <c r="J153" s="38" t="e">
        <f>'[1]COMPOSITE FORM'!M36</f>
        <v>#REF!</v>
      </c>
      <c r="K153" s="38" t="e">
        <f>'[1]COMPOSITE FORM'!N36</f>
        <v>#REF!</v>
      </c>
    </row>
    <row r="154" spans="1:11">
      <c r="A154" s="39" t="s">
        <v>103</v>
      </c>
      <c r="B154" s="9">
        <f>'[2]SHOW REPORT FORM'!F102</f>
        <v>1006</v>
      </c>
      <c r="C154" s="1" t="s">
        <v>27</v>
      </c>
      <c r="D154" s="9" t="str">
        <f>LOOKUP($B154,[2]EXHIBITOR!$B$6:$B$1312,[2]EXHIBITOR!$C$6:$C$1503)</f>
        <v>STEPHEN FOWLER</v>
      </c>
      <c r="E154" s="9" t="str">
        <f>LOOKUP($B154,[2]EXHIBITOR!$B$6:$B$1312,[2]EXHIBITOR!$D$6:$D$1503)</f>
        <v>DUTCH PIED COBALT</v>
      </c>
      <c r="F154" s="8" t="str">
        <f>LOOKUP($B154,[2]EXHIBITOR!$B$6:$B$1312,[2]EXHIBITOR!$E$6:$E$1503)</f>
        <v>C</v>
      </c>
      <c r="G154" s="8" t="str">
        <f>LOOKUP($B154,[2]EXHIBITOR!$B$6:$B$1312,[2]EXHIBITOR!$F$6:$F$1503)</f>
        <v>SCF</v>
      </c>
      <c r="H154" s="8">
        <f>LOOKUP($B154,[2]EXHIBITOR!$B$6:$B$1312,[2]EXHIBITOR!$G$6:$G$1503)</f>
        <v>218</v>
      </c>
      <c r="I154" s="8">
        <f>LOOKUP($B154,[2]EXHIBITOR!$B$6:$B$1312,[2]EXHIBITOR!$H$6:$H$1503)</f>
        <v>2018</v>
      </c>
      <c r="J154" s="38">
        <v>5</v>
      </c>
      <c r="K154" s="38">
        <v>3</v>
      </c>
    </row>
    <row r="155" spans="1:11">
      <c r="A155" s="11" t="s">
        <v>104</v>
      </c>
      <c r="B155" s="9">
        <f>'[2]SHOW REPORT FORM'!F105</f>
        <v>1002</v>
      </c>
      <c r="C155" s="37" t="s">
        <v>27</v>
      </c>
      <c r="D155" s="9" t="str">
        <f>LOOKUP($B155,[2]EXHIBITOR!$B$6:$B$1312,[2]EXHIBITOR!$C$6:$C$1503)</f>
        <v>MICK MCCOWN</v>
      </c>
      <c r="E155" s="9" t="str">
        <f>LOOKUP($B155,[2]EXHIBITOR!$B$6:$B$1312,[2]EXHIBITOR!$D$6:$D$1503)</f>
        <v>DARK EYE CLEAR WHITE</v>
      </c>
      <c r="F155" s="8" t="str">
        <f>LOOKUP($B155,[2]EXHIBITOR!$B$6:$B$1312,[2]EXHIBITOR!$E$6:$E$1503)</f>
        <v>C</v>
      </c>
      <c r="G155" s="8" t="str">
        <f>LOOKUP($B155,[2]EXHIBITOR!$B$6:$B$1312,[2]EXHIBITOR!$F$6:$F$1503)</f>
        <v>MIK</v>
      </c>
      <c r="H155" s="8">
        <f>LOOKUP($B155,[2]EXHIBITOR!$B$6:$B$1312,[2]EXHIBITOR!$G$6:$G$1503)</f>
        <v>72</v>
      </c>
      <c r="I155" s="8">
        <f>LOOKUP($B155,[2]EXHIBITOR!$B$6:$B$1312,[2]EXHIBITOR!$H$6:$H$1503)</f>
        <v>2018</v>
      </c>
      <c r="J155" s="38">
        <v>1</v>
      </c>
      <c r="K155" s="38">
        <v>1</v>
      </c>
    </row>
    <row r="156" spans="1:11">
      <c r="A156" s="11" t="s">
        <v>105</v>
      </c>
      <c r="B156" s="9">
        <f>'[2]SHOW REPORT FORM'!F108</f>
        <v>0</v>
      </c>
      <c r="C156" s="37" t="s">
        <v>27</v>
      </c>
      <c r="D156" s="9" t="e">
        <f>LOOKUP($B156,[2]EXHIBITOR!$B$6:$B$1312,[2]EXHIBITOR!$C$6:$C$1503)</f>
        <v>#N/A</v>
      </c>
      <c r="E156" s="9" t="e">
        <f>LOOKUP($B156,[2]EXHIBITOR!$B$6:$B$1312,[2]EXHIBITOR!$D$6:$D$1503)</f>
        <v>#N/A</v>
      </c>
      <c r="F156" s="8" t="e">
        <f>LOOKUP($B156,[2]EXHIBITOR!$B$6:$B$1312,[2]EXHIBITOR!$E$6:$E$1503)</f>
        <v>#N/A</v>
      </c>
      <c r="G156" s="8" t="e">
        <f>LOOKUP($B156,[2]EXHIBITOR!$B$6:$B$1312,[2]EXHIBITOR!$F$6:$F$1503)</f>
        <v>#N/A</v>
      </c>
      <c r="H156" s="8" t="e">
        <f>LOOKUP($B156,[2]EXHIBITOR!$B$6:$B$1312,[2]EXHIBITOR!$G$6:$G$1503)</f>
        <v>#N/A</v>
      </c>
      <c r="I156" s="8" t="e">
        <f>LOOKUP($B156,[2]EXHIBITOR!$B$6:$B$1312,[2]EXHIBITOR!$H$6:$H$1503)</f>
        <v>#N/A</v>
      </c>
      <c r="J156" s="38" t="e">
        <f>'[1]COMPOSITE FORM'!M39</f>
        <v>#REF!</v>
      </c>
      <c r="K156" s="38" t="e">
        <f>'[1]COMPOSITE FORM'!N39</f>
        <v>#REF!</v>
      </c>
    </row>
    <row r="157" spans="1:11">
      <c r="A157" s="11" t="s">
        <v>106</v>
      </c>
      <c r="B157" s="9">
        <f>'[2]SHOW REPORT FORM'!F111</f>
        <v>0</v>
      </c>
      <c r="C157" s="37"/>
      <c r="D157" s="9" t="e">
        <f>LOOKUP($B157,[2]EXHIBITOR!$B$6:$B$1312,[2]EXHIBITOR!$C$6:$C$1503)</f>
        <v>#N/A</v>
      </c>
      <c r="E157" s="9" t="e">
        <f>LOOKUP($B157,[2]EXHIBITOR!$B$6:$B$1312,[2]EXHIBITOR!$D$6:$D$1503)</f>
        <v>#N/A</v>
      </c>
      <c r="F157" s="8" t="e">
        <f>LOOKUP($B157,[2]EXHIBITOR!$B$6:$B$1312,[2]EXHIBITOR!$E$6:$E$1503)</f>
        <v>#N/A</v>
      </c>
      <c r="G157" s="8" t="e">
        <f>LOOKUP($B157,[2]EXHIBITOR!$B$6:$B$1312,[2]EXHIBITOR!$F$6:$F$1503)</f>
        <v>#N/A</v>
      </c>
      <c r="H157" s="8" t="e">
        <f>LOOKUP($B157,[2]EXHIBITOR!$B$6:$B$1312,[2]EXHIBITOR!$G$6:$G$1503)</f>
        <v>#N/A</v>
      </c>
      <c r="I157" s="8" t="e">
        <f>LOOKUP($B157,[2]EXHIBITOR!$B$6:$B$1312,[2]EXHIBITOR!$H$6:$H$1503)</f>
        <v>#N/A</v>
      </c>
      <c r="J157" s="38" t="e">
        <f>'[1]COMPOSITE FORM'!M40</f>
        <v>#REF!</v>
      </c>
      <c r="K157" s="38" t="e">
        <f>'[1]COMPOSITE FORM'!N40</f>
        <v>#REF!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ccown4@cox.net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2019-08-28T20:13:53Z</dcterms:created>
  <dcterms:modified xsi:type="dcterms:W3CDTF">2019-08-28T20:14:28Z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