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173db0620f7bc7f/Documents/Lepidoptera - Moths/Lists/"/>
    </mc:Choice>
  </mc:AlternateContent>
  <xr:revisionPtr revIDLastSave="2762" documentId="11_9886182A37918FF3A2F815BC8D6861D755FFC154" xr6:coauthVersionLast="47" xr6:coauthVersionMax="47" xr10:uidLastSave="{7D491FE2-D384-41F1-B150-FF9DB6F3E373}"/>
  <bookViews>
    <workbookView xWindow="-120" yWindow="-120" windowWidth="20730" windowHeight="11160" firstSheet="1" activeTab="1" xr2:uid="{00000000-000D-0000-FFFF-FFFF00000000}"/>
  </bookViews>
  <sheets>
    <sheet name="Old" sheetId="1" state="hidden" r:id="rId1"/>
    <sheet name="Sheet1" sheetId="2" r:id="rId2"/>
    <sheet name="ChartData" sheetId="3" r:id="rId3"/>
    <sheet name="Chart1" sheetId="6" r:id="rId4"/>
    <sheet name="Chart2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9" i="3" l="1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T680" i="2"/>
  <c r="T345" i="2"/>
  <c r="T1477" i="2"/>
  <c r="T1476" i="2"/>
  <c r="T1475" i="2"/>
  <c r="T1474" i="2"/>
  <c r="T1473" i="2"/>
  <c r="T1472" i="2"/>
  <c r="T1471" i="2"/>
  <c r="T1470" i="2"/>
  <c r="T1469" i="2"/>
  <c r="T1468" i="2"/>
  <c r="T1467" i="2"/>
  <c r="T1466" i="2"/>
  <c r="T1465" i="2"/>
  <c r="T1464" i="2"/>
  <c r="T1463" i="2"/>
  <c r="T1462" i="2"/>
  <c r="T1461" i="2"/>
  <c r="T1460" i="2"/>
  <c r="T1459" i="2"/>
  <c r="T1458" i="2"/>
  <c r="T1457" i="2"/>
  <c r="T1456" i="2"/>
  <c r="T1455" i="2"/>
  <c r="T1454" i="2"/>
  <c r="T1453" i="2"/>
  <c r="T1452" i="2"/>
  <c r="T1451" i="2"/>
  <c r="T1450" i="2"/>
  <c r="T1449" i="2"/>
  <c r="T1448" i="2"/>
  <c r="T1447" i="2"/>
  <c r="T1446" i="2"/>
  <c r="T1445" i="2"/>
  <c r="T1444" i="2"/>
  <c r="T1443" i="2"/>
  <c r="T1442" i="2"/>
  <c r="T1441" i="2"/>
  <c r="T1440" i="2"/>
  <c r="T1439" i="2"/>
  <c r="T1438" i="2"/>
  <c r="T1437" i="2"/>
  <c r="T1436" i="2"/>
  <c r="T1435" i="2"/>
  <c r="T1434" i="2"/>
  <c r="T1433" i="2"/>
  <c r="T1432" i="2"/>
  <c r="T1431" i="2"/>
  <c r="T1430" i="2"/>
  <c r="T1429" i="2"/>
  <c r="T1428" i="2"/>
  <c r="T1427" i="2"/>
  <c r="T1426" i="2"/>
  <c r="T1425" i="2"/>
  <c r="T1424" i="2"/>
  <c r="T1423" i="2"/>
  <c r="T1422" i="2"/>
  <c r="T1421" i="2"/>
  <c r="T1420" i="2"/>
  <c r="T1419" i="2"/>
  <c r="T1418" i="2"/>
  <c r="T1417" i="2"/>
  <c r="T1416" i="2"/>
  <c r="T1415" i="2"/>
  <c r="T1414" i="2"/>
  <c r="T1413" i="2"/>
  <c r="T1412" i="2"/>
  <c r="T1411" i="2"/>
  <c r="T1410" i="2"/>
  <c r="T1409" i="2"/>
  <c r="T1408" i="2"/>
  <c r="T1407" i="2"/>
  <c r="T1406" i="2"/>
  <c r="T1405" i="2"/>
  <c r="T1404" i="2"/>
  <c r="T1403" i="2"/>
  <c r="T1402" i="2"/>
  <c r="T1401" i="2"/>
  <c r="T1400" i="2"/>
  <c r="T1399" i="2"/>
  <c r="T1398" i="2"/>
  <c r="T1397" i="2"/>
  <c r="T1396" i="2"/>
  <c r="T1395" i="2"/>
  <c r="T1394" i="2"/>
  <c r="T1393" i="2"/>
  <c r="T1392" i="2"/>
  <c r="T1391" i="2"/>
  <c r="T1390" i="2"/>
  <c r="T1389" i="2"/>
  <c r="T1388" i="2"/>
  <c r="T1387" i="2"/>
  <c r="T1386" i="2"/>
  <c r="T1385" i="2"/>
  <c r="T1384" i="2"/>
  <c r="T1383" i="2"/>
  <c r="T1382" i="2"/>
  <c r="T1381" i="2"/>
  <c r="T1380" i="2"/>
  <c r="T1379" i="2"/>
  <c r="T1378" i="2"/>
  <c r="T1377" i="2"/>
  <c r="T1376" i="2"/>
  <c r="T1375" i="2"/>
  <c r="T1374" i="2"/>
  <c r="T1373" i="2"/>
  <c r="T1372" i="2"/>
  <c r="T1371" i="2"/>
  <c r="T1370" i="2"/>
  <c r="T1369" i="2"/>
  <c r="T1368" i="2"/>
  <c r="T1367" i="2"/>
  <c r="T1366" i="2"/>
  <c r="T1365" i="2"/>
  <c r="T1364" i="2"/>
  <c r="T1363" i="2"/>
  <c r="T1362" i="2"/>
  <c r="T1361" i="2"/>
  <c r="T1360" i="2"/>
  <c r="T1359" i="2"/>
  <c r="T1358" i="2"/>
  <c r="T1357" i="2"/>
  <c r="T1356" i="2"/>
  <c r="T1355" i="2"/>
  <c r="T1354" i="2"/>
  <c r="T1353" i="2"/>
  <c r="T1352" i="2"/>
  <c r="T1351" i="2"/>
  <c r="T1350" i="2"/>
  <c r="T1349" i="2"/>
  <c r="T1348" i="2"/>
  <c r="T1347" i="2"/>
  <c r="T1346" i="2"/>
  <c r="T1345" i="2"/>
  <c r="T1344" i="2"/>
  <c r="T1343" i="2"/>
  <c r="T1342" i="2"/>
  <c r="T1341" i="2"/>
  <c r="T1340" i="2"/>
  <c r="T1339" i="2"/>
  <c r="T1338" i="2"/>
  <c r="T1337" i="2"/>
  <c r="T1336" i="2"/>
  <c r="T1335" i="2"/>
  <c r="T1334" i="2"/>
  <c r="T1333" i="2"/>
  <c r="T1332" i="2"/>
  <c r="T1331" i="2"/>
  <c r="T1330" i="2"/>
  <c r="T1329" i="2"/>
  <c r="T1328" i="2"/>
  <c r="T1327" i="2"/>
  <c r="T1326" i="2"/>
  <c r="T1325" i="2"/>
  <c r="T1324" i="2"/>
  <c r="T1323" i="2"/>
  <c r="T1322" i="2"/>
  <c r="T1321" i="2"/>
  <c r="T1320" i="2"/>
  <c r="T1319" i="2"/>
  <c r="T1318" i="2"/>
  <c r="T1317" i="2"/>
  <c r="T1316" i="2"/>
  <c r="T1315" i="2"/>
  <c r="T1314" i="2"/>
  <c r="T1313" i="2"/>
  <c r="T1312" i="2"/>
  <c r="T1311" i="2"/>
  <c r="T1310" i="2"/>
  <c r="T1309" i="2"/>
  <c r="T1308" i="2"/>
  <c r="T1307" i="2"/>
  <c r="T1306" i="2"/>
  <c r="T1305" i="2"/>
  <c r="T1304" i="2"/>
  <c r="T1303" i="2"/>
  <c r="T1302" i="2"/>
  <c r="T1301" i="2"/>
  <c r="T1300" i="2"/>
  <c r="T1299" i="2"/>
  <c r="T1298" i="2"/>
  <c r="T1297" i="2"/>
  <c r="T1296" i="2"/>
  <c r="T1295" i="2"/>
  <c r="T1294" i="2"/>
  <c r="T1293" i="2"/>
  <c r="T1292" i="2"/>
  <c r="T1291" i="2"/>
  <c r="T1290" i="2"/>
  <c r="T1289" i="2"/>
  <c r="T1288" i="2"/>
  <c r="T1287" i="2"/>
  <c r="T1286" i="2"/>
  <c r="T1285" i="2"/>
  <c r="T1284" i="2"/>
  <c r="T1283" i="2"/>
  <c r="T1282" i="2"/>
  <c r="T1281" i="2"/>
  <c r="T1280" i="2"/>
  <c r="T1278" i="2"/>
  <c r="T1277" i="2"/>
  <c r="T1276" i="2"/>
  <c r="T1275" i="2"/>
  <c r="T1274" i="2"/>
  <c r="T1273" i="2"/>
  <c r="T1272" i="2"/>
  <c r="T1271" i="2"/>
  <c r="T1270" i="2"/>
  <c r="T1269" i="2"/>
  <c r="T1268" i="2"/>
  <c r="T1267" i="2"/>
  <c r="T1266" i="2"/>
  <c r="T1265" i="2"/>
  <c r="T1264" i="2"/>
  <c r="T1263" i="2"/>
  <c r="T1262" i="2"/>
  <c r="T1261" i="2"/>
  <c r="T1260" i="2"/>
  <c r="T1259" i="2"/>
  <c r="T1258" i="2"/>
  <c r="T1257" i="2"/>
  <c r="T1256" i="2"/>
  <c r="T1255" i="2"/>
  <c r="T1254" i="2"/>
  <c r="T1253" i="2"/>
  <c r="T1252" i="2"/>
  <c r="T1251" i="2"/>
  <c r="T1250" i="2"/>
  <c r="T1249" i="2"/>
  <c r="T1248" i="2"/>
  <c r="T1247" i="2"/>
  <c r="T1246" i="2"/>
  <c r="T1245" i="2"/>
  <c r="T1244" i="2"/>
  <c r="T1243" i="2"/>
  <c r="T1242" i="2"/>
  <c r="T1241" i="2"/>
  <c r="T1240" i="2"/>
  <c r="T1239" i="2"/>
  <c r="T1238" i="2"/>
  <c r="T1237" i="2"/>
  <c r="T1236" i="2"/>
  <c r="T1235" i="2"/>
  <c r="T1234" i="2"/>
  <c r="T1233" i="2"/>
  <c r="T1232" i="2"/>
  <c r="T1231" i="2"/>
  <c r="T1230" i="2"/>
  <c r="T1229" i="2"/>
  <c r="T1228" i="2"/>
  <c r="T1227" i="2"/>
  <c r="T1226" i="2"/>
  <c r="T1225" i="2"/>
  <c r="T1224" i="2"/>
  <c r="T1223" i="2"/>
  <c r="T1222" i="2"/>
  <c r="T1221" i="2"/>
  <c r="T1220" i="2"/>
  <c r="T1219" i="2"/>
  <c r="T1218" i="2"/>
  <c r="T1217" i="2"/>
  <c r="T1216" i="2"/>
  <c r="T1215" i="2"/>
  <c r="T1214" i="2"/>
  <c r="T1213" i="2"/>
  <c r="T1212" i="2"/>
  <c r="T1211" i="2"/>
  <c r="T1210" i="2"/>
  <c r="T1209" i="2"/>
  <c r="T1208" i="2"/>
  <c r="T1207" i="2"/>
  <c r="T1206" i="2"/>
  <c r="T1205" i="2"/>
  <c r="T1204" i="2"/>
  <c r="T1203" i="2"/>
  <c r="T1202" i="2"/>
  <c r="T1201" i="2"/>
  <c r="T1200" i="2"/>
  <c r="T1199" i="2"/>
  <c r="T1198" i="2"/>
  <c r="T1197" i="2"/>
  <c r="T1196" i="2"/>
  <c r="T1195" i="2"/>
  <c r="T1194" i="2"/>
  <c r="T1193" i="2"/>
  <c r="T1192" i="2"/>
  <c r="T1191" i="2"/>
  <c r="T1190" i="2"/>
  <c r="T1189" i="2"/>
  <c r="T1188" i="2"/>
  <c r="T1187" i="2"/>
  <c r="T1186" i="2"/>
  <c r="T1185" i="2"/>
  <c r="T1184" i="2"/>
  <c r="T1183" i="2"/>
  <c r="T1182" i="2"/>
  <c r="T1181" i="2"/>
  <c r="T1180" i="2"/>
  <c r="T1179" i="2"/>
  <c r="T1178" i="2"/>
  <c r="T1177" i="2"/>
  <c r="T1176" i="2"/>
  <c r="T1175" i="2"/>
  <c r="T1174" i="2"/>
  <c r="T1173" i="2"/>
  <c r="T1172" i="2"/>
  <c r="T1171" i="2"/>
  <c r="T1170" i="2"/>
  <c r="T1169" i="2"/>
  <c r="T1168" i="2"/>
  <c r="T1167" i="2"/>
  <c r="T1166" i="2"/>
  <c r="T1165" i="2"/>
  <c r="T1164" i="2"/>
  <c r="T1163" i="2"/>
  <c r="T1162" i="2"/>
  <c r="T1161" i="2"/>
  <c r="T1160" i="2"/>
  <c r="T1159" i="2"/>
  <c r="T1158" i="2"/>
  <c r="T1157" i="2"/>
  <c r="T1156" i="2"/>
  <c r="T1155" i="2"/>
  <c r="T1154" i="2"/>
  <c r="T1153" i="2"/>
  <c r="T1152" i="2"/>
  <c r="T1151" i="2"/>
  <c r="T1150" i="2"/>
  <c r="T1149" i="2"/>
  <c r="T1148" i="2"/>
  <c r="T1147" i="2"/>
  <c r="T1146" i="2"/>
  <c r="T1145" i="2"/>
  <c r="T1144" i="2"/>
  <c r="T1143" i="2"/>
  <c r="T1142" i="2"/>
  <c r="T1141" i="2"/>
  <c r="T1140" i="2"/>
  <c r="T1139" i="2"/>
  <c r="T1138" i="2"/>
  <c r="T1137" i="2"/>
  <c r="T1136" i="2"/>
  <c r="T1135" i="2"/>
  <c r="T1134" i="2"/>
  <c r="T1133" i="2"/>
  <c r="T1132" i="2"/>
  <c r="T1131" i="2"/>
  <c r="T1130" i="2"/>
  <c r="T1129" i="2"/>
  <c r="T1128" i="2"/>
  <c r="T1127" i="2"/>
  <c r="T1126" i="2"/>
  <c r="T1125" i="2"/>
  <c r="T1124" i="2"/>
  <c r="T1123" i="2"/>
  <c r="T1122" i="2"/>
  <c r="T1121" i="2"/>
  <c r="T1120" i="2"/>
  <c r="T1119" i="2"/>
  <c r="T1118" i="2"/>
  <c r="T1117" i="2"/>
  <c r="T1116" i="2"/>
  <c r="T1115" i="2"/>
  <c r="T1114" i="2"/>
  <c r="T1113" i="2"/>
  <c r="T1112" i="2"/>
  <c r="T1111" i="2"/>
  <c r="T1110" i="2"/>
  <c r="T1109" i="2"/>
  <c r="T1108" i="2"/>
  <c r="T1107" i="2"/>
  <c r="T1106" i="2"/>
  <c r="T1105" i="2"/>
  <c r="T1104" i="2"/>
  <c r="T1103" i="2"/>
  <c r="T1102" i="2"/>
  <c r="T1101" i="2"/>
  <c r="T1100" i="2"/>
  <c r="T1099" i="2"/>
  <c r="T1098" i="2"/>
  <c r="T1097" i="2"/>
  <c r="T1096" i="2"/>
  <c r="T1095" i="2"/>
  <c r="T1094" i="2"/>
  <c r="T1093" i="2"/>
  <c r="T1092" i="2"/>
  <c r="T1091" i="2"/>
  <c r="T1090" i="2"/>
  <c r="T1089" i="2"/>
  <c r="T1088" i="2"/>
  <c r="T1087" i="2"/>
  <c r="T1086" i="2"/>
  <c r="T1085" i="2"/>
  <c r="T1084" i="2"/>
  <c r="T1083" i="2"/>
  <c r="T1082" i="2"/>
  <c r="T1081" i="2"/>
  <c r="T1080" i="2"/>
  <c r="T1079" i="2"/>
  <c r="T1078" i="2"/>
  <c r="T1077" i="2"/>
  <c r="T1076" i="2"/>
  <c r="T1075" i="2"/>
  <c r="T1074" i="2"/>
  <c r="T1073" i="2"/>
  <c r="T1072" i="2"/>
  <c r="T1071" i="2"/>
  <c r="T1070" i="2"/>
  <c r="T1069" i="2"/>
  <c r="T1068" i="2"/>
  <c r="T1067" i="2"/>
  <c r="T1066" i="2"/>
  <c r="T1065" i="2"/>
  <c r="T1064" i="2"/>
  <c r="T1063" i="2"/>
  <c r="T1062" i="2"/>
  <c r="T1061" i="2"/>
  <c r="T1060" i="2"/>
  <c r="T1059" i="2"/>
  <c r="T1058" i="2"/>
  <c r="T1057" i="2"/>
  <c r="T1056" i="2"/>
  <c r="T1055" i="2"/>
  <c r="T1054" i="2"/>
  <c r="T1053" i="2"/>
  <c r="T1052" i="2"/>
  <c r="T1051" i="2"/>
  <c r="T1050" i="2"/>
  <c r="T1049" i="2"/>
  <c r="T1048" i="2"/>
  <c r="T1047" i="2"/>
  <c r="T1046" i="2"/>
  <c r="T1045" i="2"/>
  <c r="T1044" i="2"/>
  <c r="T1043" i="2"/>
  <c r="T1042" i="2"/>
  <c r="T1041" i="2"/>
  <c r="T1040" i="2"/>
  <c r="T1039" i="2"/>
  <c r="T1038" i="2"/>
  <c r="T1037" i="2"/>
  <c r="T1036" i="2"/>
  <c r="T1035" i="2"/>
  <c r="T1034" i="2"/>
  <c r="T1033" i="2"/>
  <c r="T1032" i="2"/>
  <c r="T1031" i="2"/>
  <c r="T1030" i="2"/>
  <c r="T1029" i="2"/>
  <c r="T1028" i="2"/>
  <c r="T1027" i="2"/>
  <c r="T1026" i="2"/>
  <c r="T1025" i="2"/>
  <c r="T1024" i="2"/>
  <c r="T1023" i="2"/>
  <c r="T1022" i="2"/>
  <c r="T1021" i="2"/>
  <c r="T1020" i="2"/>
  <c r="T1019" i="2"/>
  <c r="T1018" i="2"/>
  <c r="T1017" i="2"/>
  <c r="T1016" i="2"/>
  <c r="T1015" i="2"/>
  <c r="T1014" i="2"/>
  <c r="T1013" i="2"/>
  <c r="T1012" i="2"/>
  <c r="T1011" i="2"/>
  <c r="T1010" i="2"/>
  <c r="T1009" i="2"/>
  <c r="T1008" i="2"/>
  <c r="T1007" i="2"/>
  <c r="T1006" i="2"/>
  <c r="T1005" i="2"/>
  <c r="T1004" i="2"/>
  <c r="T1003" i="2"/>
  <c r="T1002" i="2"/>
  <c r="T1001" i="2"/>
  <c r="T1000" i="2"/>
  <c r="T999" i="2"/>
  <c r="T998" i="2"/>
  <c r="T997" i="2"/>
  <c r="T996" i="2"/>
  <c r="T995" i="2"/>
  <c r="T994" i="2"/>
  <c r="T993" i="2"/>
  <c r="T992" i="2"/>
  <c r="T991" i="2"/>
  <c r="T990" i="2"/>
  <c r="T989" i="2"/>
  <c r="T988" i="2"/>
  <c r="T987" i="2"/>
  <c r="T986" i="2"/>
  <c r="T985" i="2"/>
  <c r="T984" i="2"/>
  <c r="T983" i="2"/>
  <c r="T982" i="2"/>
  <c r="T981" i="2"/>
  <c r="T980" i="2"/>
  <c r="T979" i="2"/>
  <c r="T978" i="2"/>
  <c r="T977" i="2"/>
  <c r="T976" i="2"/>
  <c r="T975" i="2"/>
  <c r="T974" i="2"/>
  <c r="T973" i="2"/>
  <c r="T972" i="2"/>
  <c r="T971" i="2"/>
  <c r="T970" i="2"/>
  <c r="T969" i="2"/>
  <c r="T968" i="2"/>
  <c r="T967" i="2"/>
  <c r="T966" i="2"/>
  <c r="T965" i="2"/>
  <c r="T964" i="2"/>
  <c r="T963" i="2"/>
  <c r="T962" i="2"/>
  <c r="T961" i="2"/>
  <c r="T960" i="2"/>
  <c r="T959" i="2"/>
  <c r="T958" i="2"/>
  <c r="T957" i="2"/>
  <c r="T956" i="2"/>
  <c r="T955" i="2"/>
  <c r="T954" i="2"/>
  <c r="T953" i="2"/>
  <c r="T952" i="2"/>
  <c r="T951" i="2"/>
  <c r="T950" i="2"/>
  <c r="T949" i="2"/>
  <c r="T948" i="2"/>
  <c r="T947" i="2"/>
  <c r="T946" i="2"/>
  <c r="T945" i="2"/>
  <c r="T944" i="2"/>
  <c r="T943" i="2"/>
  <c r="T942" i="2"/>
  <c r="T941" i="2"/>
  <c r="T940" i="2"/>
  <c r="T939" i="2"/>
  <c r="T938" i="2"/>
  <c r="T937" i="2"/>
  <c r="T936" i="2"/>
  <c r="T935" i="2"/>
  <c r="T934" i="2"/>
  <c r="T933" i="2"/>
  <c r="T932" i="2"/>
  <c r="T931" i="2"/>
  <c r="T930" i="2"/>
  <c r="T929" i="2"/>
  <c r="T928" i="2"/>
  <c r="T927" i="2"/>
  <c r="T926" i="2"/>
  <c r="T925" i="2"/>
  <c r="T924" i="2"/>
  <c r="T923" i="2"/>
  <c r="T922" i="2"/>
  <c r="T921" i="2"/>
  <c r="T920" i="2"/>
  <c r="T919" i="2"/>
  <c r="T918" i="2"/>
  <c r="T917" i="2"/>
  <c r="T916" i="2"/>
  <c r="T915" i="2"/>
  <c r="T914" i="2"/>
  <c r="T913" i="2"/>
  <c r="T912" i="2"/>
  <c r="T911" i="2"/>
  <c r="T910" i="2"/>
  <c r="T909" i="2"/>
  <c r="T908" i="2"/>
  <c r="T907" i="2"/>
  <c r="T906" i="2"/>
  <c r="T905" i="2"/>
  <c r="T904" i="2"/>
  <c r="T903" i="2"/>
  <c r="T902" i="2"/>
  <c r="T901" i="2"/>
  <c r="T900" i="2"/>
  <c r="T899" i="2"/>
  <c r="T898" i="2"/>
  <c r="T897" i="2"/>
  <c r="T896" i="2"/>
  <c r="T895" i="2"/>
  <c r="T894" i="2"/>
  <c r="T893" i="2"/>
  <c r="T892" i="2"/>
  <c r="T891" i="2"/>
  <c r="T890" i="2"/>
  <c r="T889" i="2"/>
  <c r="T888" i="2"/>
  <c r="T887" i="2"/>
  <c r="T886" i="2"/>
  <c r="T885" i="2"/>
  <c r="T884" i="2"/>
  <c r="T883" i="2"/>
  <c r="T882" i="2"/>
  <c r="T881" i="2"/>
  <c r="T880" i="2"/>
  <c r="T879" i="2"/>
  <c r="T878" i="2"/>
  <c r="T877" i="2"/>
  <c r="T876" i="2"/>
  <c r="T875" i="2"/>
  <c r="T874" i="2"/>
  <c r="T873" i="2"/>
  <c r="T872" i="2"/>
  <c r="T871" i="2"/>
  <c r="T870" i="2"/>
  <c r="T869" i="2"/>
  <c r="T868" i="2"/>
  <c r="T867" i="2"/>
  <c r="T866" i="2"/>
  <c r="T865" i="2"/>
  <c r="T864" i="2"/>
  <c r="T863" i="2"/>
  <c r="T862" i="2"/>
  <c r="T861" i="2"/>
  <c r="T860" i="2"/>
  <c r="T859" i="2"/>
  <c r="T858" i="2"/>
  <c r="T857" i="2"/>
  <c r="T856" i="2"/>
  <c r="T855" i="2"/>
  <c r="T854" i="2"/>
  <c r="T853" i="2"/>
  <c r="T852" i="2"/>
  <c r="T851" i="2"/>
  <c r="T850" i="2"/>
  <c r="T849" i="2"/>
  <c r="T848" i="2"/>
  <c r="T847" i="2"/>
  <c r="T846" i="2"/>
  <c r="T845" i="2"/>
  <c r="T844" i="2"/>
  <c r="T843" i="2"/>
  <c r="T842" i="2"/>
  <c r="T841" i="2"/>
  <c r="T840" i="2"/>
  <c r="T839" i="2"/>
  <c r="T838" i="2"/>
  <c r="T837" i="2"/>
  <c r="T836" i="2"/>
  <c r="T830" i="2"/>
  <c r="T829" i="2"/>
  <c r="T828" i="2"/>
  <c r="T827" i="2"/>
  <c r="T826" i="2"/>
  <c r="T825" i="2"/>
  <c r="T824" i="2"/>
  <c r="T823" i="2"/>
  <c r="T822" i="2"/>
  <c r="T821" i="2"/>
  <c r="T820" i="2"/>
  <c r="T819" i="2"/>
  <c r="T818" i="2"/>
  <c r="T817" i="2"/>
  <c r="T816" i="2"/>
  <c r="T815" i="2"/>
  <c r="T814" i="2"/>
  <c r="T813" i="2"/>
  <c r="T812" i="2"/>
  <c r="T811" i="2"/>
  <c r="T810" i="2"/>
  <c r="T809" i="2"/>
  <c r="T808" i="2"/>
  <c r="T807" i="2"/>
  <c r="T806" i="2"/>
  <c r="T805" i="2"/>
  <c r="T804" i="2"/>
  <c r="T803" i="2"/>
  <c r="T802" i="2"/>
  <c r="T801" i="2"/>
  <c r="T800" i="2"/>
  <c r="T799" i="2"/>
  <c r="T798" i="2"/>
  <c r="T797" i="2"/>
  <c r="T796" i="2"/>
  <c r="T795" i="2"/>
  <c r="T794" i="2"/>
  <c r="T793" i="2"/>
  <c r="T792" i="2"/>
  <c r="T791" i="2"/>
  <c r="T790" i="2"/>
  <c r="T789" i="2"/>
  <c r="T788" i="2"/>
  <c r="T787" i="2"/>
  <c r="T786" i="2"/>
  <c r="T785" i="2"/>
  <c r="T784" i="2"/>
  <c r="T783" i="2"/>
  <c r="T782" i="2"/>
  <c r="T781" i="2"/>
  <c r="T780" i="2"/>
  <c r="T779" i="2"/>
  <c r="T778" i="2"/>
  <c r="T777" i="2"/>
  <c r="T776" i="2"/>
  <c r="T775" i="2"/>
  <c r="T774" i="2"/>
  <c r="T773" i="2"/>
  <c r="T772" i="2"/>
  <c r="T771" i="2"/>
  <c r="T770" i="2"/>
  <c r="T769" i="2"/>
  <c r="T768" i="2"/>
  <c r="T767" i="2"/>
  <c r="T766" i="2"/>
  <c r="T765" i="2"/>
  <c r="T764" i="2"/>
  <c r="T763" i="2"/>
  <c r="T762" i="2"/>
  <c r="T761" i="2"/>
  <c r="T760" i="2"/>
  <c r="T759" i="2"/>
  <c r="T758" i="2"/>
  <c r="T757" i="2"/>
  <c r="T756" i="2"/>
  <c r="T755" i="2"/>
  <c r="T754" i="2"/>
  <c r="T753" i="2"/>
  <c r="T752" i="2"/>
  <c r="T751" i="2"/>
  <c r="T750" i="2"/>
  <c r="T749" i="2"/>
  <c r="T748" i="2"/>
  <c r="T747" i="2"/>
  <c r="T746" i="2"/>
  <c r="T745" i="2"/>
  <c r="T744" i="2"/>
  <c r="T743" i="2"/>
  <c r="T742" i="2"/>
  <c r="T741" i="2"/>
  <c r="T740" i="2"/>
  <c r="T739" i="2"/>
  <c r="T738" i="2"/>
  <c r="T737" i="2"/>
  <c r="T736" i="2"/>
  <c r="T735" i="2"/>
  <c r="T734" i="2"/>
  <c r="T733" i="2"/>
  <c r="T732" i="2"/>
  <c r="T731" i="2"/>
  <c r="T730" i="2"/>
  <c r="T729" i="2"/>
  <c r="T728" i="2"/>
  <c r="T727" i="2"/>
  <c r="T726" i="2"/>
  <c r="T725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99" i="2"/>
  <c r="T698" i="2"/>
  <c r="T697" i="2"/>
  <c r="T696" i="2"/>
  <c r="T695" i="2"/>
  <c r="T694" i="2"/>
  <c r="T693" i="2"/>
  <c r="T692" i="2"/>
  <c r="T691" i="2"/>
  <c r="T690" i="2"/>
  <c r="T689" i="2"/>
  <c r="T688" i="2"/>
  <c r="T687" i="2"/>
  <c r="T686" i="2"/>
  <c r="T685" i="2"/>
  <c r="T684" i="2"/>
  <c r="T683" i="2"/>
  <c r="T682" i="2"/>
  <c r="T681" i="2"/>
  <c r="T679" i="2"/>
  <c r="T678" i="2"/>
  <c r="T677" i="2"/>
  <c r="T676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8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6" i="2"/>
  <c r="T635" i="2"/>
  <c r="T634" i="2"/>
  <c r="T633" i="2"/>
  <c r="T632" i="2"/>
  <c r="T631" i="2"/>
  <c r="T630" i="2"/>
  <c r="T629" i="2"/>
  <c r="T628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F1478" i="2"/>
  <c r="F1481" i="2" s="1"/>
  <c r="F831" i="2"/>
  <c r="W12" i="2" l="1"/>
  <c r="W13" i="2"/>
  <c r="F1480" i="2"/>
  <c r="F1482" i="2" s="1"/>
  <c r="B198" i="3" l="1"/>
  <c r="B67" i="3"/>
  <c r="B195" i="3"/>
  <c r="B131" i="3"/>
  <c r="B259" i="3"/>
  <c r="B356" i="3"/>
  <c r="B323" i="3"/>
  <c r="B232" i="3"/>
  <c r="B189" i="3"/>
  <c r="B110" i="3"/>
  <c r="B16" i="3"/>
  <c r="B340" i="3"/>
  <c r="B345" i="3"/>
  <c r="B170" i="3"/>
  <c r="B75" i="3"/>
  <c r="B84" i="3"/>
  <c r="B91" i="3"/>
  <c r="B219" i="3"/>
  <c r="B127" i="3"/>
  <c r="B341" i="3"/>
  <c r="B70" i="3"/>
  <c r="B23" i="3"/>
  <c r="B104" i="3"/>
  <c r="B107" i="3"/>
  <c r="B235" i="3"/>
  <c r="B180" i="3"/>
  <c r="B37" i="3"/>
  <c r="B51" i="3"/>
  <c r="B115" i="3"/>
  <c r="B179" i="3"/>
  <c r="B243" i="3"/>
  <c r="B307" i="3"/>
  <c r="B28" i="3"/>
  <c r="B212" i="3"/>
  <c r="B271" i="3"/>
  <c r="B45" i="3"/>
  <c r="B109" i="3"/>
  <c r="B173" i="3"/>
  <c r="B237" i="3"/>
  <c r="B301" i="3"/>
  <c r="B365" i="3"/>
  <c r="B30" i="3"/>
  <c r="B94" i="3"/>
  <c r="B158" i="3"/>
  <c r="B222" i="3"/>
  <c r="B286" i="3"/>
  <c r="B350" i="3"/>
  <c r="B47" i="3"/>
  <c r="B111" i="3"/>
  <c r="B64" i="3"/>
  <c r="B128" i="3"/>
  <c r="B192" i="3"/>
  <c r="B256" i="3"/>
  <c r="B320" i="3"/>
  <c r="B292" i="3"/>
  <c r="B9" i="3"/>
  <c r="B73" i="3"/>
  <c r="B137" i="3"/>
  <c r="B201" i="3"/>
  <c r="B265" i="3"/>
  <c r="B329" i="3"/>
  <c r="B140" i="3"/>
  <c r="B135" i="3"/>
  <c r="B26" i="3"/>
  <c r="B90" i="3"/>
  <c r="B154" i="3"/>
  <c r="B218" i="3"/>
  <c r="B282" i="3"/>
  <c r="B346" i="3"/>
  <c r="B100" i="3"/>
  <c r="B324" i="3"/>
  <c r="B125" i="3"/>
  <c r="B174" i="3"/>
  <c r="B143" i="3"/>
  <c r="B336" i="3"/>
  <c r="B281" i="3"/>
  <c r="B234" i="3"/>
  <c r="B11" i="3"/>
  <c r="B300" i="3"/>
  <c r="B27" i="3"/>
  <c r="B347" i="3"/>
  <c r="B21" i="3"/>
  <c r="B277" i="3"/>
  <c r="B134" i="3"/>
  <c r="B326" i="3"/>
  <c r="B40" i="3"/>
  <c r="B43" i="3"/>
  <c r="B299" i="3"/>
  <c r="B59" i="3"/>
  <c r="B123" i="3"/>
  <c r="B187" i="3"/>
  <c r="B251" i="3"/>
  <c r="B315" i="3"/>
  <c r="B52" i="3"/>
  <c r="B236" i="3"/>
  <c r="B311" i="3"/>
  <c r="B53" i="3"/>
  <c r="B117" i="3"/>
  <c r="B181" i="3"/>
  <c r="B245" i="3"/>
  <c r="B309" i="3"/>
  <c r="B151" i="3"/>
  <c r="B38" i="3"/>
  <c r="B102" i="3"/>
  <c r="B166" i="3"/>
  <c r="B230" i="3"/>
  <c r="B294" i="3"/>
  <c r="B358" i="3"/>
  <c r="B55" i="3"/>
  <c r="B119" i="3"/>
  <c r="B8" i="3"/>
  <c r="B72" i="3"/>
  <c r="B136" i="3"/>
  <c r="B200" i="3"/>
  <c r="B264" i="3"/>
  <c r="B328" i="3"/>
  <c r="B316" i="3"/>
  <c r="B17" i="3"/>
  <c r="B81" i="3"/>
  <c r="B145" i="3"/>
  <c r="B209" i="3"/>
  <c r="B273" i="3"/>
  <c r="B337" i="3"/>
  <c r="B172" i="3"/>
  <c r="B167" i="3"/>
  <c r="B34" i="3"/>
  <c r="B98" i="3"/>
  <c r="B162" i="3"/>
  <c r="B226" i="3"/>
  <c r="B290" i="3"/>
  <c r="B354" i="3"/>
  <c r="B116" i="3"/>
  <c r="B61" i="3"/>
  <c r="B46" i="3"/>
  <c r="B366" i="3"/>
  <c r="B208" i="3"/>
  <c r="B153" i="3"/>
  <c r="B42" i="3"/>
  <c r="B159" i="3"/>
  <c r="B267" i="3"/>
  <c r="B197" i="3"/>
  <c r="B325" i="3"/>
  <c r="B54" i="3"/>
  <c r="B182" i="3"/>
  <c r="B310" i="3"/>
  <c r="B4" i="3"/>
  <c r="B7" i="3"/>
  <c r="B175" i="3"/>
  <c r="B24" i="3"/>
  <c r="B88" i="3"/>
  <c r="B152" i="3"/>
  <c r="B216" i="3"/>
  <c r="B280" i="3"/>
  <c r="B344" i="3"/>
  <c r="B364" i="3"/>
  <c r="B33" i="3"/>
  <c r="B97" i="3"/>
  <c r="B161" i="3"/>
  <c r="B225" i="3"/>
  <c r="B289" i="3"/>
  <c r="B353" i="3"/>
  <c r="B228" i="3"/>
  <c r="B255" i="3"/>
  <c r="B50" i="3"/>
  <c r="B114" i="3"/>
  <c r="B178" i="3"/>
  <c r="B242" i="3"/>
  <c r="B306" i="3"/>
  <c r="B363" i="3"/>
  <c r="B164" i="3"/>
  <c r="B199" i="3"/>
  <c r="B268" i="3"/>
  <c r="B253" i="3"/>
  <c r="B238" i="3"/>
  <c r="B80" i="3"/>
  <c r="B89" i="3"/>
  <c r="B215" i="3"/>
  <c r="B362" i="3"/>
  <c r="B203" i="3"/>
  <c r="B133" i="3"/>
  <c r="B261" i="3"/>
  <c r="B279" i="3"/>
  <c r="B118" i="3"/>
  <c r="B246" i="3"/>
  <c r="B71" i="3"/>
  <c r="B19" i="3"/>
  <c r="B83" i="3"/>
  <c r="B147" i="3"/>
  <c r="B211" i="3"/>
  <c r="B275" i="3"/>
  <c r="B339" i="3"/>
  <c r="B108" i="3"/>
  <c r="B332" i="3"/>
  <c r="B13" i="3"/>
  <c r="B77" i="3"/>
  <c r="B141" i="3"/>
  <c r="B205" i="3"/>
  <c r="B269" i="3"/>
  <c r="B333" i="3"/>
  <c r="B327" i="3"/>
  <c r="B62" i="3"/>
  <c r="B126" i="3"/>
  <c r="B190" i="3"/>
  <c r="B254" i="3"/>
  <c r="B318" i="3"/>
  <c r="B15" i="3"/>
  <c r="B79" i="3"/>
  <c r="B231" i="3"/>
  <c r="B32" i="3"/>
  <c r="B96" i="3"/>
  <c r="B160" i="3"/>
  <c r="B224" i="3"/>
  <c r="B288" i="3"/>
  <c r="B352" i="3"/>
  <c r="B191" i="3"/>
  <c r="B41" i="3"/>
  <c r="B105" i="3"/>
  <c r="B169" i="3"/>
  <c r="B233" i="3"/>
  <c r="B297" i="3"/>
  <c r="B361" i="3"/>
  <c r="B252" i="3"/>
  <c r="B287" i="3"/>
  <c r="B58" i="3"/>
  <c r="B122" i="3"/>
  <c r="B186" i="3"/>
  <c r="B250" i="3"/>
  <c r="B314" i="3"/>
  <c r="B20" i="3"/>
  <c r="B196" i="3"/>
  <c r="B247" i="3"/>
  <c r="B296" i="3"/>
  <c r="B360" i="3"/>
  <c r="B239" i="3"/>
  <c r="B49" i="3"/>
  <c r="B113" i="3"/>
  <c r="B177" i="3"/>
  <c r="B241" i="3"/>
  <c r="B305" i="3"/>
  <c r="B60" i="3"/>
  <c r="B276" i="3"/>
  <c r="B351" i="3"/>
  <c r="B66" i="3"/>
  <c r="B130" i="3"/>
  <c r="B194" i="3"/>
  <c r="B258" i="3"/>
  <c r="B322" i="3"/>
  <c r="B36" i="3"/>
  <c r="B220" i="3"/>
  <c r="B295" i="3"/>
  <c r="B68" i="3"/>
  <c r="B317" i="3"/>
  <c r="B302" i="3"/>
  <c r="B144" i="3"/>
  <c r="B25" i="3"/>
  <c r="B188" i="3"/>
  <c r="B298" i="3"/>
  <c r="B139" i="3"/>
  <c r="B69" i="3"/>
  <c r="B155" i="3"/>
  <c r="B132" i="3"/>
  <c r="B149" i="3"/>
  <c r="B6" i="3"/>
  <c r="B262" i="3"/>
  <c r="B263" i="3"/>
  <c r="B35" i="3"/>
  <c r="B99" i="3"/>
  <c r="B163" i="3"/>
  <c r="B227" i="3"/>
  <c r="B291" i="3"/>
  <c r="B355" i="3"/>
  <c r="B156" i="3"/>
  <c r="B183" i="3"/>
  <c r="B29" i="3"/>
  <c r="B93" i="3"/>
  <c r="B157" i="3"/>
  <c r="B221" i="3"/>
  <c r="B285" i="3"/>
  <c r="B349" i="3"/>
  <c r="B14" i="3"/>
  <c r="B78" i="3"/>
  <c r="B142" i="3"/>
  <c r="B206" i="3"/>
  <c r="B270" i="3"/>
  <c r="B334" i="3"/>
  <c r="B31" i="3"/>
  <c r="B95" i="3"/>
  <c r="B319" i="3"/>
  <c r="B48" i="3"/>
  <c r="B112" i="3"/>
  <c r="B176" i="3"/>
  <c r="B240" i="3"/>
  <c r="B304" i="3"/>
  <c r="B204" i="3"/>
  <c r="B303" i="3"/>
  <c r="B57" i="3"/>
  <c r="B121" i="3"/>
  <c r="B185" i="3"/>
  <c r="B249" i="3"/>
  <c r="B313" i="3"/>
  <c r="B92" i="3"/>
  <c r="B308" i="3"/>
  <c r="B10" i="3"/>
  <c r="B74" i="3"/>
  <c r="B138" i="3"/>
  <c r="B202" i="3"/>
  <c r="B266" i="3"/>
  <c r="B330" i="3"/>
  <c r="B44" i="3"/>
  <c r="B260" i="3"/>
  <c r="B335" i="3"/>
  <c r="B343" i="3"/>
  <c r="B207" i="3"/>
  <c r="B63" i="3"/>
  <c r="B272" i="3"/>
  <c r="B217" i="3"/>
  <c r="B106" i="3"/>
  <c r="B148" i="3"/>
  <c r="B331" i="3"/>
  <c r="B5" i="3"/>
  <c r="B283" i="3"/>
  <c r="B85" i="3"/>
  <c r="B213" i="3"/>
  <c r="B87" i="3"/>
  <c r="B168" i="3"/>
  <c r="B171" i="3"/>
  <c r="B12" i="3"/>
  <c r="B223" i="3"/>
  <c r="B101" i="3"/>
  <c r="B165" i="3"/>
  <c r="B229" i="3"/>
  <c r="B293" i="3"/>
  <c r="B357" i="3"/>
  <c r="B22" i="3"/>
  <c r="B86" i="3"/>
  <c r="B150" i="3"/>
  <c r="B214" i="3"/>
  <c r="B278" i="3"/>
  <c r="B342" i="3"/>
  <c r="B39" i="3"/>
  <c r="B103" i="3"/>
  <c r="B2" i="3"/>
  <c r="B56" i="3"/>
  <c r="B120" i="3"/>
  <c r="B184" i="3"/>
  <c r="B248" i="3"/>
  <c r="B312" i="3"/>
  <c r="B244" i="3"/>
  <c r="B359" i="3"/>
  <c r="B65" i="3"/>
  <c r="B129" i="3"/>
  <c r="B193" i="3"/>
  <c r="B257" i="3"/>
  <c r="B321" i="3"/>
  <c r="B124" i="3"/>
  <c r="B348" i="3"/>
  <c r="B18" i="3"/>
  <c r="B82" i="3"/>
  <c r="B146" i="3"/>
  <c r="B210" i="3"/>
  <c r="B274" i="3"/>
  <c r="B338" i="3"/>
  <c r="B76" i="3"/>
  <c r="B284" i="3"/>
  <c r="B3" i="3"/>
  <c r="E831" i="2"/>
  <c r="E1480" i="2" s="1"/>
  <c r="E1478" i="2" l="1"/>
  <c r="E1481" i="2" s="1"/>
  <c r="E1482" i="2" s="1"/>
  <c r="G1478" i="2" l="1"/>
  <c r="G1481" i="2" s="1"/>
  <c r="G831" i="2"/>
  <c r="G1480" i="2" l="1"/>
  <c r="G1482" i="2" s="1"/>
  <c r="F5" i="3"/>
  <c r="F13" i="3"/>
  <c r="F21" i="3"/>
  <c r="F29" i="3"/>
  <c r="F37" i="3"/>
  <c r="F45" i="3"/>
  <c r="F53" i="3"/>
  <c r="F61" i="3"/>
  <c r="F69" i="3"/>
  <c r="F77" i="3"/>
  <c r="F85" i="3"/>
  <c r="F93" i="3"/>
  <c r="F101" i="3"/>
  <c r="F109" i="3"/>
  <c r="F117" i="3"/>
  <c r="F125" i="3"/>
  <c r="F133" i="3"/>
  <c r="F141" i="3"/>
  <c r="F149" i="3"/>
  <c r="F157" i="3"/>
  <c r="F165" i="3"/>
  <c r="F173" i="3"/>
  <c r="F181" i="3"/>
  <c r="F189" i="3"/>
  <c r="F197" i="3"/>
  <c r="F205" i="3"/>
  <c r="F213" i="3"/>
  <c r="F221" i="3"/>
  <c r="F229" i="3"/>
  <c r="F237" i="3"/>
  <c r="F245" i="3"/>
  <c r="F253" i="3"/>
  <c r="F261" i="3"/>
  <c r="F269" i="3"/>
  <c r="F277" i="3"/>
  <c r="F285" i="3"/>
  <c r="F293" i="3"/>
  <c r="F301" i="3"/>
  <c r="F309" i="3"/>
  <c r="F317" i="3"/>
  <c r="F325" i="3"/>
  <c r="F333" i="3"/>
  <c r="F341" i="3"/>
  <c r="F349" i="3"/>
  <c r="F357" i="3"/>
  <c r="F365" i="3"/>
  <c r="F283" i="3"/>
  <c r="F331" i="3"/>
  <c r="F108" i="3"/>
  <c r="F148" i="3"/>
  <c r="F204" i="3"/>
  <c r="F244" i="3"/>
  <c r="F300" i="3"/>
  <c r="F332" i="3"/>
  <c r="F6" i="3"/>
  <c r="F14" i="3"/>
  <c r="F22" i="3"/>
  <c r="F30" i="3"/>
  <c r="F38" i="3"/>
  <c r="F46" i="3"/>
  <c r="F54" i="3"/>
  <c r="F62" i="3"/>
  <c r="F70" i="3"/>
  <c r="F78" i="3"/>
  <c r="F86" i="3"/>
  <c r="F94" i="3"/>
  <c r="F102" i="3"/>
  <c r="F110" i="3"/>
  <c r="F118" i="3"/>
  <c r="F126" i="3"/>
  <c r="F134" i="3"/>
  <c r="F142" i="3"/>
  <c r="F150" i="3"/>
  <c r="F158" i="3"/>
  <c r="F166" i="3"/>
  <c r="F174" i="3"/>
  <c r="F182" i="3"/>
  <c r="F190" i="3"/>
  <c r="F198" i="3"/>
  <c r="F206" i="3"/>
  <c r="F214" i="3"/>
  <c r="F222" i="3"/>
  <c r="F230" i="3"/>
  <c r="F238" i="3"/>
  <c r="F246" i="3"/>
  <c r="F254" i="3"/>
  <c r="F262" i="3"/>
  <c r="F270" i="3"/>
  <c r="F278" i="3"/>
  <c r="F286" i="3"/>
  <c r="F294" i="3"/>
  <c r="F302" i="3"/>
  <c r="F310" i="3"/>
  <c r="F318" i="3"/>
  <c r="F326" i="3"/>
  <c r="F334" i="3"/>
  <c r="F342" i="3"/>
  <c r="F350" i="3"/>
  <c r="F358" i="3"/>
  <c r="F366" i="3"/>
  <c r="F2" i="3"/>
  <c r="G2" i="3" s="1"/>
  <c r="F338" i="3"/>
  <c r="F19" i="3"/>
  <c r="F51" i="3"/>
  <c r="F99" i="3"/>
  <c r="F139" i="3"/>
  <c r="F179" i="3"/>
  <c r="F219" i="3"/>
  <c r="F259" i="3"/>
  <c r="F307" i="3"/>
  <c r="F347" i="3"/>
  <c r="F124" i="3"/>
  <c r="F172" i="3"/>
  <c r="F220" i="3"/>
  <c r="F268" i="3"/>
  <c r="F316" i="3"/>
  <c r="F364" i="3"/>
  <c r="F7" i="3"/>
  <c r="F15" i="3"/>
  <c r="F23" i="3"/>
  <c r="F31" i="3"/>
  <c r="F39" i="3"/>
  <c r="F47" i="3"/>
  <c r="F55" i="3"/>
  <c r="F63" i="3"/>
  <c r="F71" i="3"/>
  <c r="F79" i="3"/>
  <c r="F87" i="3"/>
  <c r="F95" i="3"/>
  <c r="F103" i="3"/>
  <c r="F111" i="3"/>
  <c r="F119" i="3"/>
  <c r="F127" i="3"/>
  <c r="F135" i="3"/>
  <c r="F143" i="3"/>
  <c r="F151" i="3"/>
  <c r="F159" i="3"/>
  <c r="F167" i="3"/>
  <c r="F175" i="3"/>
  <c r="F183" i="3"/>
  <c r="F191" i="3"/>
  <c r="F199" i="3"/>
  <c r="F207" i="3"/>
  <c r="F215" i="3"/>
  <c r="F223" i="3"/>
  <c r="F231" i="3"/>
  <c r="F239" i="3"/>
  <c r="F247" i="3"/>
  <c r="F255" i="3"/>
  <c r="F263" i="3"/>
  <c r="F271" i="3"/>
  <c r="F279" i="3"/>
  <c r="F287" i="3"/>
  <c r="F295" i="3"/>
  <c r="F303" i="3"/>
  <c r="F311" i="3"/>
  <c r="F319" i="3"/>
  <c r="F327" i="3"/>
  <c r="F335" i="3"/>
  <c r="F343" i="3"/>
  <c r="F351" i="3"/>
  <c r="F359" i="3"/>
  <c r="F330" i="3"/>
  <c r="F11" i="3"/>
  <c r="F59" i="3"/>
  <c r="F91" i="3"/>
  <c r="F131" i="3"/>
  <c r="F171" i="3"/>
  <c r="F211" i="3"/>
  <c r="F243" i="3"/>
  <c r="F275" i="3"/>
  <c r="F323" i="3"/>
  <c r="F116" i="3"/>
  <c r="F164" i="3"/>
  <c r="F212" i="3"/>
  <c r="F260" i="3"/>
  <c r="F292" i="3"/>
  <c r="F356" i="3"/>
  <c r="F8" i="3"/>
  <c r="F16" i="3"/>
  <c r="F24" i="3"/>
  <c r="F32" i="3"/>
  <c r="F40" i="3"/>
  <c r="F48" i="3"/>
  <c r="F56" i="3"/>
  <c r="F64" i="3"/>
  <c r="F72" i="3"/>
  <c r="F80" i="3"/>
  <c r="F88" i="3"/>
  <c r="F96" i="3"/>
  <c r="F104" i="3"/>
  <c r="F112" i="3"/>
  <c r="F120" i="3"/>
  <c r="F128" i="3"/>
  <c r="F136" i="3"/>
  <c r="F144" i="3"/>
  <c r="F152" i="3"/>
  <c r="F160" i="3"/>
  <c r="F168" i="3"/>
  <c r="F176" i="3"/>
  <c r="F184" i="3"/>
  <c r="F192" i="3"/>
  <c r="F200" i="3"/>
  <c r="F208" i="3"/>
  <c r="F216" i="3"/>
  <c r="F224" i="3"/>
  <c r="F232" i="3"/>
  <c r="F240" i="3"/>
  <c r="F248" i="3"/>
  <c r="F256" i="3"/>
  <c r="F264" i="3"/>
  <c r="F272" i="3"/>
  <c r="F280" i="3"/>
  <c r="F288" i="3"/>
  <c r="F296" i="3"/>
  <c r="F304" i="3"/>
  <c r="F312" i="3"/>
  <c r="F320" i="3"/>
  <c r="F328" i="3"/>
  <c r="F336" i="3"/>
  <c r="F344" i="3"/>
  <c r="F352" i="3"/>
  <c r="F360" i="3"/>
  <c r="F337" i="3"/>
  <c r="F353" i="3"/>
  <c r="F354" i="3"/>
  <c r="F27" i="3"/>
  <c r="F67" i="3"/>
  <c r="F115" i="3"/>
  <c r="F147" i="3"/>
  <c r="F187" i="3"/>
  <c r="F227" i="3"/>
  <c r="F267" i="3"/>
  <c r="F315" i="3"/>
  <c r="F363" i="3"/>
  <c r="F156" i="3"/>
  <c r="F196" i="3"/>
  <c r="F252" i="3"/>
  <c r="F284" i="3"/>
  <c r="F324" i="3"/>
  <c r="F9" i="3"/>
  <c r="F17" i="3"/>
  <c r="F25" i="3"/>
  <c r="F33" i="3"/>
  <c r="F41" i="3"/>
  <c r="F49" i="3"/>
  <c r="F57" i="3"/>
  <c r="F65" i="3"/>
  <c r="F73" i="3"/>
  <c r="F81" i="3"/>
  <c r="F89" i="3"/>
  <c r="F97" i="3"/>
  <c r="F105" i="3"/>
  <c r="F113" i="3"/>
  <c r="F121" i="3"/>
  <c r="F129" i="3"/>
  <c r="F137" i="3"/>
  <c r="F145" i="3"/>
  <c r="F153" i="3"/>
  <c r="F161" i="3"/>
  <c r="F169" i="3"/>
  <c r="F177" i="3"/>
  <c r="F185" i="3"/>
  <c r="F193" i="3"/>
  <c r="F201" i="3"/>
  <c r="F209" i="3"/>
  <c r="F217" i="3"/>
  <c r="F225" i="3"/>
  <c r="F233" i="3"/>
  <c r="F241" i="3"/>
  <c r="F249" i="3"/>
  <c r="F257" i="3"/>
  <c r="F265" i="3"/>
  <c r="F273" i="3"/>
  <c r="F281" i="3"/>
  <c r="F289" i="3"/>
  <c r="F297" i="3"/>
  <c r="F305" i="3"/>
  <c r="F313" i="3"/>
  <c r="F321" i="3"/>
  <c r="F329" i="3"/>
  <c r="F345" i="3"/>
  <c r="F361" i="3"/>
  <c r="F362" i="3"/>
  <c r="F43" i="3"/>
  <c r="F83" i="3"/>
  <c r="F123" i="3"/>
  <c r="F163" i="3"/>
  <c r="F203" i="3"/>
  <c r="F235" i="3"/>
  <c r="F291" i="3"/>
  <c r="F339" i="3"/>
  <c r="F132" i="3"/>
  <c r="F180" i="3"/>
  <c r="F228" i="3"/>
  <c r="F276" i="3"/>
  <c r="F348" i="3"/>
  <c r="F10" i="3"/>
  <c r="F18" i="3"/>
  <c r="F26" i="3"/>
  <c r="F34" i="3"/>
  <c r="F42" i="3"/>
  <c r="F50" i="3"/>
  <c r="F58" i="3"/>
  <c r="F66" i="3"/>
  <c r="F74" i="3"/>
  <c r="F82" i="3"/>
  <c r="F90" i="3"/>
  <c r="F98" i="3"/>
  <c r="F106" i="3"/>
  <c r="F114" i="3"/>
  <c r="F122" i="3"/>
  <c r="F130" i="3"/>
  <c r="F138" i="3"/>
  <c r="F146" i="3"/>
  <c r="F154" i="3"/>
  <c r="F162" i="3"/>
  <c r="F170" i="3"/>
  <c r="F178" i="3"/>
  <c r="F186" i="3"/>
  <c r="F194" i="3"/>
  <c r="F202" i="3"/>
  <c r="F210" i="3"/>
  <c r="F218" i="3"/>
  <c r="F226" i="3"/>
  <c r="F234" i="3"/>
  <c r="F242" i="3"/>
  <c r="F250" i="3"/>
  <c r="F258" i="3"/>
  <c r="F266" i="3"/>
  <c r="F274" i="3"/>
  <c r="F282" i="3"/>
  <c r="F290" i="3"/>
  <c r="F298" i="3"/>
  <c r="F306" i="3"/>
  <c r="F314" i="3"/>
  <c r="F322" i="3"/>
  <c r="F346" i="3"/>
  <c r="F35" i="3"/>
  <c r="F75" i="3"/>
  <c r="F107" i="3"/>
  <c r="F155" i="3"/>
  <c r="F195" i="3"/>
  <c r="F251" i="3"/>
  <c r="F299" i="3"/>
  <c r="F355" i="3"/>
  <c r="F140" i="3"/>
  <c r="F188" i="3"/>
  <c r="F236" i="3"/>
  <c r="F308" i="3"/>
  <c r="F340" i="3"/>
  <c r="F3" i="3"/>
  <c r="F4" i="3"/>
  <c r="F12" i="3"/>
  <c r="F20" i="3"/>
  <c r="F28" i="3"/>
  <c r="F36" i="3"/>
  <c r="F44" i="3"/>
  <c r="F52" i="3"/>
  <c r="F60" i="3"/>
  <c r="F68" i="3"/>
  <c r="F76" i="3"/>
  <c r="F84" i="3"/>
  <c r="F92" i="3"/>
  <c r="F100" i="3"/>
  <c r="C2" i="3"/>
  <c r="AD2" i="3" s="1"/>
  <c r="W16" i="2"/>
  <c r="AC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2" i="3"/>
  <c r="AC243" i="3"/>
  <c r="AC244" i="3"/>
  <c r="AC245" i="3"/>
  <c r="AC246" i="3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C290" i="3"/>
  <c r="AC291" i="3"/>
  <c r="AC292" i="3"/>
  <c r="AC293" i="3"/>
  <c r="AC294" i="3"/>
  <c r="AC295" i="3"/>
  <c r="AC296" i="3"/>
  <c r="AC297" i="3"/>
  <c r="AC298" i="3"/>
  <c r="AC299" i="3"/>
  <c r="AC300" i="3"/>
  <c r="AC301" i="3"/>
  <c r="AC302" i="3"/>
  <c r="AC303" i="3"/>
  <c r="AC304" i="3"/>
  <c r="AC305" i="3"/>
  <c r="AC306" i="3"/>
  <c r="AC307" i="3"/>
  <c r="AC308" i="3"/>
  <c r="AC309" i="3"/>
  <c r="AC310" i="3"/>
  <c r="AC311" i="3"/>
  <c r="AC312" i="3"/>
  <c r="AC313" i="3"/>
  <c r="AC314" i="3"/>
  <c r="AC315" i="3"/>
  <c r="AC316" i="3"/>
  <c r="AC317" i="3"/>
  <c r="AC318" i="3"/>
  <c r="AC319" i="3"/>
  <c r="AC320" i="3"/>
  <c r="AC321" i="3"/>
  <c r="AC322" i="3"/>
  <c r="AC323" i="3"/>
  <c r="AC324" i="3"/>
  <c r="AC325" i="3"/>
  <c r="AC326" i="3"/>
  <c r="AC327" i="3"/>
  <c r="AC328" i="3"/>
  <c r="AC329" i="3"/>
  <c r="AC330" i="3"/>
  <c r="AC331" i="3"/>
  <c r="AC332" i="3"/>
  <c r="AC333" i="3"/>
  <c r="AC334" i="3"/>
  <c r="AC335" i="3"/>
  <c r="AC336" i="3"/>
  <c r="AC337" i="3"/>
  <c r="AC338" i="3"/>
  <c r="AC339" i="3"/>
  <c r="AC340" i="3"/>
  <c r="AC341" i="3"/>
  <c r="AC342" i="3"/>
  <c r="AC343" i="3"/>
  <c r="AC344" i="3"/>
  <c r="AC345" i="3"/>
  <c r="AC346" i="3"/>
  <c r="AC347" i="3"/>
  <c r="AC348" i="3"/>
  <c r="AC349" i="3"/>
  <c r="AC350" i="3"/>
  <c r="AC351" i="3"/>
  <c r="AC352" i="3"/>
  <c r="AC353" i="3"/>
  <c r="AC354" i="3"/>
  <c r="AC355" i="3"/>
  <c r="AC356" i="3"/>
  <c r="AC357" i="3"/>
  <c r="AC358" i="3"/>
  <c r="AC359" i="3"/>
  <c r="AC360" i="3"/>
  <c r="AC361" i="3"/>
  <c r="AC362" i="3"/>
  <c r="AC363" i="3"/>
  <c r="AC364" i="3"/>
  <c r="AC365" i="3"/>
  <c r="AC366" i="3"/>
  <c r="AC2" i="3"/>
  <c r="G3" i="3" l="1"/>
  <c r="C3" i="3"/>
  <c r="C4" i="3" s="1"/>
  <c r="H1478" i="2"/>
  <c r="H1481" i="2" s="1"/>
  <c r="H831" i="2"/>
  <c r="H1480" i="2" s="1"/>
  <c r="H1482" i="2" l="1"/>
  <c r="AD4" i="3"/>
  <c r="C5" i="3"/>
  <c r="G4" i="3"/>
  <c r="AD3" i="3"/>
  <c r="J314" i="3"/>
  <c r="C6" i="3" l="1"/>
  <c r="AD5" i="3"/>
  <c r="G5" i="3"/>
  <c r="J352" i="3"/>
  <c r="J334" i="3"/>
  <c r="J3" i="3"/>
  <c r="J19" i="3"/>
  <c r="J35" i="3"/>
  <c r="J51" i="3"/>
  <c r="J67" i="3"/>
  <c r="J83" i="3"/>
  <c r="J99" i="3"/>
  <c r="J115" i="3"/>
  <c r="J131" i="3"/>
  <c r="J147" i="3"/>
  <c r="J163" i="3"/>
  <c r="J179" i="3"/>
  <c r="J195" i="3"/>
  <c r="J211" i="3"/>
  <c r="J227" i="3"/>
  <c r="J243" i="3"/>
  <c r="J259" i="3"/>
  <c r="J275" i="3"/>
  <c r="J291" i="3"/>
  <c r="J307" i="3"/>
  <c r="J323" i="3"/>
  <c r="J339" i="3"/>
  <c r="J16" i="3"/>
  <c r="J32" i="3"/>
  <c r="J48" i="3"/>
  <c r="J64" i="3"/>
  <c r="J80" i="3"/>
  <c r="J96" i="3"/>
  <c r="J112" i="3"/>
  <c r="J128" i="3"/>
  <c r="J144" i="3"/>
  <c r="J160" i="3"/>
  <c r="J176" i="3"/>
  <c r="J192" i="3"/>
  <c r="J208" i="3"/>
  <c r="J224" i="3"/>
  <c r="J240" i="3"/>
  <c r="J256" i="3"/>
  <c r="J9" i="3"/>
  <c r="J25" i="3"/>
  <c r="J41" i="3"/>
  <c r="J57" i="3"/>
  <c r="J73" i="3"/>
  <c r="J89" i="3"/>
  <c r="J105" i="3"/>
  <c r="J121" i="3"/>
  <c r="J137" i="3"/>
  <c r="J153" i="3"/>
  <c r="J169" i="3"/>
  <c r="J185" i="3"/>
  <c r="J201" i="3"/>
  <c r="J217" i="3"/>
  <c r="J233" i="3"/>
  <c r="J249" i="3"/>
  <c r="J265" i="3"/>
  <c r="J281" i="3"/>
  <c r="J297" i="3"/>
  <c r="J313" i="3"/>
  <c r="J6" i="3"/>
  <c r="J22" i="3"/>
  <c r="J38" i="3"/>
  <c r="J54" i="3"/>
  <c r="J70" i="3"/>
  <c r="J86" i="3"/>
  <c r="J102" i="3"/>
  <c r="J118" i="3"/>
  <c r="J134" i="3"/>
  <c r="J150" i="3"/>
  <c r="J166" i="3"/>
  <c r="J182" i="3"/>
  <c r="J198" i="3"/>
  <c r="J214" i="3"/>
  <c r="J230" i="3"/>
  <c r="J268" i="3"/>
  <c r="J300" i="3"/>
  <c r="J330" i="3"/>
  <c r="J349" i="3"/>
  <c r="J365" i="3"/>
  <c r="J258" i="3"/>
  <c r="J294" i="3"/>
  <c r="J326" i="3"/>
  <c r="J346" i="3"/>
  <c r="J362" i="3"/>
  <c r="J364" i="3"/>
  <c r="J280" i="3"/>
  <c r="J312" i="3"/>
  <c r="J338" i="3"/>
  <c r="J355" i="3"/>
  <c r="J306" i="3"/>
  <c r="J250" i="3"/>
  <c r="J7" i="3"/>
  <c r="J23" i="3"/>
  <c r="J39" i="3"/>
  <c r="J55" i="3"/>
  <c r="J71" i="3"/>
  <c r="J87" i="3"/>
  <c r="J103" i="3"/>
  <c r="J119" i="3"/>
  <c r="J135" i="3"/>
  <c r="J151" i="3"/>
  <c r="J167" i="3"/>
  <c r="J183" i="3"/>
  <c r="J199" i="3"/>
  <c r="J215" i="3"/>
  <c r="J231" i="3"/>
  <c r="J247" i="3"/>
  <c r="J263" i="3"/>
  <c r="J279" i="3"/>
  <c r="J295" i="3"/>
  <c r="J311" i="3"/>
  <c r="J327" i="3"/>
  <c r="J4" i="3"/>
  <c r="J20" i="3"/>
  <c r="J36" i="3"/>
  <c r="J52" i="3"/>
  <c r="J68" i="3"/>
  <c r="J84" i="3"/>
  <c r="J100" i="3"/>
  <c r="J116" i="3"/>
  <c r="J132" i="3"/>
  <c r="J148" i="3"/>
  <c r="J164" i="3"/>
  <c r="J180" i="3"/>
  <c r="J196" i="3"/>
  <c r="J212" i="3"/>
  <c r="J228" i="3"/>
  <c r="J244" i="3"/>
  <c r="J260" i="3"/>
  <c r="J13" i="3"/>
  <c r="J29" i="3"/>
  <c r="J45" i="3"/>
  <c r="J61" i="3"/>
  <c r="J77" i="3"/>
  <c r="J93" i="3"/>
  <c r="J109" i="3"/>
  <c r="J125" i="3"/>
  <c r="J141" i="3"/>
  <c r="J157" i="3"/>
  <c r="J173" i="3"/>
  <c r="J189" i="3"/>
  <c r="J205" i="3"/>
  <c r="J221" i="3"/>
  <c r="J237" i="3"/>
  <c r="J253" i="3"/>
  <c r="J269" i="3"/>
  <c r="J285" i="3"/>
  <c r="J301" i="3"/>
  <c r="J317" i="3"/>
  <c r="J10" i="3"/>
  <c r="J26" i="3"/>
  <c r="J42" i="3"/>
  <c r="J58" i="3"/>
  <c r="J74" i="3"/>
  <c r="J90" i="3"/>
  <c r="J106" i="3"/>
  <c r="J122" i="3"/>
  <c r="J138" i="3"/>
  <c r="J154" i="3"/>
  <c r="J170" i="3"/>
  <c r="J186" i="3"/>
  <c r="J202" i="3"/>
  <c r="J218" i="3"/>
  <c r="J234" i="3"/>
  <c r="J276" i="3"/>
  <c r="J308" i="3"/>
  <c r="J336" i="3"/>
  <c r="J353" i="3"/>
  <c r="J11" i="3"/>
  <c r="J27" i="3"/>
  <c r="J43" i="3"/>
  <c r="J59" i="3"/>
  <c r="J75" i="3"/>
  <c r="J91" i="3"/>
  <c r="J107" i="3"/>
  <c r="J123" i="3"/>
  <c r="J139" i="3"/>
  <c r="J155" i="3"/>
  <c r="J171" i="3"/>
  <c r="J187" i="3"/>
  <c r="J203" i="3"/>
  <c r="J219" i="3"/>
  <c r="J235" i="3"/>
  <c r="J251" i="3"/>
  <c r="J267" i="3"/>
  <c r="J283" i="3"/>
  <c r="J299" i="3"/>
  <c r="J315" i="3"/>
  <c r="J331" i="3"/>
  <c r="J8" i="3"/>
  <c r="J24" i="3"/>
  <c r="J40" i="3"/>
  <c r="J56" i="3"/>
  <c r="J72" i="3"/>
  <c r="J88" i="3"/>
  <c r="J104" i="3"/>
  <c r="J120" i="3"/>
  <c r="J136" i="3"/>
  <c r="J152" i="3"/>
  <c r="J168" i="3"/>
  <c r="J184" i="3"/>
  <c r="J200" i="3"/>
  <c r="J216" i="3"/>
  <c r="J232" i="3"/>
  <c r="J248" i="3"/>
  <c r="J264" i="3"/>
  <c r="J17" i="3"/>
  <c r="J33" i="3"/>
  <c r="J49" i="3"/>
  <c r="J65" i="3"/>
  <c r="J81" i="3"/>
  <c r="J97" i="3"/>
  <c r="J113" i="3"/>
  <c r="J129" i="3"/>
  <c r="J145" i="3"/>
  <c r="J161" i="3"/>
  <c r="J177" i="3"/>
  <c r="J193" i="3"/>
  <c r="J209" i="3"/>
  <c r="J225" i="3"/>
  <c r="J241" i="3"/>
  <c r="J257" i="3"/>
  <c r="J273" i="3"/>
  <c r="J289" i="3"/>
  <c r="J305" i="3"/>
  <c r="J321" i="3"/>
  <c r="J14" i="3"/>
  <c r="J30" i="3"/>
  <c r="J46" i="3"/>
  <c r="J62" i="3"/>
  <c r="J78" i="3"/>
  <c r="J94" i="3"/>
  <c r="J110" i="3"/>
  <c r="J126" i="3"/>
  <c r="J142" i="3"/>
  <c r="J158" i="3"/>
  <c r="J174" i="3"/>
  <c r="J190" i="3"/>
  <c r="J206" i="3"/>
  <c r="J222" i="3"/>
  <c r="J238" i="3"/>
  <c r="J284" i="3"/>
  <c r="J316" i="3"/>
  <c r="J341" i="3"/>
  <c r="J357" i="3"/>
  <c r="J360" i="3"/>
  <c r="J278" i="3"/>
  <c r="J310" i="3"/>
  <c r="J337" i="3"/>
  <c r="J354" i="3"/>
  <c r="J329" i="3"/>
  <c r="J262" i="3"/>
  <c r="J296" i="3"/>
  <c r="J15" i="3"/>
  <c r="J31" i="3"/>
  <c r="J47" i="3"/>
  <c r="J63" i="3"/>
  <c r="J79" i="3"/>
  <c r="J95" i="3"/>
  <c r="J111" i="3"/>
  <c r="J127" i="3"/>
  <c r="J143" i="3"/>
  <c r="J159" i="3"/>
  <c r="J175" i="3"/>
  <c r="J191" i="3"/>
  <c r="J207" i="3"/>
  <c r="J223" i="3"/>
  <c r="J239" i="3"/>
  <c r="J255" i="3"/>
  <c r="J271" i="3"/>
  <c r="J287" i="3"/>
  <c r="J303" i="3"/>
  <c r="J319" i="3"/>
  <c r="J335" i="3"/>
  <c r="J12" i="3"/>
  <c r="J28" i="3"/>
  <c r="J44" i="3"/>
  <c r="J60" i="3"/>
  <c r="J76" i="3"/>
  <c r="J92" i="3"/>
  <c r="J108" i="3"/>
  <c r="J124" i="3"/>
  <c r="J140" i="3"/>
  <c r="J156" i="3"/>
  <c r="J172" i="3"/>
  <c r="J188" i="3"/>
  <c r="J204" i="3"/>
  <c r="J220" i="3"/>
  <c r="J236" i="3"/>
  <c r="J252" i="3"/>
  <c r="J5" i="3"/>
  <c r="J21" i="3"/>
  <c r="J37" i="3"/>
  <c r="J53" i="3"/>
  <c r="J69" i="3"/>
  <c r="J85" i="3"/>
  <c r="J101" i="3"/>
  <c r="J117" i="3"/>
  <c r="J133" i="3"/>
  <c r="J149" i="3"/>
  <c r="J165" i="3"/>
  <c r="J181" i="3"/>
  <c r="J197" i="3"/>
  <c r="J213" i="3"/>
  <c r="J229" i="3"/>
  <c r="J245" i="3"/>
  <c r="J261" i="3"/>
  <c r="J298" i="3"/>
  <c r="J266" i="3"/>
  <c r="J2" i="3"/>
  <c r="K2" i="3" s="1"/>
  <c r="J347" i="3"/>
  <c r="J320" i="3"/>
  <c r="J246" i="3"/>
  <c r="J350" i="3"/>
  <c r="J302" i="3"/>
  <c r="J344" i="3"/>
  <c r="J292" i="3"/>
  <c r="J194" i="3"/>
  <c r="J130" i="3"/>
  <c r="J66" i="3"/>
  <c r="J325" i="3"/>
  <c r="J290" i="3"/>
  <c r="J356" i="3"/>
  <c r="J363" i="3"/>
  <c r="J343" i="3"/>
  <c r="J304" i="3"/>
  <c r="J348" i="3"/>
  <c r="J342" i="3"/>
  <c r="J286" i="3"/>
  <c r="J361" i="3"/>
  <c r="J254" i="3"/>
  <c r="J178" i="3"/>
  <c r="J114" i="3"/>
  <c r="J50" i="3"/>
  <c r="J309" i="3"/>
  <c r="J282" i="3"/>
  <c r="J340" i="3"/>
  <c r="J359" i="3"/>
  <c r="J333" i="3"/>
  <c r="J288" i="3"/>
  <c r="J366" i="3"/>
  <c r="J332" i="3"/>
  <c r="J270" i="3"/>
  <c r="J345" i="3"/>
  <c r="J226" i="3"/>
  <c r="J162" i="3"/>
  <c r="J98" i="3"/>
  <c r="J34" i="3"/>
  <c r="J293" i="3"/>
  <c r="J274" i="3"/>
  <c r="J322" i="3"/>
  <c r="J351" i="3"/>
  <c r="J328" i="3"/>
  <c r="J272" i="3"/>
  <c r="J358" i="3"/>
  <c r="J318" i="3"/>
  <c r="J242" i="3"/>
  <c r="J324" i="3"/>
  <c r="J210" i="3"/>
  <c r="J146" i="3"/>
  <c r="J82" i="3"/>
  <c r="J18" i="3"/>
  <c r="J277" i="3"/>
  <c r="W14" i="2"/>
  <c r="I1478" i="2"/>
  <c r="I1481" i="2" s="1"/>
  <c r="I831" i="2"/>
  <c r="I1480" i="2" s="1"/>
  <c r="I1482" i="2" l="1"/>
  <c r="C7" i="3"/>
  <c r="AD6" i="3"/>
  <c r="G6" i="3"/>
  <c r="K3" i="3"/>
  <c r="N169" i="3"/>
  <c r="C8" i="3" l="1"/>
  <c r="AD8" i="3" s="1"/>
  <c r="AD7" i="3"/>
  <c r="G7" i="3"/>
  <c r="K4" i="3"/>
  <c r="N344" i="3"/>
  <c r="N360" i="3"/>
  <c r="N345" i="3"/>
  <c r="N361" i="3"/>
  <c r="N350" i="3"/>
  <c r="N366" i="3"/>
  <c r="N355" i="3"/>
  <c r="N329" i="3"/>
  <c r="N297" i="3"/>
  <c r="N265" i="3"/>
  <c r="N233" i="3"/>
  <c r="N201" i="3"/>
  <c r="N18" i="3"/>
  <c r="N34" i="3"/>
  <c r="N50" i="3"/>
  <c r="N66" i="3"/>
  <c r="N82" i="3"/>
  <c r="N98" i="3"/>
  <c r="N114" i="3"/>
  <c r="N130" i="3"/>
  <c r="N146" i="3"/>
  <c r="N162" i="3"/>
  <c r="N178" i="3"/>
  <c r="N194" i="3"/>
  <c r="N210" i="3"/>
  <c r="N226" i="3"/>
  <c r="N242" i="3"/>
  <c r="N258" i="3"/>
  <c r="N274" i="3"/>
  <c r="N290" i="3"/>
  <c r="N306" i="3"/>
  <c r="N322" i="3"/>
  <c r="N338" i="3"/>
  <c r="N15" i="3"/>
  <c r="N31" i="3"/>
  <c r="N47" i="3"/>
  <c r="N63" i="3"/>
  <c r="N79" i="3"/>
  <c r="N95" i="3"/>
  <c r="N111" i="3"/>
  <c r="N127" i="3"/>
  <c r="N143" i="3"/>
  <c r="N159" i="3"/>
  <c r="N175" i="3"/>
  <c r="N191" i="3"/>
  <c r="N207" i="3"/>
  <c r="N223" i="3"/>
  <c r="N239" i="3"/>
  <c r="N255" i="3"/>
  <c r="N271" i="3"/>
  <c r="N287" i="3"/>
  <c r="N303" i="3"/>
  <c r="N319" i="3"/>
  <c r="N335" i="3"/>
  <c r="N16" i="3"/>
  <c r="N32" i="3"/>
  <c r="N48" i="3"/>
  <c r="N64" i="3"/>
  <c r="N80" i="3"/>
  <c r="N96" i="3"/>
  <c r="N112" i="3"/>
  <c r="N128" i="3"/>
  <c r="N144" i="3"/>
  <c r="N160" i="3"/>
  <c r="N176" i="3"/>
  <c r="N192" i="3"/>
  <c r="N208" i="3"/>
  <c r="N224" i="3"/>
  <c r="N240" i="3"/>
  <c r="N256" i="3"/>
  <c r="N272" i="3"/>
  <c r="N288" i="3"/>
  <c r="N304" i="3"/>
  <c r="N320" i="3"/>
  <c r="N336" i="3"/>
  <c r="N13" i="3"/>
  <c r="N29" i="3"/>
  <c r="N45" i="3"/>
  <c r="N61" i="3"/>
  <c r="N77" i="3"/>
  <c r="N93" i="3"/>
  <c r="N109" i="3"/>
  <c r="N125" i="3"/>
  <c r="N141" i="3"/>
  <c r="N6" i="3"/>
  <c r="N22" i="3"/>
  <c r="N38" i="3"/>
  <c r="N54" i="3"/>
  <c r="N70" i="3"/>
  <c r="N86" i="3"/>
  <c r="N102" i="3"/>
  <c r="N118" i="3"/>
  <c r="N134" i="3"/>
  <c r="N150" i="3"/>
  <c r="N166" i="3"/>
  <c r="N182" i="3"/>
  <c r="N198" i="3"/>
  <c r="N214" i="3"/>
  <c r="N230" i="3"/>
  <c r="N246" i="3"/>
  <c r="N262" i="3"/>
  <c r="N278" i="3"/>
  <c r="N294" i="3"/>
  <c r="N310" i="3"/>
  <c r="N326" i="3"/>
  <c r="N3" i="3"/>
  <c r="N19" i="3"/>
  <c r="N35" i="3"/>
  <c r="N51" i="3"/>
  <c r="N67" i="3"/>
  <c r="N83" i="3"/>
  <c r="N99" i="3"/>
  <c r="N115" i="3"/>
  <c r="N131" i="3"/>
  <c r="N147" i="3"/>
  <c r="N163" i="3"/>
  <c r="N179" i="3"/>
  <c r="N195" i="3"/>
  <c r="N211" i="3"/>
  <c r="N227" i="3"/>
  <c r="N243" i="3"/>
  <c r="N259" i="3"/>
  <c r="N275" i="3"/>
  <c r="N291" i="3"/>
  <c r="N307" i="3"/>
  <c r="N323" i="3"/>
  <c r="N4" i="3"/>
  <c r="N20" i="3"/>
  <c r="N36" i="3"/>
  <c r="N52" i="3"/>
  <c r="N68" i="3"/>
  <c r="N84" i="3"/>
  <c r="N100" i="3"/>
  <c r="N116" i="3"/>
  <c r="N132" i="3"/>
  <c r="N148" i="3"/>
  <c r="N164" i="3"/>
  <c r="N180" i="3"/>
  <c r="N196" i="3"/>
  <c r="N212" i="3"/>
  <c r="N228" i="3"/>
  <c r="N244" i="3"/>
  <c r="N260" i="3"/>
  <c r="N276" i="3"/>
  <c r="N292" i="3"/>
  <c r="N308" i="3"/>
  <c r="N324" i="3"/>
  <c r="N340" i="3"/>
  <c r="N17" i="3"/>
  <c r="N33" i="3"/>
  <c r="N49" i="3"/>
  <c r="N65" i="3"/>
  <c r="N81" i="3"/>
  <c r="N97" i="3"/>
  <c r="N113" i="3"/>
  <c r="N129" i="3"/>
  <c r="N145" i="3"/>
  <c r="N161" i="3"/>
  <c r="N177" i="3"/>
  <c r="N193" i="3"/>
  <c r="N209" i="3"/>
  <c r="N225" i="3"/>
  <c r="N241" i="3"/>
  <c r="N257" i="3"/>
  <c r="N273" i="3"/>
  <c r="N289" i="3"/>
  <c r="N305" i="3"/>
  <c r="N321" i="3"/>
  <c r="N337" i="3"/>
  <c r="N10" i="3"/>
  <c r="N26" i="3"/>
  <c r="N42" i="3"/>
  <c r="N58" i="3"/>
  <c r="N74" i="3"/>
  <c r="N90" i="3"/>
  <c r="N106" i="3"/>
  <c r="N122" i="3"/>
  <c r="N138" i="3"/>
  <c r="N154" i="3"/>
  <c r="N170" i="3"/>
  <c r="N186" i="3"/>
  <c r="N202" i="3"/>
  <c r="N218" i="3"/>
  <c r="N234" i="3"/>
  <c r="N250" i="3"/>
  <c r="N266" i="3"/>
  <c r="N282" i="3"/>
  <c r="N298" i="3"/>
  <c r="N314" i="3"/>
  <c r="N330" i="3"/>
  <c r="N7" i="3"/>
  <c r="N23" i="3"/>
  <c r="N39" i="3"/>
  <c r="N55" i="3"/>
  <c r="N71" i="3"/>
  <c r="N87" i="3"/>
  <c r="N103" i="3"/>
  <c r="N119" i="3"/>
  <c r="N135" i="3"/>
  <c r="N151" i="3"/>
  <c r="N167" i="3"/>
  <c r="N183" i="3"/>
  <c r="N199" i="3"/>
  <c r="N215" i="3"/>
  <c r="N231" i="3"/>
  <c r="N247" i="3"/>
  <c r="N263" i="3"/>
  <c r="N279" i="3"/>
  <c r="N295" i="3"/>
  <c r="N311" i="3"/>
  <c r="N327" i="3"/>
  <c r="N8" i="3"/>
  <c r="N24" i="3"/>
  <c r="N40" i="3"/>
  <c r="N56" i="3"/>
  <c r="N72" i="3"/>
  <c r="N88" i="3"/>
  <c r="N104" i="3"/>
  <c r="N120" i="3"/>
  <c r="N136" i="3"/>
  <c r="N152" i="3"/>
  <c r="N168" i="3"/>
  <c r="N184" i="3"/>
  <c r="N200" i="3"/>
  <c r="N216" i="3"/>
  <c r="N232" i="3"/>
  <c r="N248" i="3"/>
  <c r="N264" i="3"/>
  <c r="N280" i="3"/>
  <c r="N296" i="3"/>
  <c r="N312" i="3"/>
  <c r="N328" i="3"/>
  <c r="N5" i="3"/>
  <c r="N21" i="3"/>
  <c r="N37" i="3"/>
  <c r="N53" i="3"/>
  <c r="N69" i="3"/>
  <c r="N85" i="3"/>
  <c r="N101" i="3"/>
  <c r="N117" i="3"/>
  <c r="N133" i="3"/>
  <c r="N149" i="3"/>
  <c r="N165" i="3"/>
  <c r="N181" i="3"/>
  <c r="N197" i="3"/>
  <c r="N213" i="3"/>
  <c r="N229" i="3"/>
  <c r="N245" i="3"/>
  <c r="N261" i="3"/>
  <c r="N277" i="3"/>
  <c r="N293" i="3"/>
  <c r="N309" i="3"/>
  <c r="N325" i="3"/>
  <c r="N14" i="3"/>
  <c r="N30" i="3"/>
  <c r="N46" i="3"/>
  <c r="N62" i="3"/>
  <c r="N78" i="3"/>
  <c r="N94" i="3"/>
  <c r="N110" i="3"/>
  <c r="N126" i="3"/>
  <c r="N142" i="3"/>
  <c r="N158" i="3"/>
  <c r="N174" i="3"/>
  <c r="N190" i="3"/>
  <c r="N206" i="3"/>
  <c r="N222" i="3"/>
  <c r="N238" i="3"/>
  <c r="N254" i="3"/>
  <c r="N270" i="3"/>
  <c r="N286" i="3"/>
  <c r="N302" i="3"/>
  <c r="N318" i="3"/>
  <c r="N334" i="3"/>
  <c r="N11" i="3"/>
  <c r="N27" i="3"/>
  <c r="N43" i="3"/>
  <c r="N59" i="3"/>
  <c r="N75" i="3"/>
  <c r="N91" i="3"/>
  <c r="N107" i="3"/>
  <c r="N123" i="3"/>
  <c r="N139" i="3"/>
  <c r="N155" i="3"/>
  <c r="N171" i="3"/>
  <c r="N187" i="3"/>
  <c r="N203" i="3"/>
  <c r="N219" i="3"/>
  <c r="N235" i="3"/>
  <c r="N251" i="3"/>
  <c r="N267" i="3"/>
  <c r="N283" i="3"/>
  <c r="N299" i="3"/>
  <c r="N315" i="3"/>
  <c r="N331" i="3"/>
  <c r="N12" i="3"/>
  <c r="N28" i="3"/>
  <c r="N44" i="3"/>
  <c r="N60" i="3"/>
  <c r="N76" i="3"/>
  <c r="N92" i="3"/>
  <c r="N108" i="3"/>
  <c r="N124" i="3"/>
  <c r="N140" i="3"/>
  <c r="N156" i="3"/>
  <c r="N172" i="3"/>
  <c r="N188" i="3"/>
  <c r="N204" i="3"/>
  <c r="N220" i="3"/>
  <c r="N236" i="3"/>
  <c r="N252" i="3"/>
  <c r="N268" i="3"/>
  <c r="N284" i="3"/>
  <c r="N300" i="3"/>
  <c r="N316" i="3"/>
  <c r="N332" i="3"/>
  <c r="N9" i="3"/>
  <c r="N25" i="3"/>
  <c r="N41" i="3"/>
  <c r="N57" i="3"/>
  <c r="N73" i="3"/>
  <c r="N89" i="3"/>
  <c r="N105" i="3"/>
  <c r="N121" i="3"/>
  <c r="N137" i="3"/>
  <c r="N348" i="3"/>
  <c r="N364" i="3"/>
  <c r="N349" i="3"/>
  <c r="N365" i="3"/>
  <c r="N354" i="3"/>
  <c r="N343" i="3"/>
  <c r="N359" i="3"/>
  <c r="N317" i="3"/>
  <c r="N285" i="3"/>
  <c r="N253" i="3"/>
  <c r="N221" i="3"/>
  <c r="N189" i="3"/>
  <c r="N157" i="3"/>
  <c r="N352" i="3"/>
  <c r="N2" i="3"/>
  <c r="O2" i="3" s="1"/>
  <c r="N353" i="3"/>
  <c r="N342" i="3"/>
  <c r="N358" i="3"/>
  <c r="N347" i="3"/>
  <c r="N363" i="3"/>
  <c r="N313" i="3"/>
  <c r="N281" i="3"/>
  <c r="N249" i="3"/>
  <c r="N217" i="3"/>
  <c r="N185" i="3"/>
  <c r="N153" i="3"/>
  <c r="N339" i="3"/>
  <c r="N356" i="3"/>
  <c r="N341" i="3"/>
  <c r="N357" i="3"/>
  <c r="N346" i="3"/>
  <c r="N362" i="3"/>
  <c r="N351" i="3"/>
  <c r="N333" i="3"/>
  <c r="N301" i="3"/>
  <c r="N269" i="3"/>
  <c r="N237" i="3"/>
  <c r="N205" i="3"/>
  <c r="N173" i="3"/>
  <c r="J1478" i="2"/>
  <c r="J1481" i="2" s="1"/>
  <c r="J831" i="2"/>
  <c r="J1480" i="2" s="1"/>
  <c r="K831" i="2"/>
  <c r="K1480" i="2" s="1"/>
  <c r="K1478" i="2"/>
  <c r="K1481" i="2" s="1"/>
  <c r="L831" i="2"/>
  <c r="L1480" i="2" s="1"/>
  <c r="L1478" i="2"/>
  <c r="L1481" i="2" s="1"/>
  <c r="R1478" i="2"/>
  <c r="R1481" i="2" s="1"/>
  <c r="Q1478" i="2"/>
  <c r="Q1481" i="2" s="1"/>
  <c r="P1478" i="2"/>
  <c r="P1481" i="2" s="1"/>
  <c r="O1478" i="2"/>
  <c r="O1481" i="2" s="1"/>
  <c r="N1478" i="2"/>
  <c r="N1481" i="2" s="1"/>
  <c r="M1478" i="2"/>
  <c r="M1481" i="2" s="1"/>
  <c r="R831" i="2"/>
  <c r="R1480" i="2" s="1"/>
  <c r="Q831" i="2"/>
  <c r="Q1480" i="2" s="1"/>
  <c r="P831" i="2"/>
  <c r="P1480" i="2" s="1"/>
  <c r="O831" i="2"/>
  <c r="O1480" i="2" s="1"/>
  <c r="O1482" i="2" s="1"/>
  <c r="N831" i="2"/>
  <c r="N1480" i="2" s="1"/>
  <c r="M831" i="2"/>
  <c r="M1480" i="2" s="1"/>
  <c r="N41" i="1"/>
  <c r="E1132" i="1"/>
  <c r="L1132" i="1"/>
  <c r="K1132" i="1"/>
  <c r="J1132" i="1"/>
  <c r="I1132" i="1"/>
  <c r="I584" i="1"/>
  <c r="H1132" i="1"/>
  <c r="G1132" i="1"/>
  <c r="F1132" i="1"/>
  <c r="F584" i="1"/>
  <c r="F1134" i="1" s="1"/>
  <c r="L584" i="1"/>
  <c r="L1134" i="1" s="1"/>
  <c r="K584" i="1"/>
  <c r="J584" i="1"/>
  <c r="H584" i="1"/>
  <c r="G584" i="1"/>
  <c r="E584" i="1"/>
  <c r="N1482" i="2" l="1"/>
  <c r="Q1482" i="2"/>
  <c r="G8" i="3"/>
  <c r="P1482" i="2"/>
  <c r="R1482" i="2"/>
  <c r="L1482" i="2"/>
  <c r="K1482" i="2"/>
  <c r="M1482" i="2"/>
  <c r="J1482" i="2"/>
  <c r="E1134" i="1"/>
  <c r="I1134" i="1"/>
  <c r="K5" i="3"/>
  <c r="K1134" i="1"/>
  <c r="G1134" i="1"/>
  <c r="O3" i="3"/>
  <c r="H1134" i="1"/>
  <c r="J1134" i="1"/>
  <c r="V89" i="3"/>
  <c r="Z48" i="3"/>
  <c r="X13" i="2"/>
  <c r="X12" i="2"/>
  <c r="R146" i="3"/>
  <c r="G9" i="3" l="1"/>
  <c r="K6" i="3"/>
  <c r="O4" i="3"/>
  <c r="V26" i="3"/>
  <c r="V87" i="3"/>
  <c r="V234" i="3"/>
  <c r="V67" i="3"/>
  <c r="V270" i="3"/>
  <c r="V267" i="3"/>
  <c r="V104" i="3"/>
  <c r="V241" i="3"/>
  <c r="V213" i="3"/>
  <c r="V134" i="3"/>
  <c r="V202" i="3"/>
  <c r="V182" i="3"/>
  <c r="V281" i="3"/>
  <c r="V75" i="3"/>
  <c r="V232" i="3"/>
  <c r="V51" i="3"/>
  <c r="V251" i="3"/>
  <c r="V304" i="3"/>
  <c r="V315" i="3"/>
  <c r="V164" i="3"/>
  <c r="V205" i="3"/>
  <c r="V316" i="3"/>
  <c r="V12" i="3"/>
  <c r="V218" i="3"/>
  <c r="V56" i="3"/>
  <c r="V333" i="3"/>
  <c r="V227" i="3"/>
  <c r="V262" i="3"/>
  <c r="V37" i="3"/>
  <c r="V111" i="3"/>
  <c r="V150" i="3"/>
  <c r="V258" i="3"/>
  <c r="V231" i="3"/>
  <c r="V119" i="3"/>
  <c r="V153" i="3"/>
  <c r="V311" i="3"/>
  <c r="V216" i="3"/>
  <c r="V253" i="3"/>
  <c r="V198" i="3"/>
  <c r="V219" i="3"/>
  <c r="V155" i="3"/>
  <c r="V200" i="3"/>
  <c r="Z178" i="3"/>
  <c r="V190" i="3"/>
  <c r="V42" i="3"/>
  <c r="V183" i="3"/>
  <c r="V291" i="3"/>
  <c r="V40" i="3"/>
  <c r="V110" i="3"/>
  <c r="V96" i="3"/>
  <c r="V171" i="3"/>
  <c r="V268" i="3"/>
  <c r="V175" i="3"/>
  <c r="V58" i="3"/>
  <c r="V126" i="3"/>
  <c r="V83" i="3"/>
  <c r="V80" i="3"/>
  <c r="V97" i="3"/>
  <c r="V38" i="3"/>
  <c r="V92" i="3"/>
  <c r="V15" i="3"/>
  <c r="V352" i="3"/>
  <c r="V349" i="3"/>
  <c r="V22" i="3"/>
  <c r="V66" i="3"/>
  <c r="V23" i="3"/>
  <c r="V117" i="3"/>
  <c r="V158" i="3"/>
  <c r="V359" i="3"/>
  <c r="V18" i="3"/>
  <c r="V172" i="3"/>
  <c r="V125" i="3"/>
  <c r="V257" i="3"/>
  <c r="V272" i="3"/>
  <c r="V148" i="3"/>
  <c r="V39" i="3"/>
  <c r="V207" i="3"/>
  <c r="V252" i="3"/>
  <c r="V224" i="3"/>
  <c r="V100" i="3"/>
  <c r="V323" i="3"/>
  <c r="V255" i="3"/>
  <c r="V72" i="3"/>
  <c r="V138" i="3"/>
  <c r="V337" i="3"/>
  <c r="V186" i="3"/>
  <c r="V174" i="3"/>
  <c r="V308" i="3"/>
  <c r="V95" i="3"/>
  <c r="V65" i="3"/>
  <c r="V206" i="3"/>
  <c r="V282" i="3"/>
  <c r="V312" i="3"/>
  <c r="V280" i="3"/>
  <c r="V91" i="3"/>
  <c r="V187" i="3"/>
  <c r="V121" i="3"/>
  <c r="V144" i="3"/>
  <c r="V9" i="3"/>
  <c r="V335" i="3"/>
  <c r="V197" i="3"/>
  <c r="V319" i="3"/>
  <c r="V81" i="3"/>
  <c r="V133" i="3"/>
  <c r="V129" i="3"/>
  <c r="V90" i="3"/>
  <c r="V74" i="3"/>
  <c r="V6" i="3"/>
  <c r="V220" i="3"/>
  <c r="V4" i="3"/>
  <c r="V317" i="3"/>
  <c r="V105" i="3"/>
  <c r="V21" i="3"/>
  <c r="V285" i="3"/>
  <c r="V192" i="3"/>
  <c r="V85" i="3"/>
  <c r="V217" i="3"/>
  <c r="V16" i="3"/>
  <c r="V338" i="3"/>
  <c r="V284" i="3"/>
  <c r="V194" i="3"/>
  <c r="Z5" i="3"/>
  <c r="V140" i="3"/>
  <c r="V265" i="3"/>
  <c r="V343" i="3"/>
  <c r="V344" i="3"/>
  <c r="V364" i="3"/>
  <c r="V191" i="3"/>
  <c r="V250" i="3"/>
  <c r="V293" i="3"/>
  <c r="V14" i="3"/>
  <c r="V341" i="3"/>
  <c r="V132" i="3"/>
  <c r="V71" i="3"/>
  <c r="V287" i="3"/>
  <c r="V306" i="3"/>
  <c r="V348" i="3"/>
  <c r="V245" i="3"/>
  <c r="V294" i="3"/>
  <c r="V211" i="3"/>
  <c r="V128" i="3"/>
  <c r="V162" i="3"/>
  <c r="V160" i="3"/>
  <c r="V201" i="3"/>
  <c r="V181" i="3"/>
  <c r="V184" i="3"/>
  <c r="V44" i="3"/>
  <c r="V324" i="3"/>
  <c r="V107" i="3"/>
  <c r="V300" i="3"/>
  <c r="V31" i="3"/>
  <c r="V221" i="3"/>
  <c r="V159" i="3"/>
  <c r="V195" i="3"/>
  <c r="V269" i="3"/>
  <c r="V362" i="3"/>
  <c r="V64" i="3"/>
  <c r="V169" i="3"/>
  <c r="V288" i="3"/>
  <c r="V249" i="3"/>
  <c r="V154" i="3"/>
  <c r="V286" i="3"/>
  <c r="V24" i="3"/>
  <c r="V157" i="3"/>
  <c r="V259" i="3"/>
  <c r="V228" i="3"/>
  <c r="V189" i="3"/>
  <c r="V301" i="3"/>
  <c r="V77" i="3"/>
  <c r="V320" i="3"/>
  <c r="V277" i="3"/>
  <c r="V5" i="3"/>
  <c r="V354" i="3"/>
  <c r="V28" i="3"/>
  <c r="V46" i="3"/>
  <c r="V27" i="3"/>
  <c r="V63" i="3"/>
  <c r="V266" i="3"/>
  <c r="V305" i="3"/>
  <c r="V124" i="3"/>
  <c r="V238" i="3"/>
  <c r="V346" i="3"/>
  <c r="V173" i="3"/>
  <c r="V342" i="3"/>
  <c r="V141" i="3"/>
  <c r="V209" i="3"/>
  <c r="V145" i="3"/>
  <c r="V3" i="3"/>
  <c r="V310" i="3"/>
  <c r="V330" i="3"/>
  <c r="V137" i="3"/>
  <c r="V165" i="3"/>
  <c r="V188" i="3"/>
  <c r="V177" i="3"/>
  <c r="V366" i="3"/>
  <c r="V309" i="3"/>
  <c r="V303" i="3"/>
  <c r="V54" i="3"/>
  <c r="V139" i="3"/>
  <c r="V229" i="3"/>
  <c r="V214" i="3"/>
  <c r="V163" i="3"/>
  <c r="V361" i="3"/>
  <c r="V86" i="3"/>
  <c r="V365" i="3"/>
  <c r="V244" i="3"/>
  <c r="V199" i="3"/>
  <c r="V233" i="3"/>
  <c r="V41" i="3"/>
  <c r="V88" i="3"/>
  <c r="V223" i="3"/>
  <c r="V242" i="3"/>
  <c r="V196" i="3"/>
  <c r="V62" i="3"/>
  <c r="V261" i="3"/>
  <c r="V363" i="3"/>
  <c r="V222" i="3"/>
  <c r="V193" i="3"/>
  <c r="V345" i="3"/>
  <c r="V57" i="3"/>
  <c r="V204" i="3"/>
  <c r="V274" i="3"/>
  <c r="V149" i="3"/>
  <c r="V185" i="3"/>
  <c r="V114" i="3"/>
  <c r="V10" i="3"/>
  <c r="V299" i="3"/>
  <c r="V329" i="3"/>
  <c r="V179" i="3"/>
  <c r="V339" i="3"/>
  <c r="V210" i="3"/>
  <c r="V29" i="3"/>
  <c r="V290" i="3"/>
  <c r="V45" i="3"/>
  <c r="V180" i="3"/>
  <c r="V246" i="3"/>
  <c r="V146" i="3"/>
  <c r="V321" i="3"/>
  <c r="V152" i="3"/>
  <c r="V167" i="3"/>
  <c r="V273" i="3"/>
  <c r="V327" i="3"/>
  <c r="V313" i="3"/>
  <c r="V106" i="3"/>
  <c r="V17" i="3"/>
  <c r="V226" i="3"/>
  <c r="V264" i="3"/>
  <c r="V53" i="3"/>
  <c r="V84" i="3"/>
  <c r="V239" i="3"/>
  <c r="V49" i="3"/>
  <c r="V314" i="3"/>
  <c r="V115" i="3"/>
  <c r="V98" i="3"/>
  <c r="V325" i="3"/>
  <c r="V307" i="3"/>
  <c r="V33" i="3"/>
  <c r="V260" i="3"/>
  <c r="V225" i="3"/>
  <c r="V358" i="3"/>
  <c r="V123" i="3"/>
  <c r="V102" i="3"/>
  <c r="V278" i="3"/>
  <c r="V68" i="3"/>
  <c r="V170" i="3"/>
  <c r="V296" i="3"/>
  <c r="V122" i="3"/>
  <c r="V328" i="3"/>
  <c r="V127" i="3"/>
  <c r="V109" i="3"/>
  <c r="V275" i="3"/>
  <c r="V208" i="3"/>
  <c r="V243" i="3"/>
  <c r="V340" i="3"/>
  <c r="V302" i="3"/>
  <c r="V240" i="3"/>
  <c r="V30" i="3"/>
  <c r="V147" i="3"/>
  <c r="V50" i="3"/>
  <c r="V203" i="3"/>
  <c r="V355" i="3"/>
  <c r="V292" i="3"/>
  <c r="V70" i="3"/>
  <c r="V276" i="3"/>
  <c r="V13" i="3"/>
  <c r="V322" i="3"/>
  <c r="V351" i="3"/>
  <c r="V151" i="3"/>
  <c r="V69" i="3"/>
  <c r="V360" i="3"/>
  <c r="V236" i="3"/>
  <c r="V116" i="3"/>
  <c r="V136" i="3"/>
  <c r="V8" i="3"/>
  <c r="V332" i="3"/>
  <c r="V131" i="3"/>
  <c r="V78" i="3"/>
  <c r="V94" i="3"/>
  <c r="V19" i="3"/>
  <c r="V130" i="3"/>
  <c r="V101" i="3"/>
  <c r="V353" i="3"/>
  <c r="V99" i="3"/>
  <c r="V79" i="3"/>
  <c r="V279" i="3"/>
  <c r="V347" i="3"/>
  <c r="V55" i="3"/>
  <c r="V112" i="3"/>
  <c r="V20" i="3"/>
  <c r="V247" i="3"/>
  <c r="V120" i="3"/>
  <c r="V142" i="3"/>
  <c r="V76" i="3"/>
  <c r="V7" i="3"/>
  <c r="V289" i="3"/>
  <c r="V350" i="3"/>
  <c r="V11" i="3"/>
  <c r="V356" i="3"/>
  <c r="V118" i="3"/>
  <c r="V283" i="3"/>
  <c r="V61" i="3"/>
  <c r="V263" i="3"/>
  <c r="V2" i="3"/>
  <c r="W2" i="3" s="1"/>
  <c r="V161" i="3"/>
  <c r="V82" i="3"/>
  <c r="V318" i="3"/>
  <c r="V334" i="3"/>
  <c r="V298" i="3"/>
  <c r="V73" i="3"/>
  <c r="V108" i="3"/>
  <c r="V43" i="3"/>
  <c r="V48" i="3"/>
  <c r="V60" i="3"/>
  <c r="V113" i="3"/>
  <c r="V52" i="3"/>
  <c r="V331" i="3"/>
  <c r="V32" i="3"/>
  <c r="V35" i="3"/>
  <c r="V47" i="3"/>
  <c r="V215" i="3"/>
  <c r="V168" i="3"/>
  <c r="V271" i="3"/>
  <c r="V59" i="3"/>
  <c r="V230" i="3"/>
  <c r="V212" i="3"/>
  <c r="V326" i="3"/>
  <c r="V256" i="3"/>
  <c r="V178" i="3"/>
  <c r="V295" i="3"/>
  <c r="V254" i="3"/>
  <c r="V103" i="3"/>
  <c r="V176" i="3"/>
  <c r="V143" i="3"/>
  <c r="V34" i="3"/>
  <c r="V135" i="3"/>
  <c r="V357" i="3"/>
  <c r="V36" i="3"/>
  <c r="V297" i="3"/>
  <c r="V93" i="3"/>
  <c r="V336" i="3"/>
  <c r="V156" i="3"/>
  <c r="V237" i="3"/>
  <c r="V248" i="3"/>
  <c r="V166" i="3"/>
  <c r="V235" i="3"/>
  <c r="V25" i="3"/>
  <c r="Z351" i="3"/>
  <c r="Z172" i="3"/>
  <c r="Z143" i="3"/>
  <c r="Z319" i="3"/>
  <c r="Z13" i="3"/>
  <c r="Z85" i="3"/>
  <c r="Z307" i="3"/>
  <c r="Z286" i="3"/>
  <c r="Z136" i="3"/>
  <c r="Z121" i="3"/>
  <c r="Z356" i="3"/>
  <c r="Z247" i="3"/>
  <c r="Z297" i="3"/>
  <c r="Z260" i="3"/>
  <c r="Z221" i="3"/>
  <c r="Z56" i="3"/>
  <c r="Z63" i="3"/>
  <c r="Z152" i="3"/>
  <c r="Z10" i="3"/>
  <c r="Z253" i="3"/>
  <c r="Z149" i="3"/>
  <c r="Z59" i="3"/>
  <c r="Z199" i="3"/>
  <c r="Z148" i="3"/>
  <c r="Z294" i="3"/>
  <c r="Z6" i="3"/>
  <c r="Z250" i="3"/>
  <c r="Z182" i="3"/>
  <c r="Z43" i="3"/>
  <c r="Z131" i="3"/>
  <c r="Z51" i="3"/>
  <c r="Z279" i="3"/>
  <c r="Z226" i="3"/>
  <c r="Z189" i="3"/>
  <c r="Z31" i="3"/>
  <c r="Z358" i="3"/>
  <c r="Z204" i="3"/>
  <c r="Z74" i="3"/>
  <c r="Z158" i="3"/>
  <c r="Z315" i="3"/>
  <c r="Z304" i="3"/>
  <c r="Z53" i="3"/>
  <c r="Z256" i="3"/>
  <c r="Z222" i="3"/>
  <c r="Z146" i="3"/>
  <c r="Z261" i="3"/>
  <c r="Z54" i="3"/>
  <c r="Z130" i="3"/>
  <c r="Z137" i="3"/>
  <c r="Z206" i="3"/>
  <c r="Z11" i="3"/>
  <c r="Z157" i="3"/>
  <c r="Z92" i="3"/>
  <c r="Z25" i="3"/>
  <c r="Z67" i="3"/>
  <c r="Z237" i="3"/>
  <c r="Z29" i="3"/>
  <c r="Z28" i="3"/>
  <c r="Z281" i="3"/>
  <c r="Z224" i="3"/>
  <c r="Z327" i="3"/>
  <c r="Z77" i="3"/>
  <c r="Z357" i="3"/>
  <c r="Z186" i="3"/>
  <c r="Z208" i="3"/>
  <c r="Z151" i="3"/>
  <c r="Z229" i="3"/>
  <c r="Z145" i="3"/>
  <c r="Z18" i="3"/>
  <c r="Z163" i="3"/>
  <c r="Z329" i="3"/>
  <c r="Z348" i="3"/>
  <c r="Z188" i="3"/>
  <c r="Z66" i="3"/>
  <c r="Z120" i="3"/>
  <c r="Z302" i="3"/>
  <c r="Z318" i="3"/>
  <c r="Z230" i="3"/>
  <c r="Z251" i="3"/>
  <c r="Z271" i="3"/>
  <c r="Z90" i="3"/>
  <c r="Z355" i="3"/>
  <c r="Z191" i="3"/>
  <c r="Z342" i="3"/>
  <c r="Z24" i="3"/>
  <c r="Z333" i="3"/>
  <c r="Z46" i="3"/>
  <c r="Z125" i="3"/>
  <c r="Z345" i="3"/>
  <c r="Z84" i="3"/>
  <c r="Z20" i="3"/>
  <c r="Z9" i="3"/>
  <c r="Z171" i="3"/>
  <c r="Z264" i="3"/>
  <c r="Z101" i="3"/>
  <c r="Z170" i="3"/>
  <c r="Z100" i="3"/>
  <c r="Z215" i="3"/>
  <c r="Z347" i="3"/>
  <c r="Z240" i="3"/>
  <c r="Z72" i="3"/>
  <c r="Z257" i="3"/>
  <c r="Z234" i="3"/>
  <c r="Z40" i="3"/>
  <c r="Z119" i="3"/>
  <c r="Z19" i="3"/>
  <c r="Z50" i="3"/>
  <c r="Z102" i="3"/>
  <c r="Z7" i="3"/>
  <c r="Z321" i="3"/>
  <c r="Z47" i="3"/>
  <c r="Z155" i="3"/>
  <c r="Z147" i="3"/>
  <c r="Z282" i="3"/>
  <c r="Z128" i="3"/>
  <c r="Z343" i="3"/>
  <c r="Z175" i="3"/>
  <c r="Z219" i="3"/>
  <c r="Z200" i="3"/>
  <c r="Z86" i="3"/>
  <c r="Z202" i="3"/>
  <c r="Z213" i="3"/>
  <c r="Z354" i="3"/>
  <c r="Z193" i="3"/>
  <c r="Z284" i="3"/>
  <c r="Z335" i="3"/>
  <c r="Z287" i="3"/>
  <c r="Z75" i="3"/>
  <c r="Z60" i="3"/>
  <c r="Z203" i="3"/>
  <c r="Z317" i="3"/>
  <c r="Z110" i="3"/>
  <c r="Z3" i="3"/>
  <c r="Z142" i="3"/>
  <c r="Z324" i="3"/>
  <c r="Z94" i="3"/>
  <c r="Z55" i="3"/>
  <c r="Z166" i="3"/>
  <c r="Z83" i="3"/>
  <c r="Z192" i="3"/>
  <c r="Z361" i="3"/>
  <c r="Z12" i="3"/>
  <c r="Z93" i="3"/>
  <c r="Z15" i="3"/>
  <c r="Z293" i="3"/>
  <c r="Z108" i="3"/>
  <c r="Z332" i="3"/>
  <c r="Z42" i="3"/>
  <c r="Z272" i="3"/>
  <c r="Z91" i="3"/>
  <c r="Z8" i="3"/>
  <c r="Z132" i="3"/>
  <c r="Z173" i="3"/>
  <c r="Z280" i="3"/>
  <c r="Z285" i="3"/>
  <c r="Z198" i="3"/>
  <c r="Z49" i="3"/>
  <c r="Z156" i="3"/>
  <c r="Z326" i="3"/>
  <c r="Z341" i="3"/>
  <c r="Z339" i="3"/>
  <c r="Z308" i="3"/>
  <c r="Z30" i="3"/>
  <c r="Z140" i="3"/>
  <c r="Z115" i="3"/>
  <c r="Z179" i="3"/>
  <c r="Z57" i="3"/>
  <c r="Z36" i="3"/>
  <c r="Z360" i="3"/>
  <c r="Z314" i="3"/>
  <c r="Z207" i="3"/>
  <c r="Z162" i="3"/>
  <c r="Z338" i="3"/>
  <c r="Z58" i="3"/>
  <c r="Z274" i="3"/>
  <c r="Z298" i="3"/>
  <c r="Z2" i="3"/>
  <c r="AA2" i="3" s="1"/>
  <c r="Z141" i="3"/>
  <c r="Z346" i="3"/>
  <c r="Z4" i="3"/>
  <c r="Z80" i="3"/>
  <c r="Z190" i="3"/>
  <c r="Z135" i="3"/>
  <c r="Z98" i="3"/>
  <c r="Z39" i="3"/>
  <c r="Z322" i="3"/>
  <c r="Z81" i="3"/>
  <c r="Z216" i="3"/>
  <c r="Z76" i="3"/>
  <c r="Z127" i="3"/>
  <c r="Z62" i="3"/>
  <c r="Z122" i="3"/>
  <c r="Z129" i="3"/>
  <c r="Z320" i="3"/>
  <c r="Z288" i="3"/>
  <c r="Z310" i="3"/>
  <c r="Z292" i="3"/>
  <c r="Z231" i="3"/>
  <c r="Z123" i="3"/>
  <c r="Z233" i="3"/>
  <c r="Z27" i="3"/>
  <c r="Z124" i="3"/>
  <c r="Z364" i="3"/>
  <c r="Z111" i="3"/>
  <c r="Z107" i="3"/>
  <c r="Z291" i="3"/>
  <c r="Z181" i="3"/>
  <c r="Z88" i="3"/>
  <c r="Z228" i="3"/>
  <c r="Z223" i="3"/>
  <c r="Z14" i="3"/>
  <c r="Z312" i="3"/>
  <c r="Z363" i="3"/>
  <c r="Z61" i="3"/>
  <c r="Z262" i="3"/>
  <c r="Z139" i="3"/>
  <c r="Z275" i="3"/>
  <c r="Z109" i="3"/>
  <c r="Z169" i="3"/>
  <c r="Z263" i="3"/>
  <c r="Z249" i="3"/>
  <c r="Z45" i="3"/>
  <c r="Z133" i="3"/>
  <c r="Z278" i="3"/>
  <c r="Z112" i="3"/>
  <c r="Z82" i="3"/>
  <c r="Z69" i="3"/>
  <c r="Z289" i="3"/>
  <c r="Z35" i="3"/>
  <c r="Z79" i="3"/>
  <c r="Z205" i="3"/>
  <c r="Z259" i="3"/>
  <c r="Z201" i="3"/>
  <c r="Z245" i="3"/>
  <c r="Z336" i="3"/>
  <c r="Z243" i="3"/>
  <c r="Z353" i="3"/>
  <c r="Z277" i="3"/>
  <c r="Z268" i="3"/>
  <c r="Z68" i="3"/>
  <c r="Z238" i="3"/>
  <c r="Z195" i="3"/>
  <c r="Z295" i="3"/>
  <c r="Z21" i="3"/>
  <c r="Z17" i="3"/>
  <c r="Z117" i="3"/>
  <c r="Z340" i="3"/>
  <c r="Z44" i="3"/>
  <c r="Z183" i="3"/>
  <c r="Z118" i="3"/>
  <c r="Z97" i="3"/>
  <c r="Z38" i="3"/>
  <c r="Z150" i="3"/>
  <c r="Z217" i="3"/>
  <c r="Z269" i="3"/>
  <c r="Z225" i="3"/>
  <c r="Z248" i="3"/>
  <c r="Z290" i="3"/>
  <c r="Z164" i="3"/>
  <c r="Z153" i="3"/>
  <c r="Z352" i="3"/>
  <c r="Z168" i="3"/>
  <c r="Z184" i="3"/>
  <c r="Z52" i="3"/>
  <c r="Z96" i="3"/>
  <c r="Z32" i="3"/>
  <c r="Z23" i="3"/>
  <c r="Z244" i="3"/>
  <c r="Z64" i="3"/>
  <c r="Z160" i="3"/>
  <c r="Z16" i="3"/>
  <c r="Z26" i="3"/>
  <c r="Z176" i="3"/>
  <c r="Z33" i="3"/>
  <c r="Z134" i="3"/>
  <c r="Z311" i="3"/>
  <c r="Z306" i="3"/>
  <c r="Z362" i="3"/>
  <c r="Z255" i="3"/>
  <c r="Z218" i="3"/>
  <c r="Z254" i="3"/>
  <c r="Z138" i="3"/>
  <c r="Z41" i="3"/>
  <c r="Z165" i="3"/>
  <c r="Z331" i="3"/>
  <c r="Z211" i="3"/>
  <c r="Z114" i="3"/>
  <c r="Z87" i="3"/>
  <c r="Z144" i="3"/>
  <c r="Z71" i="3"/>
  <c r="Z177" i="3"/>
  <c r="Z334" i="3"/>
  <c r="Z258" i="3"/>
  <c r="Z283" i="3"/>
  <c r="Z104" i="3"/>
  <c r="Z350" i="3"/>
  <c r="Z323" i="3"/>
  <c r="Z246" i="3"/>
  <c r="Z273" i="3"/>
  <c r="Z65" i="3"/>
  <c r="Z365" i="3"/>
  <c r="Z197" i="3"/>
  <c r="Z270" i="3"/>
  <c r="Z167" i="3"/>
  <c r="Z194" i="3"/>
  <c r="Z37" i="3"/>
  <c r="Z349" i="3"/>
  <c r="Z325" i="3"/>
  <c r="Z106" i="3"/>
  <c r="Z116" i="3"/>
  <c r="Z89" i="3"/>
  <c r="Z78" i="3"/>
  <c r="Z316" i="3"/>
  <c r="Z187" i="3"/>
  <c r="Z174" i="3"/>
  <c r="Z73" i="3"/>
  <c r="Z337" i="3"/>
  <c r="Z103" i="3"/>
  <c r="Z161" i="3"/>
  <c r="Z299" i="3"/>
  <c r="Z366" i="3"/>
  <c r="Z301" i="3"/>
  <c r="Z227" i="3"/>
  <c r="Z265" i="3"/>
  <c r="Z70" i="3"/>
  <c r="Z214" i="3"/>
  <c r="Z180" i="3"/>
  <c r="Z242" i="3"/>
  <c r="Z305" i="3"/>
  <c r="Z22" i="3"/>
  <c r="Z95" i="3"/>
  <c r="Z220" i="3"/>
  <c r="Z212" i="3"/>
  <c r="Z239" i="3"/>
  <c r="Z99" i="3"/>
  <c r="Z344" i="3"/>
  <c r="Z267" i="3"/>
  <c r="Z232" i="3"/>
  <c r="Z276" i="3"/>
  <c r="Z300" i="3"/>
  <c r="Z266" i="3"/>
  <c r="Z113" i="3"/>
  <c r="Z210" i="3"/>
  <c r="Z236" i="3"/>
  <c r="Z185" i="3"/>
  <c r="Z309" i="3"/>
  <c r="Z209" i="3"/>
  <c r="Z296" i="3"/>
  <c r="Z313" i="3"/>
  <c r="Z105" i="3"/>
  <c r="Z159" i="3"/>
  <c r="Z328" i="3"/>
  <c r="Z330" i="3"/>
  <c r="Z154" i="3"/>
  <c r="Z34" i="3"/>
  <c r="Z359" i="3"/>
  <c r="Z126" i="3"/>
  <c r="Z241" i="3"/>
  <c r="Z235" i="3"/>
  <c r="Z252" i="3"/>
  <c r="Z196" i="3"/>
  <c r="Z303" i="3"/>
  <c r="X14" i="2"/>
  <c r="R363" i="3"/>
  <c r="R265" i="3"/>
  <c r="R213" i="3"/>
  <c r="R129" i="3"/>
  <c r="R291" i="3"/>
  <c r="R154" i="3"/>
  <c r="R252" i="3"/>
  <c r="R227" i="3"/>
  <c r="R94" i="3"/>
  <c r="R198" i="3"/>
  <c r="R178" i="3"/>
  <c r="R248" i="3"/>
  <c r="R360" i="3"/>
  <c r="R100" i="3"/>
  <c r="R361" i="3"/>
  <c r="R96" i="3"/>
  <c r="R247" i="3"/>
  <c r="R145" i="3"/>
  <c r="R32" i="3"/>
  <c r="R362" i="3"/>
  <c r="R56" i="3"/>
  <c r="R231" i="3"/>
  <c r="R37" i="3"/>
  <c r="R98" i="3"/>
  <c r="R298" i="3"/>
  <c r="R196" i="3"/>
  <c r="R288" i="3"/>
  <c r="R275" i="3"/>
  <c r="R353" i="3"/>
  <c r="R173" i="3"/>
  <c r="R343" i="3"/>
  <c r="R225" i="3"/>
  <c r="R52" i="3"/>
  <c r="R42" i="3"/>
  <c r="R186" i="3"/>
  <c r="R21" i="3"/>
  <c r="R131" i="3"/>
  <c r="R184" i="3"/>
  <c r="R254" i="3"/>
  <c r="R8" i="3"/>
  <c r="R110" i="3"/>
  <c r="R46" i="3"/>
  <c r="R28" i="3"/>
  <c r="R12" i="3"/>
  <c r="R58" i="3"/>
  <c r="R325" i="3"/>
  <c r="R150" i="3"/>
  <c r="R187" i="3"/>
  <c r="R214" i="3"/>
  <c r="R74" i="3"/>
  <c r="R44" i="3"/>
  <c r="R357" i="3"/>
  <c r="R266" i="3"/>
  <c r="R314" i="3"/>
  <c r="R277" i="3"/>
  <c r="R261" i="3"/>
  <c r="R272" i="3"/>
  <c r="R160" i="3"/>
  <c r="R342" i="3"/>
  <c r="R271" i="3"/>
  <c r="R57" i="3"/>
  <c r="R244" i="3"/>
  <c r="R135" i="3"/>
  <c r="R18" i="3"/>
  <c r="R259" i="3"/>
  <c r="R295" i="3"/>
  <c r="R99" i="3"/>
  <c r="R156" i="3"/>
  <c r="R212" i="3"/>
  <c r="R348" i="3"/>
  <c r="R133" i="3"/>
  <c r="R15" i="3"/>
  <c r="R258" i="3"/>
  <c r="R177" i="3"/>
  <c r="R354" i="3"/>
  <c r="R219" i="3"/>
  <c r="R62" i="3"/>
  <c r="R310" i="3"/>
  <c r="R351" i="3"/>
  <c r="R40" i="3"/>
  <c r="R2" i="3"/>
  <c r="S2" i="3" s="1"/>
  <c r="R349" i="3"/>
  <c r="R111" i="3"/>
  <c r="R326" i="3"/>
  <c r="R136" i="3"/>
  <c r="R125" i="3"/>
  <c r="R358" i="3"/>
  <c r="R48" i="3"/>
  <c r="R179" i="3"/>
  <c r="R194" i="3"/>
  <c r="R73" i="3"/>
  <c r="R293" i="3"/>
  <c r="R103" i="3"/>
  <c r="R280" i="3"/>
  <c r="R36" i="3"/>
  <c r="R38" i="3"/>
  <c r="R255" i="3"/>
  <c r="R180" i="3"/>
  <c r="R151" i="3"/>
  <c r="R197" i="3"/>
  <c r="R69" i="3"/>
  <c r="R93" i="3"/>
  <c r="R182" i="3"/>
  <c r="R185" i="3"/>
  <c r="R257" i="3"/>
  <c r="R59" i="3"/>
  <c r="R188" i="3"/>
  <c r="R26" i="3"/>
  <c r="R333" i="3"/>
  <c r="R243" i="3"/>
  <c r="R364" i="3"/>
  <c r="R286" i="3"/>
  <c r="R303" i="3"/>
  <c r="R263" i="3"/>
  <c r="R356" i="3"/>
  <c r="R109" i="3"/>
  <c r="R118" i="3"/>
  <c r="R68" i="3"/>
  <c r="R122" i="3"/>
  <c r="R232" i="3"/>
  <c r="R332" i="3"/>
  <c r="R181" i="3"/>
  <c r="R86" i="3"/>
  <c r="R148" i="3"/>
  <c r="R89" i="3"/>
  <c r="R17" i="3"/>
  <c r="R71" i="3"/>
  <c r="R267" i="3"/>
  <c r="R165" i="3"/>
  <c r="R260" i="3"/>
  <c r="R163" i="3"/>
  <c r="R19" i="3"/>
  <c r="R331" i="3"/>
  <c r="R345" i="3"/>
  <c r="R5" i="3"/>
  <c r="R287" i="3"/>
  <c r="R159" i="3"/>
  <c r="R193" i="3"/>
  <c r="R238" i="3"/>
  <c r="R312" i="3"/>
  <c r="R126" i="3"/>
  <c r="R304" i="3"/>
  <c r="R355" i="3"/>
  <c r="R72" i="3"/>
  <c r="R292" i="3"/>
  <c r="R330" i="3"/>
  <c r="R337" i="3"/>
  <c r="R359" i="3"/>
  <c r="R251" i="3"/>
  <c r="R45" i="3"/>
  <c r="R112" i="3"/>
  <c r="R217" i="3"/>
  <c r="R130" i="3"/>
  <c r="R137" i="3"/>
  <c r="R65" i="3"/>
  <c r="R317" i="3"/>
  <c r="R123" i="3"/>
  <c r="R320" i="3"/>
  <c r="R273" i="3"/>
  <c r="R161" i="3"/>
  <c r="R222" i="3"/>
  <c r="R64" i="3"/>
  <c r="R117" i="3"/>
  <c r="R183" i="3"/>
  <c r="R51" i="3"/>
  <c r="R207" i="3"/>
  <c r="R141" i="3"/>
  <c r="R211" i="3"/>
  <c r="R70" i="3"/>
  <c r="R350" i="3"/>
  <c r="R50" i="3"/>
  <c r="R119" i="3"/>
  <c r="R240" i="3"/>
  <c r="R158" i="3"/>
  <c r="R190" i="3"/>
  <c r="R338" i="3"/>
  <c r="R88" i="3"/>
  <c r="R336" i="3"/>
  <c r="R236" i="3"/>
  <c r="R11" i="3"/>
  <c r="R230" i="3"/>
  <c r="R170" i="3"/>
  <c r="R246" i="3"/>
  <c r="R256" i="3"/>
  <c r="R116" i="3"/>
  <c r="R60" i="3"/>
  <c r="R153" i="3"/>
  <c r="R81" i="3"/>
  <c r="R82" i="3"/>
  <c r="R140" i="3"/>
  <c r="R347" i="3"/>
  <c r="R365" i="3"/>
  <c r="R6" i="3"/>
  <c r="R147" i="3"/>
  <c r="R289" i="3"/>
  <c r="R313" i="3"/>
  <c r="R84" i="3"/>
  <c r="R105" i="3"/>
  <c r="R33" i="3"/>
  <c r="R39" i="3"/>
  <c r="R250" i="3"/>
  <c r="R43" i="3"/>
  <c r="R102" i="3"/>
  <c r="R301" i="3"/>
  <c r="R29" i="3"/>
  <c r="R87" i="3"/>
  <c r="R297" i="3"/>
  <c r="R340" i="3"/>
  <c r="R341" i="3"/>
  <c r="R127" i="3"/>
  <c r="R199" i="3"/>
  <c r="R242" i="3"/>
  <c r="R366" i="3"/>
  <c r="R75" i="3"/>
  <c r="R279" i="3"/>
  <c r="R138" i="3"/>
  <c r="R172" i="3"/>
  <c r="R9" i="3"/>
  <c r="R149" i="3"/>
  <c r="R101" i="3"/>
  <c r="R205" i="3"/>
  <c r="R233" i="3"/>
  <c r="R339" i="3"/>
  <c r="R128" i="3"/>
  <c r="R132" i="3"/>
  <c r="R253" i="3"/>
  <c r="R25" i="3"/>
  <c r="R175" i="3"/>
  <c r="R228" i="3"/>
  <c r="R249" i="3"/>
  <c r="R78" i="3"/>
  <c r="R223" i="3"/>
  <c r="R35" i="3"/>
  <c r="R224" i="3"/>
  <c r="R268" i="3"/>
  <c r="R307" i="3"/>
  <c r="R53" i="3"/>
  <c r="R321" i="3"/>
  <c r="R83" i="3"/>
  <c r="R319" i="3"/>
  <c r="R77" i="3"/>
  <c r="R124" i="3"/>
  <c r="R95" i="3"/>
  <c r="R235" i="3"/>
  <c r="R284" i="3"/>
  <c r="R296" i="3"/>
  <c r="R315" i="3"/>
  <c r="R174" i="3"/>
  <c r="R245" i="3"/>
  <c r="R104" i="3"/>
  <c r="R281" i="3"/>
  <c r="R264" i="3"/>
  <c r="R282" i="3"/>
  <c r="R221" i="3"/>
  <c r="R294" i="3"/>
  <c r="R322" i="3"/>
  <c r="R144" i="3"/>
  <c r="R209" i="3"/>
  <c r="R107" i="3"/>
  <c r="R169" i="3"/>
  <c r="R97" i="3"/>
  <c r="R234" i="3"/>
  <c r="R76" i="3"/>
  <c r="R142" i="3"/>
  <c r="R226" i="3"/>
  <c r="R67" i="3"/>
  <c r="R324" i="3"/>
  <c r="R285" i="3"/>
  <c r="R311" i="3"/>
  <c r="R327" i="3"/>
  <c r="R155" i="3"/>
  <c r="R218" i="3"/>
  <c r="R157" i="3"/>
  <c r="R202" i="3"/>
  <c r="R171" i="3"/>
  <c r="R134" i="3"/>
  <c r="R92" i="3"/>
  <c r="R239" i="3"/>
  <c r="R55" i="3"/>
  <c r="R269" i="3"/>
  <c r="R302" i="3"/>
  <c r="R79" i="3"/>
  <c r="R276" i="3"/>
  <c r="R66" i="3"/>
  <c r="R237" i="3"/>
  <c r="R80" i="3"/>
  <c r="R14" i="3"/>
  <c r="R20" i="3"/>
  <c r="R300" i="3"/>
  <c r="R318" i="3"/>
  <c r="R24" i="3"/>
  <c r="R114" i="3"/>
  <c r="R270" i="3"/>
  <c r="R278" i="3"/>
  <c r="R121" i="3"/>
  <c r="R241" i="3"/>
  <c r="R200" i="3"/>
  <c r="R61" i="3"/>
  <c r="R229" i="3"/>
  <c r="R215" i="3"/>
  <c r="R90" i="3"/>
  <c r="R10" i="3"/>
  <c r="R152" i="3"/>
  <c r="R220" i="3"/>
  <c r="R34" i="3"/>
  <c r="R299" i="3"/>
  <c r="R166" i="3"/>
  <c r="R210" i="3"/>
  <c r="R49" i="3"/>
  <c r="R176" i="3"/>
  <c r="R189" i="3"/>
  <c r="R85" i="3"/>
  <c r="R91" i="3"/>
  <c r="R3" i="3"/>
  <c r="R115" i="3"/>
  <c r="R7" i="3"/>
  <c r="R306" i="3"/>
  <c r="R54" i="3"/>
  <c r="R30" i="3"/>
  <c r="R206" i="3"/>
  <c r="R31" i="3"/>
  <c r="R346" i="3"/>
  <c r="R23" i="3"/>
  <c r="R13" i="3"/>
  <c r="R216" i="3"/>
  <c r="R143" i="3"/>
  <c r="R203" i="3"/>
  <c r="R120" i="3"/>
  <c r="R192" i="3"/>
  <c r="R22" i="3"/>
  <c r="R139" i="3"/>
  <c r="R335" i="3"/>
  <c r="R106" i="3"/>
  <c r="R108" i="3"/>
  <c r="R334" i="3"/>
  <c r="R305" i="3"/>
  <c r="R323" i="3"/>
  <c r="R344" i="3"/>
  <c r="R113" i="3"/>
  <c r="R262" i="3"/>
  <c r="R16" i="3"/>
  <c r="R4" i="3"/>
  <c r="R352" i="3"/>
  <c r="R41" i="3"/>
  <c r="R191" i="3"/>
  <c r="R167" i="3"/>
  <c r="R162" i="3"/>
  <c r="R164" i="3"/>
  <c r="R195" i="3"/>
  <c r="R328" i="3"/>
  <c r="R329" i="3"/>
  <c r="R309" i="3"/>
  <c r="R316" i="3"/>
  <c r="R274" i="3"/>
  <c r="R47" i="3"/>
  <c r="R201" i="3"/>
  <c r="R168" i="3"/>
  <c r="R208" i="3"/>
  <c r="R283" i="3"/>
  <c r="R27" i="3"/>
  <c r="R63" i="3"/>
  <c r="R204" i="3"/>
  <c r="R308" i="3"/>
  <c r="R290" i="3"/>
  <c r="AF2" i="3" l="1"/>
  <c r="AE2" i="3"/>
  <c r="G10" i="3"/>
  <c r="K7" i="3"/>
  <c r="AA3" i="3"/>
  <c r="AA4" i="3" s="1"/>
  <c r="AA5" i="3" s="1"/>
  <c r="AA6" i="3" s="1"/>
  <c r="AA7" i="3" s="1"/>
  <c r="AA8" i="3" s="1"/>
  <c r="AA9" i="3" s="1"/>
  <c r="AA10" i="3" s="1"/>
  <c r="AA11" i="3" s="1"/>
  <c r="AA12" i="3" s="1"/>
  <c r="AA13" i="3" s="1"/>
  <c r="AA14" i="3" s="1"/>
  <c r="AA15" i="3" s="1"/>
  <c r="AA16" i="3" s="1"/>
  <c r="AA17" i="3" s="1"/>
  <c r="AA18" i="3" s="1"/>
  <c r="AA19" i="3" s="1"/>
  <c r="AA20" i="3" s="1"/>
  <c r="AA21" i="3" s="1"/>
  <c r="AA22" i="3" s="1"/>
  <c r="AA23" i="3" s="1"/>
  <c r="AA24" i="3" s="1"/>
  <c r="AA25" i="3" s="1"/>
  <c r="AA26" i="3" s="1"/>
  <c r="AA27" i="3" s="1"/>
  <c r="AA28" i="3" s="1"/>
  <c r="AA29" i="3" s="1"/>
  <c r="AA30" i="3" s="1"/>
  <c r="AA31" i="3" s="1"/>
  <c r="AA32" i="3" s="1"/>
  <c r="AA33" i="3" s="1"/>
  <c r="AA34" i="3" s="1"/>
  <c r="AA35" i="3" s="1"/>
  <c r="AA36" i="3" s="1"/>
  <c r="AA37" i="3" s="1"/>
  <c r="AA38" i="3" s="1"/>
  <c r="AA39" i="3" s="1"/>
  <c r="AA40" i="3" s="1"/>
  <c r="AA41" i="3" s="1"/>
  <c r="AA42" i="3" s="1"/>
  <c r="AA43" i="3" s="1"/>
  <c r="AA44" i="3" s="1"/>
  <c r="AA45" i="3" s="1"/>
  <c r="AA46" i="3" s="1"/>
  <c r="AA47" i="3" s="1"/>
  <c r="AA48" i="3" s="1"/>
  <c r="AA49" i="3" s="1"/>
  <c r="AA50" i="3" s="1"/>
  <c r="AA51" i="3" s="1"/>
  <c r="AA52" i="3" s="1"/>
  <c r="AA53" i="3" s="1"/>
  <c r="AA54" i="3" s="1"/>
  <c r="AA55" i="3" s="1"/>
  <c r="AA56" i="3" s="1"/>
  <c r="AA57" i="3" s="1"/>
  <c r="AA58" i="3" s="1"/>
  <c r="AA59" i="3" s="1"/>
  <c r="AA60" i="3" s="1"/>
  <c r="AA61" i="3" s="1"/>
  <c r="AA62" i="3" s="1"/>
  <c r="AA63" i="3" s="1"/>
  <c r="AA64" i="3" s="1"/>
  <c r="AA65" i="3" s="1"/>
  <c r="AA66" i="3" s="1"/>
  <c r="AA67" i="3" s="1"/>
  <c r="AA68" i="3" s="1"/>
  <c r="AA69" i="3" s="1"/>
  <c r="AA70" i="3" s="1"/>
  <c r="AA71" i="3" s="1"/>
  <c r="AA72" i="3" s="1"/>
  <c r="AA73" i="3" s="1"/>
  <c r="AA74" i="3" s="1"/>
  <c r="AA75" i="3" s="1"/>
  <c r="AA76" i="3" s="1"/>
  <c r="AA77" i="3" s="1"/>
  <c r="AA78" i="3" s="1"/>
  <c r="AA79" i="3" s="1"/>
  <c r="AA80" i="3" s="1"/>
  <c r="AA81" i="3" s="1"/>
  <c r="AA82" i="3" s="1"/>
  <c r="AA83" i="3" s="1"/>
  <c r="AA84" i="3" s="1"/>
  <c r="AA85" i="3" s="1"/>
  <c r="AA86" i="3" s="1"/>
  <c r="AA87" i="3" s="1"/>
  <c r="AA88" i="3" s="1"/>
  <c r="AA89" i="3" s="1"/>
  <c r="AA90" i="3" s="1"/>
  <c r="AA91" i="3" s="1"/>
  <c r="AA92" i="3" s="1"/>
  <c r="AA93" i="3" s="1"/>
  <c r="AA94" i="3" s="1"/>
  <c r="AA95" i="3" s="1"/>
  <c r="AA96" i="3" s="1"/>
  <c r="AA97" i="3" s="1"/>
  <c r="AA98" i="3" s="1"/>
  <c r="AA99" i="3" s="1"/>
  <c r="AA100" i="3" s="1"/>
  <c r="AA101" i="3" s="1"/>
  <c r="AA102" i="3" s="1"/>
  <c r="AA103" i="3" s="1"/>
  <c r="AA104" i="3" s="1"/>
  <c r="AA105" i="3" s="1"/>
  <c r="AA106" i="3" s="1"/>
  <c r="AA107" i="3" s="1"/>
  <c r="AA108" i="3" s="1"/>
  <c r="AA109" i="3" s="1"/>
  <c r="AA110" i="3" s="1"/>
  <c r="AA111" i="3" s="1"/>
  <c r="AA112" i="3" s="1"/>
  <c r="AA113" i="3" s="1"/>
  <c r="AA114" i="3" s="1"/>
  <c r="AA115" i="3" s="1"/>
  <c r="AA116" i="3" s="1"/>
  <c r="AA117" i="3" s="1"/>
  <c r="AA118" i="3" s="1"/>
  <c r="AA119" i="3" s="1"/>
  <c r="AA120" i="3" s="1"/>
  <c r="AA121" i="3" s="1"/>
  <c r="AA122" i="3" s="1"/>
  <c r="AA123" i="3" s="1"/>
  <c r="AA124" i="3" s="1"/>
  <c r="AA125" i="3" s="1"/>
  <c r="AA126" i="3" s="1"/>
  <c r="AA127" i="3" s="1"/>
  <c r="AA128" i="3" s="1"/>
  <c r="AA129" i="3" s="1"/>
  <c r="AA130" i="3" s="1"/>
  <c r="AA131" i="3" s="1"/>
  <c r="AA132" i="3" s="1"/>
  <c r="AA133" i="3" s="1"/>
  <c r="AA134" i="3" s="1"/>
  <c r="AA135" i="3" s="1"/>
  <c r="AA136" i="3" s="1"/>
  <c r="AA137" i="3" s="1"/>
  <c r="AA138" i="3" s="1"/>
  <c r="AA139" i="3" s="1"/>
  <c r="AA140" i="3" s="1"/>
  <c r="AA141" i="3" s="1"/>
  <c r="AA142" i="3" s="1"/>
  <c r="AA143" i="3" s="1"/>
  <c r="AA144" i="3" s="1"/>
  <c r="AA145" i="3" s="1"/>
  <c r="AA146" i="3" s="1"/>
  <c r="AA147" i="3" s="1"/>
  <c r="AA148" i="3" s="1"/>
  <c r="AA149" i="3" s="1"/>
  <c r="AA150" i="3" s="1"/>
  <c r="AA151" i="3" s="1"/>
  <c r="AA152" i="3" s="1"/>
  <c r="AA153" i="3" s="1"/>
  <c r="AA154" i="3" s="1"/>
  <c r="AA155" i="3" s="1"/>
  <c r="AA156" i="3" s="1"/>
  <c r="AA157" i="3" s="1"/>
  <c r="AA158" i="3" s="1"/>
  <c r="AA159" i="3" s="1"/>
  <c r="AA160" i="3" s="1"/>
  <c r="AA161" i="3" s="1"/>
  <c r="AA162" i="3" s="1"/>
  <c r="AA163" i="3" s="1"/>
  <c r="AA164" i="3" s="1"/>
  <c r="AA165" i="3" s="1"/>
  <c r="AA166" i="3" s="1"/>
  <c r="AA167" i="3" s="1"/>
  <c r="AA168" i="3" s="1"/>
  <c r="AA169" i="3" s="1"/>
  <c r="AA170" i="3" s="1"/>
  <c r="AA171" i="3" s="1"/>
  <c r="AA172" i="3" s="1"/>
  <c r="AA173" i="3" s="1"/>
  <c r="AA174" i="3" s="1"/>
  <c r="AA175" i="3" s="1"/>
  <c r="AA176" i="3" s="1"/>
  <c r="AA177" i="3" s="1"/>
  <c r="AA178" i="3" s="1"/>
  <c r="AA179" i="3" s="1"/>
  <c r="AA180" i="3" s="1"/>
  <c r="AA181" i="3" s="1"/>
  <c r="AA182" i="3" s="1"/>
  <c r="AA183" i="3" s="1"/>
  <c r="AA184" i="3" s="1"/>
  <c r="AA185" i="3" s="1"/>
  <c r="AA186" i="3" s="1"/>
  <c r="AA187" i="3" s="1"/>
  <c r="AA188" i="3" s="1"/>
  <c r="AA189" i="3" s="1"/>
  <c r="AA190" i="3" s="1"/>
  <c r="AA191" i="3" s="1"/>
  <c r="AA192" i="3" s="1"/>
  <c r="AA193" i="3" s="1"/>
  <c r="AA194" i="3" s="1"/>
  <c r="AA195" i="3" s="1"/>
  <c r="AA196" i="3" s="1"/>
  <c r="AA197" i="3" s="1"/>
  <c r="AA198" i="3" s="1"/>
  <c r="AA199" i="3" s="1"/>
  <c r="AA200" i="3" s="1"/>
  <c r="AA201" i="3" s="1"/>
  <c r="AA202" i="3" s="1"/>
  <c r="AA203" i="3" s="1"/>
  <c r="AA204" i="3" s="1"/>
  <c r="AA205" i="3" s="1"/>
  <c r="AA206" i="3" s="1"/>
  <c r="AA207" i="3" s="1"/>
  <c r="AA208" i="3" s="1"/>
  <c r="AA209" i="3" s="1"/>
  <c r="AA210" i="3" s="1"/>
  <c r="AA211" i="3" s="1"/>
  <c r="AA212" i="3" s="1"/>
  <c r="AA213" i="3" s="1"/>
  <c r="AA214" i="3" s="1"/>
  <c r="AA215" i="3" s="1"/>
  <c r="AA216" i="3" s="1"/>
  <c r="AA217" i="3" s="1"/>
  <c r="AA218" i="3" s="1"/>
  <c r="AA219" i="3" s="1"/>
  <c r="AA220" i="3" s="1"/>
  <c r="AA221" i="3" s="1"/>
  <c r="AA222" i="3" s="1"/>
  <c r="AA223" i="3" s="1"/>
  <c r="AA224" i="3" s="1"/>
  <c r="AA225" i="3" s="1"/>
  <c r="AA226" i="3" s="1"/>
  <c r="AA227" i="3" s="1"/>
  <c r="AA228" i="3" s="1"/>
  <c r="AA229" i="3" s="1"/>
  <c r="AA230" i="3" s="1"/>
  <c r="AA231" i="3" s="1"/>
  <c r="AA232" i="3" s="1"/>
  <c r="AA233" i="3" s="1"/>
  <c r="AA234" i="3" s="1"/>
  <c r="AA235" i="3" s="1"/>
  <c r="AA236" i="3" s="1"/>
  <c r="AA237" i="3" s="1"/>
  <c r="AA238" i="3" s="1"/>
  <c r="AA239" i="3" s="1"/>
  <c r="AA240" i="3" s="1"/>
  <c r="AA241" i="3" s="1"/>
  <c r="AA242" i="3" s="1"/>
  <c r="AA243" i="3" s="1"/>
  <c r="AA244" i="3" s="1"/>
  <c r="AA245" i="3" s="1"/>
  <c r="AA246" i="3" s="1"/>
  <c r="AA247" i="3" s="1"/>
  <c r="AA248" i="3" s="1"/>
  <c r="AA249" i="3" s="1"/>
  <c r="AA250" i="3" s="1"/>
  <c r="AA251" i="3" s="1"/>
  <c r="AA252" i="3" s="1"/>
  <c r="AA253" i="3" s="1"/>
  <c r="AA254" i="3" s="1"/>
  <c r="AA255" i="3" s="1"/>
  <c r="AA256" i="3" s="1"/>
  <c r="AA257" i="3" s="1"/>
  <c r="AA258" i="3" s="1"/>
  <c r="AA259" i="3" s="1"/>
  <c r="AA260" i="3" s="1"/>
  <c r="AA261" i="3" s="1"/>
  <c r="AA262" i="3" s="1"/>
  <c r="AA263" i="3" s="1"/>
  <c r="AA264" i="3" s="1"/>
  <c r="AA265" i="3" s="1"/>
  <c r="AA266" i="3" s="1"/>
  <c r="AA267" i="3" s="1"/>
  <c r="AA268" i="3" s="1"/>
  <c r="AA269" i="3" s="1"/>
  <c r="AA270" i="3" s="1"/>
  <c r="AA271" i="3" s="1"/>
  <c r="AA272" i="3" s="1"/>
  <c r="AA273" i="3" s="1"/>
  <c r="AA274" i="3" s="1"/>
  <c r="AA275" i="3" s="1"/>
  <c r="AA276" i="3" s="1"/>
  <c r="AA277" i="3" s="1"/>
  <c r="AA278" i="3" s="1"/>
  <c r="AA279" i="3" s="1"/>
  <c r="AA280" i="3" s="1"/>
  <c r="AA281" i="3" s="1"/>
  <c r="AA282" i="3" s="1"/>
  <c r="AA283" i="3" s="1"/>
  <c r="AA284" i="3" s="1"/>
  <c r="AA285" i="3" s="1"/>
  <c r="AA286" i="3" s="1"/>
  <c r="AA287" i="3" s="1"/>
  <c r="AA288" i="3" s="1"/>
  <c r="AA289" i="3" s="1"/>
  <c r="AA290" i="3" s="1"/>
  <c r="AA291" i="3" s="1"/>
  <c r="AA292" i="3" s="1"/>
  <c r="AA293" i="3" s="1"/>
  <c r="AA294" i="3" s="1"/>
  <c r="AA295" i="3" s="1"/>
  <c r="AA296" i="3" s="1"/>
  <c r="AA297" i="3" s="1"/>
  <c r="AA298" i="3" s="1"/>
  <c r="AA299" i="3" s="1"/>
  <c r="AA300" i="3" s="1"/>
  <c r="AA301" i="3" s="1"/>
  <c r="AA302" i="3" s="1"/>
  <c r="AA303" i="3" s="1"/>
  <c r="AA304" i="3" s="1"/>
  <c r="AA305" i="3" s="1"/>
  <c r="AA306" i="3" s="1"/>
  <c r="AA307" i="3" s="1"/>
  <c r="AA308" i="3" s="1"/>
  <c r="AA309" i="3" s="1"/>
  <c r="AA310" i="3" s="1"/>
  <c r="AA311" i="3" s="1"/>
  <c r="AA312" i="3" s="1"/>
  <c r="AA313" i="3" s="1"/>
  <c r="AA314" i="3" s="1"/>
  <c r="AA315" i="3" s="1"/>
  <c r="AA316" i="3" s="1"/>
  <c r="AA317" i="3" s="1"/>
  <c r="AA318" i="3" s="1"/>
  <c r="AA319" i="3" s="1"/>
  <c r="AA320" i="3" s="1"/>
  <c r="AA321" i="3" s="1"/>
  <c r="AA322" i="3" s="1"/>
  <c r="AA323" i="3" s="1"/>
  <c r="AA324" i="3" s="1"/>
  <c r="AA325" i="3" s="1"/>
  <c r="AA326" i="3" s="1"/>
  <c r="AA327" i="3" s="1"/>
  <c r="AA328" i="3" s="1"/>
  <c r="AA329" i="3" s="1"/>
  <c r="AA330" i="3" s="1"/>
  <c r="AA331" i="3" s="1"/>
  <c r="AA332" i="3" s="1"/>
  <c r="AA333" i="3" s="1"/>
  <c r="AA334" i="3" s="1"/>
  <c r="AA335" i="3" s="1"/>
  <c r="AA336" i="3" s="1"/>
  <c r="AA337" i="3" s="1"/>
  <c r="AA338" i="3" s="1"/>
  <c r="AA339" i="3" s="1"/>
  <c r="AA340" i="3" s="1"/>
  <c r="AA341" i="3" s="1"/>
  <c r="AA342" i="3" s="1"/>
  <c r="AA343" i="3" s="1"/>
  <c r="AA344" i="3" s="1"/>
  <c r="AA345" i="3" s="1"/>
  <c r="AA346" i="3" s="1"/>
  <c r="AA347" i="3" s="1"/>
  <c r="AA348" i="3" s="1"/>
  <c r="AA349" i="3" s="1"/>
  <c r="AA350" i="3" s="1"/>
  <c r="AA351" i="3" s="1"/>
  <c r="AA352" i="3" s="1"/>
  <c r="AA353" i="3" s="1"/>
  <c r="AA354" i="3" s="1"/>
  <c r="AA355" i="3" s="1"/>
  <c r="AA356" i="3" s="1"/>
  <c r="AA357" i="3" s="1"/>
  <c r="AA358" i="3" s="1"/>
  <c r="AA359" i="3" s="1"/>
  <c r="AA360" i="3" s="1"/>
  <c r="AA361" i="3" s="1"/>
  <c r="AA362" i="3" s="1"/>
  <c r="AA363" i="3" s="1"/>
  <c r="AA364" i="3" s="1"/>
  <c r="AA365" i="3" s="1"/>
  <c r="AA366" i="3" s="1"/>
  <c r="O5" i="3"/>
  <c r="W3" i="3"/>
  <c r="W4" i="3" s="1"/>
  <c r="W5" i="3" s="1"/>
  <c r="W6" i="3" s="1"/>
  <c r="W7" i="3" s="1"/>
  <c r="W8" i="3" s="1"/>
  <c r="W9" i="3" s="1"/>
  <c r="W10" i="3" s="1"/>
  <c r="W11" i="3" s="1"/>
  <c r="W12" i="3" s="1"/>
  <c r="W13" i="3" s="1"/>
  <c r="W14" i="3" s="1"/>
  <c r="W15" i="3" s="1"/>
  <c r="W16" i="3" s="1"/>
  <c r="W17" i="3" s="1"/>
  <c r="W18" i="3" s="1"/>
  <c r="W19" i="3" s="1"/>
  <c r="W20" i="3" s="1"/>
  <c r="W21" i="3" s="1"/>
  <c r="W22" i="3" s="1"/>
  <c r="W23" i="3" s="1"/>
  <c r="W24" i="3" s="1"/>
  <c r="W25" i="3" s="1"/>
  <c r="W26" i="3" s="1"/>
  <c r="W27" i="3" s="1"/>
  <c r="W28" i="3" s="1"/>
  <c r="W29" i="3" s="1"/>
  <c r="W30" i="3" s="1"/>
  <c r="W31" i="3" s="1"/>
  <c r="W32" i="3" s="1"/>
  <c r="W33" i="3" s="1"/>
  <c r="W34" i="3" s="1"/>
  <c r="W35" i="3" s="1"/>
  <c r="W36" i="3" s="1"/>
  <c r="W37" i="3" s="1"/>
  <c r="W38" i="3" s="1"/>
  <c r="W39" i="3" s="1"/>
  <c r="W40" i="3" s="1"/>
  <c r="W41" i="3" s="1"/>
  <c r="W42" i="3" s="1"/>
  <c r="W43" i="3" s="1"/>
  <c r="W44" i="3" s="1"/>
  <c r="W45" i="3" s="1"/>
  <c r="W46" i="3" s="1"/>
  <c r="W47" i="3" s="1"/>
  <c r="W48" i="3" s="1"/>
  <c r="W49" i="3" s="1"/>
  <c r="W50" i="3" s="1"/>
  <c r="W51" i="3" s="1"/>
  <c r="W52" i="3" s="1"/>
  <c r="W53" i="3" s="1"/>
  <c r="W54" i="3" s="1"/>
  <c r="W55" i="3" s="1"/>
  <c r="W56" i="3" s="1"/>
  <c r="W57" i="3" s="1"/>
  <c r="W58" i="3" s="1"/>
  <c r="W59" i="3" s="1"/>
  <c r="W60" i="3" s="1"/>
  <c r="W61" i="3" s="1"/>
  <c r="W62" i="3" s="1"/>
  <c r="W63" i="3" s="1"/>
  <c r="W64" i="3" s="1"/>
  <c r="W65" i="3" s="1"/>
  <c r="W66" i="3" s="1"/>
  <c r="W67" i="3" s="1"/>
  <c r="W68" i="3" s="1"/>
  <c r="W69" i="3" s="1"/>
  <c r="W70" i="3" s="1"/>
  <c r="W71" i="3" s="1"/>
  <c r="W72" i="3" s="1"/>
  <c r="W73" i="3" s="1"/>
  <c r="W74" i="3" s="1"/>
  <c r="W75" i="3" s="1"/>
  <c r="W76" i="3" s="1"/>
  <c r="W77" i="3" s="1"/>
  <c r="W78" i="3" s="1"/>
  <c r="W79" i="3" s="1"/>
  <c r="W80" i="3" s="1"/>
  <c r="W81" i="3" s="1"/>
  <c r="W82" i="3" s="1"/>
  <c r="W83" i="3" s="1"/>
  <c r="W84" i="3" s="1"/>
  <c r="W85" i="3" s="1"/>
  <c r="W86" i="3" s="1"/>
  <c r="W87" i="3" s="1"/>
  <c r="W88" i="3" s="1"/>
  <c r="W89" i="3" s="1"/>
  <c r="W90" i="3" s="1"/>
  <c r="W91" i="3" s="1"/>
  <c r="W92" i="3" s="1"/>
  <c r="W93" i="3" s="1"/>
  <c r="W94" i="3" s="1"/>
  <c r="W95" i="3" s="1"/>
  <c r="W96" i="3" s="1"/>
  <c r="W97" i="3" s="1"/>
  <c r="W98" i="3" s="1"/>
  <c r="W99" i="3" s="1"/>
  <c r="W100" i="3" s="1"/>
  <c r="W101" i="3" s="1"/>
  <c r="W102" i="3" s="1"/>
  <c r="W103" i="3" s="1"/>
  <c r="W104" i="3" s="1"/>
  <c r="W105" i="3" s="1"/>
  <c r="W106" i="3" s="1"/>
  <c r="W107" i="3" s="1"/>
  <c r="W108" i="3" s="1"/>
  <c r="W109" i="3" s="1"/>
  <c r="W110" i="3" s="1"/>
  <c r="W111" i="3" s="1"/>
  <c r="W112" i="3" s="1"/>
  <c r="W113" i="3" s="1"/>
  <c r="W114" i="3" s="1"/>
  <c r="W115" i="3" s="1"/>
  <c r="W116" i="3" s="1"/>
  <c r="W117" i="3" s="1"/>
  <c r="W118" i="3" s="1"/>
  <c r="W119" i="3" s="1"/>
  <c r="W120" i="3" s="1"/>
  <c r="W121" i="3" s="1"/>
  <c r="W122" i="3" s="1"/>
  <c r="W123" i="3" s="1"/>
  <c r="W124" i="3" s="1"/>
  <c r="W125" i="3" s="1"/>
  <c r="W126" i="3" s="1"/>
  <c r="W127" i="3" s="1"/>
  <c r="W128" i="3" s="1"/>
  <c r="W129" i="3" s="1"/>
  <c r="W130" i="3" s="1"/>
  <c r="W131" i="3" s="1"/>
  <c r="W132" i="3" s="1"/>
  <c r="W133" i="3" s="1"/>
  <c r="W134" i="3" s="1"/>
  <c r="W135" i="3" s="1"/>
  <c r="W136" i="3" s="1"/>
  <c r="W137" i="3" s="1"/>
  <c r="W138" i="3" s="1"/>
  <c r="W139" i="3" s="1"/>
  <c r="W140" i="3" s="1"/>
  <c r="W141" i="3" s="1"/>
  <c r="W142" i="3" s="1"/>
  <c r="W143" i="3" s="1"/>
  <c r="W144" i="3" s="1"/>
  <c r="W145" i="3" s="1"/>
  <c r="W146" i="3" s="1"/>
  <c r="W147" i="3" s="1"/>
  <c r="W148" i="3" s="1"/>
  <c r="W149" i="3" s="1"/>
  <c r="W150" i="3" s="1"/>
  <c r="W151" i="3" s="1"/>
  <c r="W152" i="3" s="1"/>
  <c r="W153" i="3" s="1"/>
  <c r="W154" i="3" s="1"/>
  <c r="W155" i="3" s="1"/>
  <c r="W156" i="3" s="1"/>
  <c r="W157" i="3" s="1"/>
  <c r="W158" i="3" s="1"/>
  <c r="W159" i="3" s="1"/>
  <c r="W160" i="3" s="1"/>
  <c r="W161" i="3" s="1"/>
  <c r="W162" i="3" s="1"/>
  <c r="W163" i="3" s="1"/>
  <c r="W164" i="3" s="1"/>
  <c r="W165" i="3" s="1"/>
  <c r="W166" i="3" s="1"/>
  <c r="W167" i="3" s="1"/>
  <c r="W168" i="3" s="1"/>
  <c r="W169" i="3" s="1"/>
  <c r="W170" i="3" s="1"/>
  <c r="W171" i="3" s="1"/>
  <c r="W172" i="3" s="1"/>
  <c r="W173" i="3" s="1"/>
  <c r="W174" i="3" s="1"/>
  <c r="W175" i="3" s="1"/>
  <c r="W176" i="3" s="1"/>
  <c r="W177" i="3" s="1"/>
  <c r="W178" i="3" s="1"/>
  <c r="W179" i="3" s="1"/>
  <c r="W180" i="3" s="1"/>
  <c r="W181" i="3" s="1"/>
  <c r="W182" i="3" s="1"/>
  <c r="W183" i="3" s="1"/>
  <c r="W184" i="3" s="1"/>
  <c r="W185" i="3" s="1"/>
  <c r="W186" i="3" s="1"/>
  <c r="W187" i="3" s="1"/>
  <c r="W188" i="3" s="1"/>
  <c r="W189" i="3" s="1"/>
  <c r="W190" i="3" s="1"/>
  <c r="W191" i="3" s="1"/>
  <c r="W192" i="3" s="1"/>
  <c r="W193" i="3" s="1"/>
  <c r="W194" i="3" s="1"/>
  <c r="W195" i="3" s="1"/>
  <c r="W196" i="3" s="1"/>
  <c r="W197" i="3" s="1"/>
  <c r="W198" i="3" s="1"/>
  <c r="W199" i="3" s="1"/>
  <c r="W200" i="3" s="1"/>
  <c r="W201" i="3" s="1"/>
  <c r="W202" i="3" s="1"/>
  <c r="W203" i="3" s="1"/>
  <c r="W204" i="3" s="1"/>
  <c r="W205" i="3" s="1"/>
  <c r="W206" i="3" s="1"/>
  <c r="W207" i="3" s="1"/>
  <c r="W208" i="3" s="1"/>
  <c r="W209" i="3" s="1"/>
  <c r="W210" i="3" s="1"/>
  <c r="W211" i="3" s="1"/>
  <c r="W212" i="3" s="1"/>
  <c r="W213" i="3" s="1"/>
  <c r="W214" i="3" s="1"/>
  <c r="W215" i="3" s="1"/>
  <c r="W216" i="3" s="1"/>
  <c r="W217" i="3" s="1"/>
  <c r="W218" i="3" s="1"/>
  <c r="W219" i="3" s="1"/>
  <c r="W220" i="3" s="1"/>
  <c r="W221" i="3" s="1"/>
  <c r="W222" i="3" s="1"/>
  <c r="W223" i="3" s="1"/>
  <c r="W224" i="3" s="1"/>
  <c r="W225" i="3" s="1"/>
  <c r="W226" i="3" s="1"/>
  <c r="W227" i="3" s="1"/>
  <c r="W228" i="3" s="1"/>
  <c r="W229" i="3" s="1"/>
  <c r="W230" i="3" s="1"/>
  <c r="W231" i="3" s="1"/>
  <c r="W232" i="3" s="1"/>
  <c r="W233" i="3" s="1"/>
  <c r="W234" i="3" s="1"/>
  <c r="W235" i="3" s="1"/>
  <c r="W236" i="3" s="1"/>
  <c r="W237" i="3" s="1"/>
  <c r="W238" i="3" s="1"/>
  <c r="W239" i="3" s="1"/>
  <c r="W240" i="3" s="1"/>
  <c r="W241" i="3" s="1"/>
  <c r="W242" i="3" s="1"/>
  <c r="W243" i="3" s="1"/>
  <c r="W244" i="3" s="1"/>
  <c r="W245" i="3" s="1"/>
  <c r="W246" i="3" s="1"/>
  <c r="W247" i="3" s="1"/>
  <c r="W248" i="3" s="1"/>
  <c r="W249" i="3" s="1"/>
  <c r="W250" i="3" s="1"/>
  <c r="W251" i="3" s="1"/>
  <c r="W252" i="3" s="1"/>
  <c r="W253" i="3" s="1"/>
  <c r="W254" i="3" s="1"/>
  <c r="W255" i="3" s="1"/>
  <c r="W256" i="3" s="1"/>
  <c r="W257" i="3" s="1"/>
  <c r="W258" i="3" s="1"/>
  <c r="W259" i="3" s="1"/>
  <c r="W260" i="3" s="1"/>
  <c r="W261" i="3" s="1"/>
  <c r="W262" i="3" s="1"/>
  <c r="W263" i="3" s="1"/>
  <c r="W264" i="3" s="1"/>
  <c r="W265" i="3" s="1"/>
  <c r="W266" i="3" s="1"/>
  <c r="W267" i="3" s="1"/>
  <c r="W268" i="3" s="1"/>
  <c r="W269" i="3" s="1"/>
  <c r="W270" i="3" s="1"/>
  <c r="W271" i="3" s="1"/>
  <c r="W272" i="3" s="1"/>
  <c r="W273" i="3" s="1"/>
  <c r="W274" i="3" s="1"/>
  <c r="W275" i="3" s="1"/>
  <c r="W276" i="3" s="1"/>
  <c r="W277" i="3" s="1"/>
  <c r="W278" i="3" s="1"/>
  <c r="W279" i="3" s="1"/>
  <c r="W280" i="3" s="1"/>
  <c r="W281" i="3" s="1"/>
  <c r="W282" i="3" s="1"/>
  <c r="W283" i="3" s="1"/>
  <c r="W284" i="3" s="1"/>
  <c r="W285" i="3" s="1"/>
  <c r="W286" i="3" s="1"/>
  <c r="W287" i="3" s="1"/>
  <c r="W288" i="3" s="1"/>
  <c r="W289" i="3" s="1"/>
  <c r="W290" i="3" s="1"/>
  <c r="W291" i="3" s="1"/>
  <c r="W292" i="3" s="1"/>
  <c r="W293" i="3" s="1"/>
  <c r="W294" i="3" s="1"/>
  <c r="W295" i="3" s="1"/>
  <c r="W296" i="3" s="1"/>
  <c r="W297" i="3" s="1"/>
  <c r="W298" i="3" s="1"/>
  <c r="W299" i="3" s="1"/>
  <c r="W300" i="3" s="1"/>
  <c r="W301" i="3" s="1"/>
  <c r="W302" i="3" s="1"/>
  <c r="W303" i="3" s="1"/>
  <c r="W304" i="3" s="1"/>
  <c r="W305" i="3" s="1"/>
  <c r="W306" i="3" s="1"/>
  <c r="W307" i="3" s="1"/>
  <c r="W308" i="3" s="1"/>
  <c r="W309" i="3" s="1"/>
  <c r="W310" i="3" s="1"/>
  <c r="W311" i="3" s="1"/>
  <c r="W312" i="3" s="1"/>
  <c r="W313" i="3" s="1"/>
  <c r="W314" i="3" s="1"/>
  <c r="W315" i="3" s="1"/>
  <c r="W316" i="3" s="1"/>
  <c r="W317" i="3" s="1"/>
  <c r="W318" i="3" s="1"/>
  <c r="W319" i="3" s="1"/>
  <c r="W320" i="3" s="1"/>
  <c r="W321" i="3" s="1"/>
  <c r="W322" i="3" s="1"/>
  <c r="W323" i="3" s="1"/>
  <c r="W324" i="3" s="1"/>
  <c r="W325" i="3" s="1"/>
  <c r="W326" i="3" s="1"/>
  <c r="W327" i="3" s="1"/>
  <c r="W328" i="3" s="1"/>
  <c r="W329" i="3" s="1"/>
  <c r="W330" i="3" s="1"/>
  <c r="W331" i="3" s="1"/>
  <c r="W332" i="3" s="1"/>
  <c r="W333" i="3" s="1"/>
  <c r="W334" i="3" s="1"/>
  <c r="W335" i="3" s="1"/>
  <c r="W336" i="3" s="1"/>
  <c r="W337" i="3" s="1"/>
  <c r="W338" i="3" s="1"/>
  <c r="W339" i="3" s="1"/>
  <c r="W340" i="3" s="1"/>
  <c r="W341" i="3" s="1"/>
  <c r="W342" i="3" s="1"/>
  <c r="W343" i="3" s="1"/>
  <c r="W344" i="3" s="1"/>
  <c r="W345" i="3" s="1"/>
  <c r="W346" i="3" s="1"/>
  <c r="W347" i="3" s="1"/>
  <c r="W348" i="3" s="1"/>
  <c r="W349" i="3" s="1"/>
  <c r="W350" i="3" s="1"/>
  <c r="W351" i="3" s="1"/>
  <c r="W352" i="3" s="1"/>
  <c r="W353" i="3" s="1"/>
  <c r="W354" i="3" s="1"/>
  <c r="W355" i="3" s="1"/>
  <c r="W356" i="3" s="1"/>
  <c r="W357" i="3" s="1"/>
  <c r="W358" i="3" s="1"/>
  <c r="W359" i="3" s="1"/>
  <c r="W360" i="3" s="1"/>
  <c r="W361" i="3" s="1"/>
  <c r="W362" i="3" s="1"/>
  <c r="W363" i="3" s="1"/>
  <c r="W364" i="3" s="1"/>
  <c r="W365" i="3" s="1"/>
  <c r="W366" i="3" s="1"/>
  <c r="S3" i="3"/>
  <c r="AE3" i="3" l="1"/>
  <c r="AF3" i="3"/>
  <c r="G11" i="3"/>
  <c r="K8" i="3"/>
  <c r="S4" i="3"/>
  <c r="O6" i="3"/>
  <c r="AE4" i="3" l="1"/>
  <c r="AF4" i="3"/>
  <c r="G12" i="3"/>
  <c r="K9" i="3"/>
  <c r="S5" i="3"/>
  <c r="O7" i="3"/>
  <c r="AE5" i="3" l="1"/>
  <c r="AF5" i="3"/>
  <c r="G13" i="3"/>
  <c r="K10" i="3"/>
  <c r="S6" i="3"/>
  <c r="O8" i="3"/>
  <c r="AE6" i="3" l="1"/>
  <c r="AF6" i="3"/>
  <c r="G14" i="3"/>
  <c r="K11" i="3"/>
  <c r="S7" i="3"/>
  <c r="O9" i="3"/>
  <c r="AE7" i="3" l="1"/>
  <c r="AF7" i="3"/>
  <c r="G15" i="3"/>
  <c r="K12" i="3"/>
  <c r="S8" i="3"/>
  <c r="O10" i="3"/>
  <c r="AF8" i="3" l="1"/>
  <c r="AE8" i="3"/>
  <c r="G16" i="3"/>
  <c r="K13" i="3"/>
  <c r="S9" i="3"/>
  <c r="O11" i="3"/>
  <c r="AE9" i="3" l="1"/>
  <c r="AF9" i="3"/>
  <c r="G17" i="3"/>
  <c r="K14" i="3"/>
  <c r="S10" i="3"/>
  <c r="O12" i="3"/>
  <c r="AE10" i="3" l="1"/>
  <c r="AF10" i="3"/>
  <c r="G18" i="3"/>
  <c r="K15" i="3"/>
  <c r="S11" i="3"/>
  <c r="O13" i="3"/>
  <c r="AF11" i="3" l="1"/>
  <c r="AE11" i="3"/>
  <c r="G19" i="3"/>
  <c r="K16" i="3"/>
  <c r="S12" i="3"/>
  <c r="O14" i="3"/>
  <c r="AF12" i="3" l="1"/>
  <c r="AE12" i="3"/>
  <c r="G20" i="3"/>
  <c r="K17" i="3"/>
  <c r="S13" i="3"/>
  <c r="O15" i="3"/>
  <c r="AE13" i="3" l="1"/>
  <c r="AF13" i="3"/>
  <c r="G21" i="3"/>
  <c r="K18" i="3"/>
  <c r="S14" i="3"/>
  <c r="O16" i="3"/>
  <c r="AF14" i="3" l="1"/>
  <c r="AE14" i="3"/>
  <c r="G22" i="3"/>
  <c r="K19" i="3"/>
  <c r="S15" i="3"/>
  <c r="O17" i="3"/>
  <c r="AF15" i="3" l="1"/>
  <c r="AE15" i="3"/>
  <c r="G23" i="3"/>
  <c r="K20" i="3"/>
  <c r="S16" i="3"/>
  <c r="O18" i="3"/>
  <c r="AF16" i="3" l="1"/>
  <c r="AE16" i="3"/>
  <c r="G24" i="3"/>
  <c r="K21" i="3"/>
  <c r="S17" i="3"/>
  <c r="O19" i="3"/>
  <c r="AF17" i="3" l="1"/>
  <c r="AE17" i="3"/>
  <c r="G25" i="3"/>
  <c r="K22" i="3"/>
  <c r="S18" i="3"/>
  <c r="O20" i="3"/>
  <c r="AF18" i="3" l="1"/>
  <c r="AE18" i="3"/>
  <c r="G26" i="3"/>
  <c r="K23" i="3"/>
  <c r="S19" i="3"/>
  <c r="O21" i="3"/>
  <c r="AF19" i="3" l="1"/>
  <c r="AE19" i="3"/>
  <c r="G27" i="3"/>
  <c r="K24" i="3"/>
  <c r="S20" i="3"/>
  <c r="O22" i="3"/>
  <c r="AF20" i="3" l="1"/>
  <c r="AE20" i="3"/>
  <c r="G28" i="3"/>
  <c r="K25" i="3"/>
  <c r="S21" i="3"/>
  <c r="O23" i="3"/>
  <c r="AE21" i="3" l="1"/>
  <c r="AF21" i="3"/>
  <c r="G29" i="3"/>
  <c r="K26" i="3"/>
  <c r="S22" i="3"/>
  <c r="O24" i="3"/>
  <c r="AF22" i="3" l="1"/>
  <c r="AE22" i="3"/>
  <c r="G30" i="3"/>
  <c r="K27" i="3"/>
  <c r="S23" i="3"/>
  <c r="O25" i="3"/>
  <c r="AE23" i="3" l="1"/>
  <c r="AF23" i="3"/>
  <c r="G31" i="3"/>
  <c r="K28" i="3"/>
  <c r="S24" i="3"/>
  <c r="O26" i="3"/>
  <c r="AE24" i="3" l="1"/>
  <c r="AF24" i="3"/>
  <c r="G32" i="3"/>
  <c r="K29" i="3"/>
  <c r="S25" i="3"/>
  <c r="O27" i="3"/>
  <c r="AF25" i="3" l="1"/>
  <c r="AE25" i="3"/>
  <c r="G33" i="3"/>
  <c r="K30" i="3"/>
  <c r="S26" i="3"/>
  <c r="O28" i="3"/>
  <c r="AF26" i="3" l="1"/>
  <c r="AE26" i="3"/>
  <c r="G34" i="3"/>
  <c r="K31" i="3"/>
  <c r="S27" i="3"/>
  <c r="O29" i="3"/>
  <c r="AF27" i="3" l="1"/>
  <c r="AE27" i="3"/>
  <c r="G35" i="3"/>
  <c r="K32" i="3"/>
  <c r="S28" i="3"/>
  <c r="O30" i="3"/>
  <c r="AF28" i="3" l="1"/>
  <c r="AE28" i="3"/>
  <c r="G36" i="3"/>
  <c r="K33" i="3"/>
  <c r="S29" i="3"/>
  <c r="O31" i="3"/>
  <c r="AE29" i="3" l="1"/>
  <c r="AF29" i="3"/>
  <c r="G37" i="3"/>
  <c r="K34" i="3"/>
  <c r="S30" i="3"/>
  <c r="O32" i="3"/>
  <c r="AF30" i="3" l="1"/>
  <c r="AE30" i="3"/>
  <c r="G38" i="3"/>
  <c r="K35" i="3"/>
  <c r="S31" i="3"/>
  <c r="O33" i="3"/>
  <c r="AE31" i="3" l="1"/>
  <c r="AF31" i="3"/>
  <c r="G39" i="3"/>
  <c r="K36" i="3"/>
  <c r="S32" i="3"/>
  <c r="O34" i="3"/>
  <c r="AF32" i="3" l="1"/>
  <c r="AE32" i="3"/>
  <c r="G40" i="3"/>
  <c r="K37" i="3"/>
  <c r="S33" i="3"/>
  <c r="O35" i="3"/>
  <c r="AF33" i="3" l="1"/>
  <c r="AE33" i="3"/>
  <c r="G41" i="3"/>
  <c r="K38" i="3"/>
  <c r="S34" i="3"/>
  <c r="O36" i="3"/>
  <c r="AF34" i="3" l="1"/>
  <c r="AE34" i="3"/>
  <c r="G42" i="3"/>
  <c r="K39" i="3"/>
  <c r="S35" i="3"/>
  <c r="O37" i="3"/>
  <c r="AF35" i="3" l="1"/>
  <c r="AE35" i="3"/>
  <c r="G43" i="3"/>
  <c r="K40" i="3"/>
  <c r="S36" i="3"/>
  <c r="O38" i="3"/>
  <c r="AE36" i="3" l="1"/>
  <c r="AF36" i="3"/>
  <c r="G44" i="3"/>
  <c r="K41" i="3"/>
  <c r="S37" i="3"/>
  <c r="O39" i="3"/>
  <c r="AE37" i="3" l="1"/>
  <c r="AF37" i="3"/>
  <c r="G45" i="3"/>
  <c r="K42" i="3"/>
  <c r="S38" i="3"/>
  <c r="O40" i="3"/>
  <c r="AF38" i="3" l="1"/>
  <c r="AE38" i="3"/>
  <c r="G46" i="3"/>
  <c r="K43" i="3"/>
  <c r="S39" i="3"/>
  <c r="O41" i="3"/>
  <c r="AE39" i="3" l="1"/>
  <c r="AF39" i="3"/>
  <c r="G47" i="3"/>
  <c r="K44" i="3"/>
  <c r="S40" i="3"/>
  <c r="O42" i="3"/>
  <c r="AE40" i="3" l="1"/>
  <c r="AF40" i="3"/>
  <c r="G48" i="3"/>
  <c r="K45" i="3"/>
  <c r="S41" i="3"/>
  <c r="O43" i="3"/>
  <c r="AE41" i="3" l="1"/>
  <c r="AF41" i="3"/>
  <c r="G49" i="3"/>
  <c r="K46" i="3"/>
  <c r="S42" i="3"/>
  <c r="O44" i="3"/>
  <c r="AF42" i="3" l="1"/>
  <c r="AE42" i="3"/>
  <c r="G50" i="3"/>
  <c r="K47" i="3"/>
  <c r="S43" i="3"/>
  <c r="O45" i="3"/>
  <c r="AF43" i="3" l="1"/>
  <c r="AE43" i="3"/>
  <c r="G51" i="3"/>
  <c r="K48" i="3"/>
  <c r="S44" i="3"/>
  <c r="O46" i="3"/>
  <c r="AF44" i="3" l="1"/>
  <c r="AE44" i="3"/>
  <c r="G52" i="3"/>
  <c r="K49" i="3"/>
  <c r="S45" i="3"/>
  <c r="O47" i="3"/>
  <c r="AE45" i="3" l="1"/>
  <c r="AF45" i="3"/>
  <c r="G53" i="3"/>
  <c r="K50" i="3"/>
  <c r="S46" i="3"/>
  <c r="O48" i="3"/>
  <c r="AF46" i="3" l="1"/>
  <c r="AE46" i="3"/>
  <c r="G54" i="3"/>
  <c r="K51" i="3"/>
  <c r="S47" i="3"/>
  <c r="O49" i="3"/>
  <c r="AE47" i="3" l="1"/>
  <c r="AF47" i="3"/>
  <c r="G55" i="3"/>
  <c r="K52" i="3"/>
  <c r="S48" i="3"/>
  <c r="O50" i="3"/>
  <c r="AE48" i="3" l="1"/>
  <c r="AF48" i="3"/>
  <c r="G56" i="3"/>
  <c r="K53" i="3"/>
  <c r="S49" i="3"/>
  <c r="O51" i="3"/>
  <c r="AF49" i="3" l="1"/>
  <c r="AE49" i="3"/>
  <c r="G57" i="3"/>
  <c r="K54" i="3"/>
  <c r="S50" i="3"/>
  <c r="O52" i="3"/>
  <c r="AF50" i="3" l="1"/>
  <c r="AE50" i="3"/>
  <c r="G58" i="3"/>
  <c r="K55" i="3"/>
  <c r="S51" i="3"/>
  <c r="O53" i="3"/>
  <c r="AF51" i="3" l="1"/>
  <c r="AE51" i="3"/>
  <c r="G59" i="3"/>
  <c r="K56" i="3"/>
  <c r="S52" i="3"/>
  <c r="O54" i="3"/>
  <c r="AF52" i="3" l="1"/>
  <c r="AE52" i="3"/>
  <c r="G60" i="3"/>
  <c r="K57" i="3"/>
  <c r="S53" i="3"/>
  <c r="O55" i="3"/>
  <c r="AF53" i="3" l="1"/>
  <c r="AE53" i="3"/>
  <c r="G61" i="3"/>
  <c r="K58" i="3"/>
  <c r="S54" i="3"/>
  <c r="O56" i="3"/>
  <c r="AF54" i="3" l="1"/>
  <c r="AE54" i="3"/>
  <c r="G62" i="3"/>
  <c r="K59" i="3"/>
  <c r="S55" i="3"/>
  <c r="O57" i="3"/>
  <c r="AF55" i="3" l="1"/>
  <c r="AE55" i="3"/>
  <c r="G63" i="3"/>
  <c r="K60" i="3"/>
  <c r="S56" i="3"/>
  <c r="O58" i="3"/>
  <c r="AF56" i="3" l="1"/>
  <c r="AE56" i="3"/>
  <c r="G64" i="3"/>
  <c r="K61" i="3"/>
  <c r="S57" i="3"/>
  <c r="O59" i="3"/>
  <c r="AE57" i="3" l="1"/>
  <c r="AF57" i="3"/>
  <c r="G65" i="3"/>
  <c r="K62" i="3"/>
  <c r="S58" i="3"/>
  <c r="O60" i="3"/>
  <c r="AF58" i="3" l="1"/>
  <c r="AE58" i="3"/>
  <c r="G66" i="3"/>
  <c r="K63" i="3"/>
  <c r="S59" i="3"/>
  <c r="O61" i="3"/>
  <c r="AE59" i="3" l="1"/>
  <c r="AF59" i="3"/>
  <c r="G67" i="3"/>
  <c r="K64" i="3"/>
  <c r="S60" i="3"/>
  <c r="O62" i="3"/>
  <c r="AF60" i="3" l="1"/>
  <c r="AE60" i="3"/>
  <c r="G68" i="3"/>
  <c r="K65" i="3"/>
  <c r="S61" i="3"/>
  <c r="O63" i="3"/>
  <c r="AF61" i="3" l="1"/>
  <c r="AE61" i="3"/>
  <c r="G69" i="3"/>
  <c r="K66" i="3"/>
  <c r="S62" i="3"/>
  <c r="O64" i="3"/>
  <c r="AF62" i="3" l="1"/>
  <c r="AE62" i="3"/>
  <c r="G70" i="3"/>
  <c r="K67" i="3"/>
  <c r="S63" i="3"/>
  <c r="O65" i="3"/>
  <c r="AF63" i="3" l="1"/>
  <c r="AE63" i="3"/>
  <c r="G71" i="3"/>
  <c r="K68" i="3"/>
  <c r="S64" i="3"/>
  <c r="O66" i="3"/>
  <c r="AF64" i="3" l="1"/>
  <c r="AE64" i="3"/>
  <c r="G72" i="3"/>
  <c r="K69" i="3"/>
  <c r="S65" i="3"/>
  <c r="O67" i="3"/>
  <c r="AF65" i="3" l="1"/>
  <c r="AE65" i="3"/>
  <c r="G73" i="3"/>
  <c r="K70" i="3"/>
  <c r="S66" i="3"/>
  <c r="O68" i="3"/>
  <c r="AF66" i="3" l="1"/>
  <c r="AE66" i="3"/>
  <c r="G74" i="3"/>
  <c r="K71" i="3"/>
  <c r="S67" i="3"/>
  <c r="O69" i="3"/>
  <c r="AF67" i="3" l="1"/>
  <c r="AE67" i="3"/>
  <c r="G75" i="3"/>
  <c r="K72" i="3"/>
  <c r="S68" i="3"/>
  <c r="O70" i="3"/>
  <c r="AE68" i="3" l="1"/>
  <c r="AF68" i="3"/>
  <c r="G76" i="3"/>
  <c r="K73" i="3"/>
  <c r="S69" i="3"/>
  <c r="O71" i="3"/>
  <c r="AF69" i="3" l="1"/>
  <c r="AE69" i="3"/>
  <c r="G77" i="3"/>
  <c r="K74" i="3"/>
  <c r="S70" i="3"/>
  <c r="O72" i="3"/>
  <c r="AE70" i="3" l="1"/>
  <c r="AF70" i="3"/>
  <c r="G78" i="3"/>
  <c r="K75" i="3"/>
  <c r="S71" i="3"/>
  <c r="O73" i="3"/>
  <c r="AF71" i="3" l="1"/>
  <c r="AE71" i="3"/>
  <c r="G79" i="3"/>
  <c r="K76" i="3"/>
  <c r="S72" i="3"/>
  <c r="O74" i="3"/>
  <c r="AF72" i="3" l="1"/>
  <c r="AE72" i="3"/>
  <c r="G80" i="3"/>
  <c r="K77" i="3"/>
  <c r="S73" i="3"/>
  <c r="O75" i="3"/>
  <c r="AE73" i="3" l="1"/>
  <c r="AF73" i="3"/>
  <c r="G81" i="3"/>
  <c r="K78" i="3"/>
  <c r="S74" i="3"/>
  <c r="O76" i="3"/>
  <c r="AF74" i="3" l="1"/>
  <c r="AE74" i="3"/>
  <c r="G82" i="3"/>
  <c r="K79" i="3"/>
  <c r="S75" i="3"/>
  <c r="O77" i="3"/>
  <c r="AF75" i="3" l="1"/>
  <c r="AE75" i="3"/>
  <c r="G83" i="3"/>
  <c r="K80" i="3"/>
  <c r="S76" i="3"/>
  <c r="O78" i="3"/>
  <c r="AF76" i="3" l="1"/>
  <c r="AE76" i="3"/>
  <c r="G84" i="3"/>
  <c r="K81" i="3"/>
  <c r="S77" i="3"/>
  <c r="O79" i="3"/>
  <c r="AE77" i="3" l="1"/>
  <c r="AF77" i="3"/>
  <c r="G85" i="3"/>
  <c r="K82" i="3"/>
  <c r="S78" i="3"/>
  <c r="O80" i="3"/>
  <c r="AF78" i="3" l="1"/>
  <c r="AE78" i="3"/>
  <c r="G86" i="3"/>
  <c r="K83" i="3"/>
  <c r="S79" i="3"/>
  <c r="O81" i="3"/>
  <c r="AF79" i="3" l="1"/>
  <c r="AE79" i="3"/>
  <c r="G87" i="3"/>
  <c r="K84" i="3"/>
  <c r="S80" i="3"/>
  <c r="O82" i="3"/>
  <c r="AF80" i="3" l="1"/>
  <c r="AE80" i="3"/>
  <c r="G88" i="3"/>
  <c r="K85" i="3"/>
  <c r="S81" i="3"/>
  <c r="O83" i="3"/>
  <c r="AF81" i="3" l="1"/>
  <c r="AE81" i="3"/>
  <c r="G89" i="3"/>
  <c r="K86" i="3"/>
  <c r="S82" i="3"/>
  <c r="O84" i="3"/>
  <c r="AF82" i="3" l="1"/>
  <c r="AE82" i="3"/>
  <c r="G90" i="3"/>
  <c r="K87" i="3"/>
  <c r="S83" i="3"/>
  <c r="O85" i="3"/>
  <c r="AF83" i="3" l="1"/>
  <c r="AE83" i="3"/>
  <c r="G91" i="3"/>
  <c r="K88" i="3"/>
  <c r="S84" i="3"/>
  <c r="O86" i="3"/>
  <c r="AF84" i="3" l="1"/>
  <c r="AE84" i="3"/>
  <c r="G92" i="3"/>
  <c r="K89" i="3"/>
  <c r="S85" i="3"/>
  <c r="O87" i="3"/>
  <c r="AE85" i="3" l="1"/>
  <c r="AF85" i="3"/>
  <c r="G93" i="3"/>
  <c r="K90" i="3"/>
  <c r="S86" i="3"/>
  <c r="O88" i="3"/>
  <c r="AE86" i="3" l="1"/>
  <c r="AF86" i="3"/>
  <c r="G94" i="3"/>
  <c r="K91" i="3"/>
  <c r="S87" i="3"/>
  <c r="O89" i="3"/>
  <c r="AF87" i="3" l="1"/>
  <c r="AE87" i="3"/>
  <c r="G95" i="3"/>
  <c r="K92" i="3"/>
  <c r="S88" i="3"/>
  <c r="O90" i="3"/>
  <c r="AE88" i="3" l="1"/>
  <c r="AF88" i="3"/>
  <c r="G96" i="3"/>
  <c r="K93" i="3"/>
  <c r="S89" i="3"/>
  <c r="O91" i="3"/>
  <c r="AE89" i="3" l="1"/>
  <c r="AF89" i="3"/>
  <c r="G97" i="3"/>
  <c r="K94" i="3"/>
  <c r="S90" i="3"/>
  <c r="O92" i="3"/>
  <c r="AE90" i="3" l="1"/>
  <c r="AF90" i="3"/>
  <c r="G98" i="3"/>
  <c r="K95" i="3"/>
  <c r="S91" i="3"/>
  <c r="O93" i="3"/>
  <c r="AF91" i="3" l="1"/>
  <c r="AE91" i="3"/>
  <c r="G99" i="3"/>
  <c r="K96" i="3"/>
  <c r="S92" i="3"/>
  <c r="O94" i="3"/>
  <c r="AE92" i="3" l="1"/>
  <c r="AF92" i="3"/>
  <c r="G100" i="3"/>
  <c r="K97" i="3"/>
  <c r="S93" i="3"/>
  <c r="O95" i="3"/>
  <c r="AF93" i="3" l="1"/>
  <c r="AE93" i="3"/>
  <c r="G101" i="3"/>
  <c r="K98" i="3"/>
  <c r="S94" i="3"/>
  <c r="O96" i="3"/>
  <c r="AF94" i="3" l="1"/>
  <c r="AE94" i="3"/>
  <c r="G102" i="3"/>
  <c r="K99" i="3"/>
  <c r="S95" i="3"/>
  <c r="O97" i="3"/>
  <c r="AF95" i="3" l="1"/>
  <c r="AE95" i="3"/>
  <c r="G103" i="3"/>
  <c r="K100" i="3"/>
  <c r="S96" i="3"/>
  <c r="O98" i="3"/>
  <c r="AE96" i="3" l="1"/>
  <c r="AF96" i="3"/>
  <c r="G104" i="3"/>
  <c r="K101" i="3"/>
  <c r="S97" i="3"/>
  <c r="O99" i="3"/>
  <c r="AF97" i="3" l="1"/>
  <c r="AE97" i="3"/>
  <c r="G105" i="3"/>
  <c r="K102" i="3"/>
  <c r="S98" i="3"/>
  <c r="O100" i="3"/>
  <c r="AF98" i="3" l="1"/>
  <c r="AE98" i="3"/>
  <c r="G106" i="3"/>
  <c r="K103" i="3"/>
  <c r="S99" i="3"/>
  <c r="O101" i="3"/>
  <c r="AE99" i="3" l="1"/>
  <c r="AF99" i="3"/>
  <c r="G107" i="3"/>
  <c r="K104" i="3"/>
  <c r="S100" i="3"/>
  <c r="O102" i="3"/>
  <c r="AE100" i="3" l="1"/>
  <c r="AF100" i="3"/>
  <c r="G108" i="3"/>
  <c r="K105" i="3"/>
  <c r="S101" i="3"/>
  <c r="O103" i="3"/>
  <c r="AF101" i="3" l="1"/>
  <c r="AE101" i="3"/>
  <c r="G109" i="3"/>
  <c r="K106" i="3"/>
  <c r="S102" i="3"/>
  <c r="O104" i="3"/>
  <c r="AF102" i="3" l="1"/>
  <c r="AE102" i="3"/>
  <c r="G110" i="3"/>
  <c r="K107" i="3"/>
  <c r="S103" i="3"/>
  <c r="O105" i="3"/>
  <c r="AF103" i="3" l="1"/>
  <c r="AE103" i="3"/>
  <c r="G111" i="3"/>
  <c r="K108" i="3"/>
  <c r="S104" i="3"/>
  <c r="O106" i="3"/>
  <c r="AE104" i="3" l="1"/>
  <c r="AF104" i="3"/>
  <c r="G112" i="3"/>
  <c r="K109" i="3"/>
  <c r="S105" i="3"/>
  <c r="O107" i="3"/>
  <c r="AF105" i="3" l="1"/>
  <c r="AE105" i="3"/>
  <c r="G113" i="3"/>
  <c r="K110" i="3"/>
  <c r="S106" i="3"/>
  <c r="O108" i="3"/>
  <c r="AF106" i="3" l="1"/>
  <c r="AE106" i="3"/>
  <c r="G114" i="3"/>
  <c r="K111" i="3"/>
  <c r="S107" i="3"/>
  <c r="O109" i="3"/>
  <c r="AE107" i="3" l="1"/>
  <c r="AF107" i="3"/>
  <c r="G115" i="3"/>
  <c r="K112" i="3"/>
  <c r="S108" i="3"/>
  <c r="O110" i="3"/>
  <c r="AF108" i="3" l="1"/>
  <c r="AE108" i="3"/>
  <c r="G116" i="3"/>
  <c r="K113" i="3"/>
  <c r="S109" i="3"/>
  <c r="O111" i="3"/>
  <c r="AF109" i="3" l="1"/>
  <c r="AE109" i="3"/>
  <c r="G117" i="3"/>
  <c r="K114" i="3"/>
  <c r="S110" i="3"/>
  <c r="O112" i="3"/>
  <c r="AF110" i="3" l="1"/>
  <c r="AE110" i="3"/>
  <c r="G118" i="3"/>
  <c r="K115" i="3"/>
  <c r="S111" i="3"/>
  <c r="O113" i="3"/>
  <c r="AF111" i="3" l="1"/>
  <c r="AE111" i="3"/>
  <c r="G119" i="3"/>
  <c r="K116" i="3"/>
  <c r="S112" i="3"/>
  <c r="O114" i="3"/>
  <c r="AF112" i="3" l="1"/>
  <c r="AE112" i="3"/>
  <c r="G120" i="3"/>
  <c r="K117" i="3"/>
  <c r="S113" i="3"/>
  <c r="O115" i="3"/>
  <c r="AE113" i="3" l="1"/>
  <c r="AF113" i="3"/>
  <c r="G121" i="3"/>
  <c r="K118" i="3"/>
  <c r="S114" i="3"/>
  <c r="O116" i="3"/>
  <c r="AE114" i="3" l="1"/>
  <c r="AF114" i="3"/>
  <c r="G122" i="3"/>
  <c r="K119" i="3"/>
  <c r="S115" i="3"/>
  <c r="O117" i="3"/>
  <c r="AF115" i="3" l="1"/>
  <c r="AE115" i="3"/>
  <c r="G123" i="3"/>
  <c r="K120" i="3"/>
  <c r="S116" i="3"/>
  <c r="O118" i="3"/>
  <c r="AF116" i="3" l="1"/>
  <c r="AE116" i="3"/>
  <c r="G124" i="3"/>
  <c r="K121" i="3"/>
  <c r="S117" i="3"/>
  <c r="O119" i="3"/>
  <c r="AF117" i="3" l="1"/>
  <c r="AE117" i="3"/>
  <c r="G125" i="3"/>
  <c r="K122" i="3"/>
  <c r="S118" i="3"/>
  <c r="O120" i="3"/>
  <c r="AE118" i="3" l="1"/>
  <c r="AF118" i="3"/>
  <c r="G126" i="3"/>
  <c r="K123" i="3"/>
  <c r="S119" i="3"/>
  <c r="O121" i="3"/>
  <c r="AF119" i="3" l="1"/>
  <c r="AE119" i="3"/>
  <c r="G127" i="3"/>
  <c r="K124" i="3"/>
  <c r="S120" i="3"/>
  <c r="O122" i="3"/>
  <c r="AF120" i="3" l="1"/>
  <c r="AE120" i="3"/>
  <c r="G128" i="3"/>
  <c r="K125" i="3"/>
  <c r="S121" i="3"/>
  <c r="O123" i="3"/>
  <c r="AF121" i="3" l="1"/>
  <c r="AE121" i="3"/>
  <c r="G129" i="3"/>
  <c r="K126" i="3"/>
  <c r="S122" i="3"/>
  <c r="O124" i="3"/>
  <c r="AF122" i="3" l="1"/>
  <c r="AE122" i="3"/>
  <c r="G130" i="3"/>
  <c r="K127" i="3"/>
  <c r="S123" i="3"/>
  <c r="O125" i="3"/>
  <c r="AF123" i="3" l="1"/>
  <c r="AE123" i="3"/>
  <c r="G131" i="3"/>
  <c r="K128" i="3"/>
  <c r="S124" i="3"/>
  <c r="O126" i="3"/>
  <c r="AF124" i="3" l="1"/>
  <c r="AE124" i="3"/>
  <c r="G132" i="3"/>
  <c r="K129" i="3"/>
  <c r="S125" i="3"/>
  <c r="O127" i="3"/>
  <c r="AF125" i="3" l="1"/>
  <c r="AE125" i="3"/>
  <c r="G133" i="3"/>
  <c r="K130" i="3"/>
  <c r="S126" i="3"/>
  <c r="O128" i="3"/>
  <c r="AF126" i="3" l="1"/>
  <c r="AE126" i="3"/>
  <c r="G134" i="3"/>
  <c r="K131" i="3"/>
  <c r="S127" i="3"/>
  <c r="O129" i="3"/>
  <c r="AE127" i="3" l="1"/>
  <c r="AF127" i="3"/>
  <c r="G135" i="3"/>
  <c r="K132" i="3"/>
  <c r="S128" i="3"/>
  <c r="O130" i="3"/>
  <c r="AF128" i="3" l="1"/>
  <c r="AE128" i="3"/>
  <c r="G136" i="3"/>
  <c r="K133" i="3"/>
  <c r="S129" i="3"/>
  <c r="O131" i="3"/>
  <c r="AE129" i="3" l="1"/>
  <c r="AF129" i="3"/>
  <c r="G137" i="3"/>
  <c r="K134" i="3"/>
  <c r="S130" i="3"/>
  <c r="O132" i="3"/>
  <c r="AE130" i="3" l="1"/>
  <c r="AF130" i="3"/>
  <c r="G138" i="3"/>
  <c r="K135" i="3"/>
  <c r="S131" i="3"/>
  <c r="O133" i="3"/>
  <c r="AF131" i="3" l="1"/>
  <c r="AE131" i="3"/>
  <c r="G139" i="3"/>
  <c r="K136" i="3"/>
  <c r="S132" i="3"/>
  <c r="O134" i="3"/>
  <c r="AF132" i="3" l="1"/>
  <c r="AE132" i="3"/>
  <c r="G140" i="3"/>
  <c r="K137" i="3"/>
  <c r="S133" i="3"/>
  <c r="O135" i="3"/>
  <c r="AF133" i="3" l="1"/>
  <c r="AE133" i="3"/>
  <c r="G141" i="3"/>
  <c r="K138" i="3"/>
  <c r="S134" i="3"/>
  <c r="O136" i="3"/>
  <c r="AF134" i="3" l="1"/>
  <c r="AE134" i="3"/>
  <c r="G142" i="3"/>
  <c r="K139" i="3"/>
  <c r="S135" i="3"/>
  <c r="O137" i="3"/>
  <c r="AE135" i="3" l="1"/>
  <c r="AF135" i="3"/>
  <c r="G143" i="3"/>
  <c r="K140" i="3"/>
  <c r="S136" i="3"/>
  <c r="O138" i="3"/>
  <c r="AF136" i="3" l="1"/>
  <c r="AE136" i="3"/>
  <c r="G144" i="3"/>
  <c r="K141" i="3"/>
  <c r="S137" i="3"/>
  <c r="O139" i="3"/>
  <c r="AF137" i="3" l="1"/>
  <c r="AE137" i="3"/>
  <c r="G145" i="3"/>
  <c r="K142" i="3"/>
  <c r="S138" i="3"/>
  <c r="O140" i="3"/>
  <c r="AF138" i="3" l="1"/>
  <c r="AE138" i="3"/>
  <c r="G146" i="3"/>
  <c r="K143" i="3"/>
  <c r="S139" i="3"/>
  <c r="O141" i="3"/>
  <c r="AE139" i="3" l="1"/>
  <c r="AF139" i="3"/>
  <c r="G147" i="3"/>
  <c r="K144" i="3"/>
  <c r="S140" i="3"/>
  <c r="O142" i="3"/>
  <c r="AF140" i="3" l="1"/>
  <c r="AE140" i="3"/>
  <c r="G148" i="3"/>
  <c r="K145" i="3"/>
  <c r="S141" i="3"/>
  <c r="O143" i="3"/>
  <c r="AE141" i="3" l="1"/>
  <c r="AF141" i="3"/>
  <c r="G149" i="3"/>
  <c r="K146" i="3"/>
  <c r="S142" i="3"/>
  <c r="O144" i="3"/>
  <c r="AF142" i="3" l="1"/>
  <c r="AE142" i="3"/>
  <c r="G150" i="3"/>
  <c r="K147" i="3"/>
  <c r="S143" i="3"/>
  <c r="O145" i="3"/>
  <c r="AF143" i="3" l="1"/>
  <c r="AE143" i="3"/>
  <c r="G151" i="3"/>
  <c r="K148" i="3"/>
  <c r="S144" i="3"/>
  <c r="O146" i="3"/>
  <c r="AF144" i="3" l="1"/>
  <c r="AE144" i="3"/>
  <c r="G152" i="3"/>
  <c r="K149" i="3"/>
  <c r="S145" i="3"/>
  <c r="O147" i="3"/>
  <c r="AF145" i="3" l="1"/>
  <c r="AE145" i="3"/>
  <c r="G153" i="3"/>
  <c r="K150" i="3"/>
  <c r="S146" i="3"/>
  <c r="O148" i="3"/>
  <c r="AF146" i="3" l="1"/>
  <c r="AE146" i="3"/>
  <c r="G154" i="3"/>
  <c r="K151" i="3"/>
  <c r="S147" i="3"/>
  <c r="O149" i="3"/>
  <c r="AF147" i="3" l="1"/>
  <c r="AE147" i="3"/>
  <c r="G155" i="3"/>
  <c r="K152" i="3"/>
  <c r="S148" i="3"/>
  <c r="O150" i="3"/>
  <c r="AF148" i="3" l="1"/>
  <c r="AE148" i="3"/>
  <c r="G156" i="3"/>
  <c r="K153" i="3"/>
  <c r="S149" i="3"/>
  <c r="O151" i="3"/>
  <c r="AF149" i="3" l="1"/>
  <c r="AE149" i="3"/>
  <c r="G157" i="3"/>
  <c r="K154" i="3"/>
  <c r="S150" i="3"/>
  <c r="O152" i="3"/>
  <c r="AF150" i="3" l="1"/>
  <c r="AE150" i="3"/>
  <c r="G158" i="3"/>
  <c r="K155" i="3"/>
  <c r="S151" i="3"/>
  <c r="O153" i="3"/>
  <c r="AE151" i="3" l="1"/>
  <c r="AF151" i="3"/>
  <c r="G159" i="3"/>
  <c r="K156" i="3"/>
  <c r="S152" i="3"/>
  <c r="O154" i="3"/>
  <c r="AF152" i="3" l="1"/>
  <c r="AE152" i="3"/>
  <c r="G160" i="3"/>
  <c r="K157" i="3"/>
  <c r="S153" i="3"/>
  <c r="O155" i="3"/>
  <c r="AE153" i="3" l="1"/>
  <c r="AF153" i="3"/>
  <c r="G161" i="3"/>
  <c r="K158" i="3"/>
  <c r="S154" i="3"/>
  <c r="O156" i="3"/>
  <c r="AE154" i="3" l="1"/>
  <c r="AF154" i="3"/>
  <c r="G162" i="3"/>
  <c r="K159" i="3"/>
  <c r="S155" i="3"/>
  <c r="O157" i="3"/>
  <c r="AE155" i="3" l="1"/>
  <c r="AF155" i="3"/>
  <c r="G163" i="3"/>
  <c r="K160" i="3"/>
  <c r="S156" i="3"/>
  <c r="O158" i="3"/>
  <c r="AE156" i="3" l="1"/>
  <c r="AF156" i="3"/>
  <c r="G164" i="3"/>
  <c r="K161" i="3"/>
  <c r="S157" i="3"/>
  <c r="O159" i="3"/>
  <c r="AE157" i="3" l="1"/>
  <c r="AF157" i="3"/>
  <c r="G165" i="3"/>
  <c r="K162" i="3"/>
  <c r="S158" i="3"/>
  <c r="O160" i="3"/>
  <c r="AE158" i="3" l="1"/>
  <c r="AF158" i="3"/>
  <c r="G166" i="3"/>
  <c r="K163" i="3"/>
  <c r="S159" i="3"/>
  <c r="O161" i="3"/>
  <c r="AE159" i="3" l="1"/>
  <c r="AF159" i="3"/>
  <c r="G167" i="3"/>
  <c r="K164" i="3"/>
  <c r="S160" i="3"/>
  <c r="O162" i="3"/>
  <c r="AE160" i="3" l="1"/>
  <c r="AF160" i="3"/>
  <c r="G168" i="3"/>
  <c r="K165" i="3"/>
  <c r="S161" i="3"/>
  <c r="O163" i="3"/>
  <c r="AE161" i="3" l="1"/>
  <c r="AF161" i="3"/>
  <c r="G169" i="3"/>
  <c r="K166" i="3"/>
  <c r="S162" i="3"/>
  <c r="O164" i="3"/>
  <c r="AF162" i="3" l="1"/>
  <c r="AE162" i="3"/>
  <c r="G170" i="3"/>
  <c r="K167" i="3"/>
  <c r="S163" i="3"/>
  <c r="O165" i="3"/>
  <c r="AE163" i="3" l="1"/>
  <c r="AF163" i="3"/>
  <c r="G171" i="3"/>
  <c r="K168" i="3"/>
  <c r="S164" i="3"/>
  <c r="O166" i="3"/>
  <c r="AE164" i="3" l="1"/>
  <c r="AF164" i="3"/>
  <c r="G172" i="3"/>
  <c r="K169" i="3"/>
  <c r="S165" i="3"/>
  <c r="O167" i="3"/>
  <c r="AE165" i="3" l="1"/>
  <c r="AF165" i="3"/>
  <c r="G173" i="3"/>
  <c r="K170" i="3"/>
  <c r="S166" i="3"/>
  <c r="O168" i="3"/>
  <c r="AF166" i="3" l="1"/>
  <c r="AE166" i="3"/>
  <c r="G174" i="3"/>
  <c r="K171" i="3"/>
  <c r="S167" i="3"/>
  <c r="O169" i="3"/>
  <c r="AE167" i="3" l="1"/>
  <c r="AF167" i="3"/>
  <c r="G175" i="3"/>
  <c r="K172" i="3"/>
  <c r="S168" i="3"/>
  <c r="O170" i="3"/>
  <c r="AF168" i="3" l="1"/>
  <c r="AE168" i="3"/>
  <c r="G176" i="3"/>
  <c r="K173" i="3"/>
  <c r="S169" i="3"/>
  <c r="O171" i="3"/>
  <c r="AE169" i="3" l="1"/>
  <c r="AF169" i="3"/>
  <c r="G177" i="3"/>
  <c r="K174" i="3"/>
  <c r="S170" i="3"/>
  <c r="O172" i="3"/>
  <c r="AE170" i="3" l="1"/>
  <c r="AF170" i="3"/>
  <c r="G178" i="3"/>
  <c r="K175" i="3"/>
  <c r="O173" i="3"/>
  <c r="S171" i="3"/>
  <c r="AE171" i="3" l="1"/>
  <c r="AF171" i="3"/>
  <c r="G179" i="3"/>
  <c r="K176" i="3"/>
  <c r="O174" i="3"/>
  <c r="S172" i="3"/>
  <c r="AF172" i="3" l="1"/>
  <c r="AE172" i="3"/>
  <c r="G180" i="3"/>
  <c r="K177" i="3"/>
  <c r="O175" i="3"/>
  <c r="S173" i="3"/>
  <c r="AE173" i="3" l="1"/>
  <c r="AF173" i="3"/>
  <c r="G181" i="3"/>
  <c r="K178" i="3"/>
  <c r="O176" i="3"/>
  <c r="S174" i="3"/>
  <c r="AE174" i="3" l="1"/>
  <c r="AF174" i="3"/>
  <c r="G182" i="3"/>
  <c r="K179" i="3"/>
  <c r="O177" i="3"/>
  <c r="S175" i="3"/>
  <c r="AE175" i="3" l="1"/>
  <c r="AF175" i="3"/>
  <c r="G183" i="3"/>
  <c r="K180" i="3"/>
  <c r="O178" i="3"/>
  <c r="S176" i="3"/>
  <c r="AF176" i="3" l="1"/>
  <c r="AE176" i="3"/>
  <c r="G184" i="3"/>
  <c r="K181" i="3"/>
  <c r="O179" i="3"/>
  <c r="S177" i="3"/>
  <c r="AF177" i="3" l="1"/>
  <c r="AE177" i="3"/>
  <c r="G185" i="3"/>
  <c r="K182" i="3"/>
  <c r="O180" i="3"/>
  <c r="S178" i="3"/>
  <c r="AF178" i="3" l="1"/>
  <c r="AE178" i="3"/>
  <c r="G186" i="3"/>
  <c r="K183" i="3"/>
  <c r="O181" i="3"/>
  <c r="S179" i="3"/>
  <c r="AE179" i="3" l="1"/>
  <c r="AF179" i="3"/>
  <c r="G187" i="3"/>
  <c r="K184" i="3"/>
  <c r="O182" i="3"/>
  <c r="S180" i="3"/>
  <c r="AF180" i="3" l="1"/>
  <c r="AE180" i="3"/>
  <c r="G188" i="3"/>
  <c r="K185" i="3"/>
  <c r="O183" i="3"/>
  <c r="S181" i="3"/>
  <c r="AE181" i="3" l="1"/>
  <c r="AF181" i="3"/>
  <c r="G189" i="3"/>
  <c r="K186" i="3"/>
  <c r="O184" i="3"/>
  <c r="S182" i="3"/>
  <c r="AE182" i="3" l="1"/>
  <c r="AF182" i="3"/>
  <c r="G190" i="3"/>
  <c r="K187" i="3"/>
  <c r="O185" i="3"/>
  <c r="S183" i="3"/>
  <c r="AF183" i="3" l="1"/>
  <c r="AE183" i="3"/>
  <c r="G191" i="3"/>
  <c r="K188" i="3"/>
  <c r="O186" i="3"/>
  <c r="S184" i="3"/>
  <c r="AF184" i="3" l="1"/>
  <c r="AE184" i="3"/>
  <c r="G192" i="3"/>
  <c r="K189" i="3"/>
  <c r="O187" i="3"/>
  <c r="S185" i="3"/>
  <c r="AF185" i="3" l="1"/>
  <c r="AE185" i="3"/>
  <c r="G193" i="3"/>
  <c r="K190" i="3"/>
  <c r="O188" i="3"/>
  <c r="S186" i="3"/>
  <c r="AF186" i="3" l="1"/>
  <c r="AE186" i="3"/>
  <c r="G194" i="3"/>
  <c r="K191" i="3"/>
  <c r="O189" i="3"/>
  <c r="S187" i="3"/>
  <c r="AF187" i="3" l="1"/>
  <c r="AE187" i="3"/>
  <c r="G195" i="3"/>
  <c r="K192" i="3"/>
  <c r="O190" i="3"/>
  <c r="S188" i="3"/>
  <c r="AE188" i="3" l="1"/>
  <c r="AF188" i="3"/>
  <c r="G196" i="3"/>
  <c r="K193" i="3"/>
  <c r="O191" i="3"/>
  <c r="S189" i="3"/>
  <c r="AF189" i="3" l="1"/>
  <c r="AE189" i="3"/>
  <c r="G197" i="3"/>
  <c r="K194" i="3"/>
  <c r="O192" i="3"/>
  <c r="S190" i="3"/>
  <c r="AF190" i="3" l="1"/>
  <c r="AE190" i="3"/>
  <c r="G198" i="3"/>
  <c r="K195" i="3"/>
  <c r="O193" i="3"/>
  <c r="S191" i="3"/>
  <c r="AF191" i="3" l="1"/>
  <c r="AE191" i="3"/>
  <c r="G199" i="3"/>
  <c r="K196" i="3"/>
  <c r="O194" i="3"/>
  <c r="S192" i="3"/>
  <c r="AF192" i="3" l="1"/>
  <c r="AE192" i="3"/>
  <c r="G200" i="3"/>
  <c r="K197" i="3"/>
  <c r="O195" i="3"/>
  <c r="S193" i="3"/>
  <c r="AF193" i="3" l="1"/>
  <c r="AE193" i="3"/>
  <c r="G201" i="3"/>
  <c r="K198" i="3"/>
  <c r="O196" i="3"/>
  <c r="S194" i="3"/>
  <c r="AF194" i="3" l="1"/>
  <c r="AE194" i="3"/>
  <c r="G202" i="3"/>
  <c r="K199" i="3"/>
  <c r="O197" i="3"/>
  <c r="S195" i="3"/>
  <c r="AF195" i="3" l="1"/>
  <c r="AE195" i="3"/>
  <c r="G203" i="3"/>
  <c r="K200" i="3"/>
  <c r="O198" i="3"/>
  <c r="S196" i="3"/>
  <c r="AF196" i="3" l="1"/>
  <c r="AE196" i="3"/>
  <c r="G204" i="3"/>
  <c r="K201" i="3"/>
  <c r="O199" i="3"/>
  <c r="S197" i="3"/>
  <c r="AF197" i="3" l="1"/>
  <c r="AE197" i="3"/>
  <c r="G205" i="3"/>
  <c r="K202" i="3"/>
  <c r="O200" i="3"/>
  <c r="S198" i="3"/>
  <c r="AF198" i="3" l="1"/>
  <c r="AE198" i="3"/>
  <c r="G206" i="3"/>
  <c r="K203" i="3"/>
  <c r="O201" i="3"/>
  <c r="S199" i="3"/>
  <c r="AF199" i="3" l="1"/>
  <c r="AE199" i="3"/>
  <c r="G207" i="3"/>
  <c r="K204" i="3"/>
  <c r="O202" i="3"/>
  <c r="S200" i="3"/>
  <c r="AF200" i="3" l="1"/>
  <c r="AE200" i="3"/>
  <c r="G208" i="3"/>
  <c r="K205" i="3"/>
  <c r="O203" i="3"/>
  <c r="S201" i="3"/>
  <c r="AF201" i="3" l="1"/>
  <c r="AE201" i="3"/>
  <c r="G209" i="3"/>
  <c r="K206" i="3"/>
  <c r="O204" i="3"/>
  <c r="S202" i="3"/>
  <c r="AE202" i="3" l="1"/>
  <c r="AF202" i="3"/>
  <c r="G210" i="3"/>
  <c r="K207" i="3"/>
  <c r="O205" i="3"/>
  <c r="S203" i="3"/>
  <c r="AF203" i="3" l="1"/>
  <c r="AE203" i="3"/>
  <c r="G211" i="3"/>
  <c r="K208" i="3"/>
  <c r="O206" i="3"/>
  <c r="S204" i="3"/>
  <c r="AE204" i="3" l="1"/>
  <c r="AF204" i="3"/>
  <c r="G212" i="3"/>
  <c r="K209" i="3"/>
  <c r="O207" i="3"/>
  <c r="S205" i="3"/>
  <c r="AE205" i="3" l="1"/>
  <c r="AF205" i="3"/>
  <c r="G213" i="3"/>
  <c r="K210" i="3"/>
  <c r="O208" i="3"/>
  <c r="S206" i="3"/>
  <c r="AF206" i="3" l="1"/>
  <c r="AE206" i="3"/>
  <c r="G214" i="3"/>
  <c r="K211" i="3"/>
  <c r="O209" i="3"/>
  <c r="S207" i="3"/>
  <c r="AF207" i="3" l="1"/>
  <c r="AE207" i="3"/>
  <c r="G215" i="3"/>
  <c r="K212" i="3"/>
  <c r="O210" i="3"/>
  <c r="S208" i="3"/>
  <c r="AE208" i="3" l="1"/>
  <c r="AF208" i="3"/>
  <c r="G216" i="3"/>
  <c r="K213" i="3"/>
  <c r="O211" i="3"/>
  <c r="S209" i="3"/>
  <c r="AE209" i="3" l="1"/>
  <c r="AF209" i="3"/>
  <c r="G217" i="3"/>
  <c r="K214" i="3"/>
  <c r="O212" i="3"/>
  <c r="S210" i="3"/>
  <c r="AF210" i="3" l="1"/>
  <c r="AE210" i="3"/>
  <c r="G218" i="3"/>
  <c r="K215" i="3"/>
  <c r="O213" i="3"/>
  <c r="S211" i="3"/>
  <c r="AE211" i="3" l="1"/>
  <c r="AF211" i="3"/>
  <c r="G219" i="3"/>
  <c r="K216" i="3"/>
  <c r="O214" i="3"/>
  <c r="S212" i="3"/>
  <c r="AE212" i="3" l="1"/>
  <c r="AF212" i="3"/>
  <c r="G220" i="3"/>
  <c r="K217" i="3"/>
  <c r="O215" i="3"/>
  <c r="S213" i="3"/>
  <c r="AE213" i="3" l="1"/>
  <c r="AF213" i="3"/>
  <c r="G221" i="3"/>
  <c r="K218" i="3"/>
  <c r="O216" i="3"/>
  <c r="S214" i="3"/>
  <c r="AF214" i="3" l="1"/>
  <c r="AE214" i="3"/>
  <c r="G222" i="3"/>
  <c r="K219" i="3"/>
  <c r="O217" i="3"/>
  <c r="S215" i="3"/>
  <c r="AF215" i="3" l="1"/>
  <c r="AE215" i="3"/>
  <c r="G223" i="3"/>
  <c r="K220" i="3"/>
  <c r="O218" i="3"/>
  <c r="S216" i="3"/>
  <c r="AF216" i="3" l="1"/>
  <c r="AE216" i="3"/>
  <c r="G224" i="3"/>
  <c r="K221" i="3"/>
  <c r="O219" i="3"/>
  <c r="S217" i="3"/>
  <c r="AF217" i="3" l="1"/>
  <c r="AE217" i="3"/>
  <c r="G225" i="3"/>
  <c r="K222" i="3"/>
  <c r="O220" i="3"/>
  <c r="S218" i="3"/>
  <c r="AE218" i="3" l="1"/>
  <c r="AF218" i="3"/>
  <c r="G226" i="3"/>
  <c r="K223" i="3"/>
  <c r="O221" i="3"/>
  <c r="S219" i="3"/>
  <c r="AE219" i="3" l="1"/>
  <c r="AF219" i="3"/>
  <c r="G227" i="3"/>
  <c r="K224" i="3"/>
  <c r="O222" i="3"/>
  <c r="S220" i="3"/>
  <c r="AE220" i="3" l="1"/>
  <c r="AF220" i="3"/>
  <c r="G228" i="3"/>
  <c r="K225" i="3"/>
  <c r="O223" i="3"/>
  <c r="S221" i="3"/>
  <c r="AE221" i="3" l="1"/>
  <c r="AF221" i="3"/>
  <c r="G229" i="3"/>
  <c r="K226" i="3"/>
  <c r="O224" i="3"/>
  <c r="S222" i="3"/>
  <c r="AF222" i="3" l="1"/>
  <c r="AE222" i="3"/>
  <c r="G230" i="3"/>
  <c r="K227" i="3"/>
  <c r="O225" i="3"/>
  <c r="S223" i="3"/>
  <c r="AE223" i="3" l="1"/>
  <c r="AF223" i="3"/>
  <c r="G231" i="3"/>
  <c r="K228" i="3"/>
  <c r="O226" i="3"/>
  <c r="S224" i="3"/>
  <c r="AE224" i="3" l="1"/>
  <c r="AF224" i="3"/>
  <c r="G232" i="3"/>
  <c r="K229" i="3"/>
  <c r="O227" i="3"/>
  <c r="S225" i="3"/>
  <c r="AF225" i="3" l="1"/>
  <c r="AE225" i="3"/>
  <c r="G233" i="3"/>
  <c r="K230" i="3"/>
  <c r="O228" i="3"/>
  <c r="S226" i="3"/>
  <c r="AF226" i="3" l="1"/>
  <c r="AE226" i="3"/>
  <c r="G234" i="3"/>
  <c r="K231" i="3"/>
  <c r="O229" i="3"/>
  <c r="S227" i="3"/>
  <c r="AE227" i="3" l="1"/>
  <c r="AF227" i="3"/>
  <c r="G235" i="3"/>
  <c r="K232" i="3"/>
  <c r="O230" i="3"/>
  <c r="S228" i="3"/>
  <c r="AE228" i="3" l="1"/>
  <c r="AF228" i="3"/>
  <c r="G236" i="3"/>
  <c r="K233" i="3"/>
  <c r="O231" i="3"/>
  <c r="S229" i="3"/>
  <c r="AF229" i="3" l="1"/>
  <c r="AE229" i="3"/>
  <c r="G237" i="3"/>
  <c r="K234" i="3"/>
  <c r="O232" i="3"/>
  <c r="S230" i="3"/>
  <c r="AE230" i="3" l="1"/>
  <c r="AF230" i="3"/>
  <c r="G238" i="3"/>
  <c r="K235" i="3"/>
  <c r="O233" i="3"/>
  <c r="S231" i="3"/>
  <c r="AF231" i="3" l="1"/>
  <c r="AE231" i="3"/>
  <c r="G239" i="3"/>
  <c r="K236" i="3"/>
  <c r="O234" i="3"/>
  <c r="S232" i="3"/>
  <c r="AE232" i="3" l="1"/>
  <c r="AF232" i="3"/>
  <c r="G240" i="3"/>
  <c r="K237" i="3"/>
  <c r="O235" i="3"/>
  <c r="S233" i="3"/>
  <c r="AE233" i="3" l="1"/>
  <c r="AF233" i="3"/>
  <c r="G241" i="3"/>
  <c r="K238" i="3"/>
  <c r="O236" i="3"/>
  <c r="S234" i="3"/>
  <c r="AE234" i="3" l="1"/>
  <c r="AF234" i="3"/>
  <c r="G242" i="3"/>
  <c r="K239" i="3"/>
  <c r="O237" i="3"/>
  <c r="S235" i="3"/>
  <c r="AE235" i="3" l="1"/>
  <c r="AF235" i="3"/>
  <c r="G243" i="3"/>
  <c r="K240" i="3"/>
  <c r="O238" i="3"/>
  <c r="S236" i="3"/>
  <c r="AE236" i="3" l="1"/>
  <c r="AF236" i="3"/>
  <c r="G244" i="3"/>
  <c r="K241" i="3"/>
  <c r="O239" i="3"/>
  <c r="S237" i="3"/>
  <c r="AF237" i="3" l="1"/>
  <c r="AE237" i="3"/>
  <c r="G245" i="3"/>
  <c r="K242" i="3"/>
  <c r="O240" i="3"/>
  <c r="S238" i="3"/>
  <c r="AF238" i="3" l="1"/>
  <c r="AE238" i="3"/>
  <c r="G246" i="3"/>
  <c r="K243" i="3"/>
  <c r="O241" i="3"/>
  <c r="S239" i="3"/>
  <c r="AF239" i="3" l="1"/>
  <c r="AE239" i="3"/>
  <c r="G247" i="3"/>
  <c r="K244" i="3"/>
  <c r="O242" i="3"/>
  <c r="S240" i="3"/>
  <c r="AF240" i="3" l="1"/>
  <c r="AE240" i="3"/>
  <c r="G248" i="3"/>
  <c r="K245" i="3"/>
  <c r="O243" i="3"/>
  <c r="S241" i="3"/>
  <c r="AF241" i="3" l="1"/>
  <c r="AE241" i="3"/>
  <c r="G249" i="3"/>
  <c r="K246" i="3"/>
  <c r="O244" i="3"/>
  <c r="S242" i="3"/>
  <c r="AE242" i="3" l="1"/>
  <c r="AF242" i="3"/>
  <c r="G250" i="3"/>
  <c r="K247" i="3"/>
  <c r="O245" i="3"/>
  <c r="S243" i="3"/>
  <c r="AF243" i="3" l="1"/>
  <c r="AE243" i="3"/>
  <c r="G251" i="3"/>
  <c r="K248" i="3"/>
  <c r="O246" i="3"/>
  <c r="S244" i="3"/>
  <c r="AF244" i="3" l="1"/>
  <c r="AE244" i="3"/>
  <c r="G252" i="3"/>
  <c r="K249" i="3"/>
  <c r="O247" i="3"/>
  <c r="S245" i="3"/>
  <c r="AE245" i="3" l="1"/>
  <c r="AF245" i="3"/>
  <c r="G253" i="3"/>
  <c r="K250" i="3"/>
  <c r="O248" i="3"/>
  <c r="S246" i="3"/>
  <c r="AF246" i="3" l="1"/>
  <c r="AE246" i="3"/>
  <c r="G254" i="3"/>
  <c r="K251" i="3"/>
  <c r="O249" i="3"/>
  <c r="S247" i="3"/>
  <c r="AF247" i="3" l="1"/>
  <c r="AE247" i="3"/>
  <c r="G255" i="3"/>
  <c r="K252" i="3"/>
  <c r="O250" i="3"/>
  <c r="S248" i="3"/>
  <c r="AE248" i="3" l="1"/>
  <c r="AF248" i="3"/>
  <c r="G256" i="3"/>
  <c r="K253" i="3"/>
  <c r="O251" i="3"/>
  <c r="S249" i="3"/>
  <c r="AF249" i="3" l="1"/>
  <c r="AE249" i="3"/>
  <c r="G257" i="3"/>
  <c r="K254" i="3"/>
  <c r="O252" i="3"/>
  <c r="S250" i="3"/>
  <c r="AF250" i="3" l="1"/>
  <c r="AE250" i="3"/>
  <c r="G258" i="3"/>
  <c r="K255" i="3"/>
  <c r="O253" i="3"/>
  <c r="S251" i="3"/>
  <c r="AE251" i="3" l="1"/>
  <c r="AF251" i="3"/>
  <c r="G259" i="3"/>
  <c r="K256" i="3"/>
  <c r="O254" i="3"/>
  <c r="S252" i="3"/>
  <c r="AE252" i="3" l="1"/>
  <c r="AF252" i="3"/>
  <c r="G260" i="3"/>
  <c r="K257" i="3"/>
  <c r="O255" i="3"/>
  <c r="S253" i="3"/>
  <c r="AE253" i="3" l="1"/>
  <c r="AF253" i="3"/>
  <c r="G261" i="3"/>
  <c r="K258" i="3"/>
  <c r="O256" i="3"/>
  <c r="S254" i="3"/>
  <c r="AE254" i="3" l="1"/>
  <c r="AF254" i="3"/>
  <c r="G262" i="3"/>
  <c r="K259" i="3"/>
  <c r="O257" i="3"/>
  <c r="S255" i="3"/>
  <c r="AF255" i="3" l="1"/>
  <c r="AE255" i="3"/>
  <c r="G263" i="3"/>
  <c r="K260" i="3"/>
  <c r="O258" i="3"/>
  <c r="S256" i="3"/>
  <c r="AF256" i="3" l="1"/>
  <c r="AE256" i="3"/>
  <c r="G264" i="3"/>
  <c r="K261" i="3"/>
  <c r="O259" i="3"/>
  <c r="S257" i="3"/>
  <c r="AE257" i="3" l="1"/>
  <c r="AF257" i="3"/>
  <c r="G265" i="3"/>
  <c r="K262" i="3"/>
  <c r="O260" i="3"/>
  <c r="S258" i="3"/>
  <c r="AE258" i="3" l="1"/>
  <c r="AF258" i="3"/>
  <c r="G266" i="3"/>
  <c r="K263" i="3"/>
  <c r="O261" i="3"/>
  <c r="S259" i="3"/>
  <c r="AE259" i="3" l="1"/>
  <c r="AF259" i="3"/>
  <c r="G267" i="3"/>
  <c r="K264" i="3"/>
  <c r="O262" i="3"/>
  <c r="S260" i="3"/>
  <c r="AF260" i="3" l="1"/>
  <c r="AE260" i="3"/>
  <c r="G268" i="3"/>
  <c r="K265" i="3"/>
  <c r="O263" i="3"/>
  <c r="S261" i="3"/>
  <c r="AF261" i="3" l="1"/>
  <c r="AE261" i="3"/>
  <c r="G269" i="3"/>
  <c r="K266" i="3"/>
  <c r="O264" i="3"/>
  <c r="S262" i="3"/>
  <c r="AF262" i="3" l="1"/>
  <c r="AE262" i="3"/>
  <c r="G270" i="3"/>
  <c r="K267" i="3"/>
  <c r="O265" i="3"/>
  <c r="S263" i="3"/>
  <c r="AF263" i="3" l="1"/>
  <c r="AE263" i="3"/>
  <c r="G271" i="3"/>
  <c r="K268" i="3"/>
  <c r="O266" i="3"/>
  <c r="S264" i="3"/>
  <c r="AE264" i="3" l="1"/>
  <c r="AF264" i="3"/>
  <c r="G272" i="3"/>
  <c r="K269" i="3"/>
  <c r="O267" i="3"/>
  <c r="S265" i="3"/>
  <c r="AE265" i="3" l="1"/>
  <c r="AF265" i="3"/>
  <c r="G273" i="3"/>
  <c r="K270" i="3"/>
  <c r="O268" i="3"/>
  <c r="S266" i="3"/>
  <c r="AE266" i="3" l="1"/>
  <c r="AF266" i="3"/>
  <c r="G274" i="3"/>
  <c r="K271" i="3"/>
  <c r="O269" i="3"/>
  <c r="S267" i="3"/>
  <c r="AE267" i="3" l="1"/>
  <c r="AF267" i="3"/>
  <c r="G275" i="3"/>
  <c r="K272" i="3"/>
  <c r="O270" i="3"/>
  <c r="S268" i="3"/>
  <c r="AE268" i="3" l="1"/>
  <c r="AF268" i="3"/>
  <c r="G276" i="3"/>
  <c r="K273" i="3"/>
  <c r="O271" i="3"/>
  <c r="S269" i="3"/>
  <c r="AE269" i="3" l="1"/>
  <c r="AF269" i="3"/>
  <c r="G277" i="3"/>
  <c r="K274" i="3"/>
  <c r="O272" i="3"/>
  <c r="S270" i="3"/>
  <c r="AE270" i="3" l="1"/>
  <c r="AF270" i="3"/>
  <c r="G278" i="3"/>
  <c r="K275" i="3"/>
  <c r="O273" i="3"/>
  <c r="S271" i="3"/>
  <c r="AE271" i="3" l="1"/>
  <c r="AF271" i="3"/>
  <c r="G279" i="3"/>
  <c r="K276" i="3"/>
  <c r="O274" i="3"/>
  <c r="S272" i="3"/>
  <c r="AE272" i="3" l="1"/>
  <c r="AF272" i="3"/>
  <c r="G280" i="3"/>
  <c r="K277" i="3"/>
  <c r="O275" i="3"/>
  <c r="S273" i="3"/>
  <c r="AF273" i="3" l="1"/>
  <c r="AE273" i="3"/>
  <c r="G281" i="3"/>
  <c r="K278" i="3"/>
  <c r="O276" i="3"/>
  <c r="S274" i="3"/>
  <c r="AF274" i="3" l="1"/>
  <c r="AE274" i="3"/>
  <c r="G282" i="3"/>
  <c r="K279" i="3"/>
  <c r="O277" i="3"/>
  <c r="S275" i="3"/>
  <c r="AF275" i="3" l="1"/>
  <c r="AE275" i="3"/>
  <c r="G283" i="3"/>
  <c r="K280" i="3"/>
  <c r="O278" i="3"/>
  <c r="S276" i="3"/>
  <c r="AE276" i="3" l="1"/>
  <c r="AF276" i="3"/>
  <c r="G284" i="3"/>
  <c r="K281" i="3"/>
  <c r="O279" i="3"/>
  <c r="S277" i="3"/>
  <c r="AE277" i="3" l="1"/>
  <c r="AF277" i="3"/>
  <c r="G285" i="3"/>
  <c r="K282" i="3"/>
  <c r="O280" i="3"/>
  <c r="S278" i="3"/>
  <c r="AF278" i="3" l="1"/>
  <c r="AE278" i="3"/>
  <c r="G286" i="3"/>
  <c r="K283" i="3"/>
  <c r="O281" i="3"/>
  <c r="S279" i="3"/>
  <c r="AE279" i="3" l="1"/>
  <c r="AF279" i="3"/>
  <c r="G287" i="3"/>
  <c r="K284" i="3"/>
  <c r="O282" i="3"/>
  <c r="S280" i="3"/>
  <c r="AE280" i="3" l="1"/>
  <c r="AF280" i="3"/>
  <c r="G288" i="3"/>
  <c r="K285" i="3"/>
  <c r="O283" i="3"/>
  <c r="S281" i="3"/>
  <c r="AF281" i="3" l="1"/>
  <c r="AE281" i="3"/>
  <c r="G289" i="3"/>
  <c r="K286" i="3"/>
  <c r="O284" i="3"/>
  <c r="S282" i="3"/>
  <c r="AF282" i="3" l="1"/>
  <c r="AE282" i="3"/>
  <c r="G290" i="3"/>
  <c r="K287" i="3"/>
  <c r="O285" i="3"/>
  <c r="S283" i="3"/>
  <c r="AE283" i="3" l="1"/>
  <c r="AF283" i="3"/>
  <c r="G291" i="3"/>
  <c r="K288" i="3"/>
  <c r="O286" i="3"/>
  <c r="S284" i="3"/>
  <c r="AF284" i="3" l="1"/>
  <c r="AE284" i="3"/>
  <c r="G292" i="3"/>
  <c r="K289" i="3"/>
  <c r="O287" i="3"/>
  <c r="S285" i="3"/>
  <c r="AE285" i="3" l="1"/>
  <c r="AF285" i="3"/>
  <c r="G293" i="3"/>
  <c r="K290" i="3"/>
  <c r="O288" i="3"/>
  <c r="S286" i="3"/>
  <c r="AE286" i="3" l="1"/>
  <c r="AF286" i="3"/>
  <c r="G294" i="3"/>
  <c r="K291" i="3"/>
  <c r="O289" i="3"/>
  <c r="S287" i="3"/>
  <c r="AE287" i="3" l="1"/>
  <c r="AF287" i="3"/>
  <c r="G295" i="3"/>
  <c r="K292" i="3"/>
  <c r="O290" i="3"/>
  <c r="S288" i="3"/>
  <c r="AE288" i="3" l="1"/>
  <c r="AF288" i="3"/>
  <c r="G296" i="3"/>
  <c r="K293" i="3"/>
  <c r="O291" i="3"/>
  <c r="S289" i="3"/>
  <c r="AF289" i="3" l="1"/>
  <c r="AE289" i="3"/>
  <c r="G297" i="3"/>
  <c r="K294" i="3"/>
  <c r="O292" i="3"/>
  <c r="S290" i="3"/>
  <c r="AF290" i="3" l="1"/>
  <c r="AE290" i="3"/>
  <c r="G298" i="3"/>
  <c r="K295" i="3"/>
  <c r="O293" i="3"/>
  <c r="S291" i="3"/>
  <c r="AF291" i="3" l="1"/>
  <c r="AE291" i="3"/>
  <c r="G299" i="3"/>
  <c r="K296" i="3"/>
  <c r="O294" i="3"/>
  <c r="S292" i="3"/>
  <c r="AF292" i="3" l="1"/>
  <c r="AE292" i="3"/>
  <c r="G300" i="3"/>
  <c r="K297" i="3"/>
  <c r="O295" i="3"/>
  <c r="S293" i="3"/>
  <c r="AE293" i="3" l="1"/>
  <c r="AF293" i="3"/>
  <c r="G301" i="3"/>
  <c r="K298" i="3"/>
  <c r="O296" i="3"/>
  <c r="S294" i="3"/>
  <c r="AE294" i="3" l="1"/>
  <c r="AF294" i="3"/>
  <c r="G302" i="3"/>
  <c r="K299" i="3"/>
  <c r="O297" i="3"/>
  <c r="S295" i="3"/>
  <c r="AF295" i="3" l="1"/>
  <c r="AE295" i="3"/>
  <c r="G303" i="3"/>
  <c r="K300" i="3"/>
  <c r="O298" i="3"/>
  <c r="S296" i="3"/>
  <c r="AF296" i="3" l="1"/>
  <c r="AE296" i="3"/>
  <c r="G304" i="3"/>
  <c r="K301" i="3"/>
  <c r="O299" i="3"/>
  <c r="S297" i="3"/>
  <c r="AE297" i="3" l="1"/>
  <c r="AF297" i="3"/>
  <c r="G305" i="3"/>
  <c r="K302" i="3"/>
  <c r="O300" i="3"/>
  <c r="S298" i="3"/>
  <c r="AF298" i="3" l="1"/>
  <c r="AE298" i="3"/>
  <c r="G306" i="3"/>
  <c r="K303" i="3"/>
  <c r="O301" i="3"/>
  <c r="S299" i="3"/>
  <c r="AF299" i="3" l="1"/>
  <c r="AE299" i="3"/>
  <c r="G307" i="3"/>
  <c r="K304" i="3"/>
  <c r="O302" i="3"/>
  <c r="S300" i="3"/>
  <c r="AF300" i="3" l="1"/>
  <c r="AE300" i="3"/>
  <c r="G308" i="3"/>
  <c r="K305" i="3"/>
  <c r="O303" i="3"/>
  <c r="S301" i="3"/>
  <c r="AE301" i="3" l="1"/>
  <c r="AF301" i="3"/>
  <c r="G309" i="3"/>
  <c r="K306" i="3"/>
  <c r="O304" i="3"/>
  <c r="S302" i="3"/>
  <c r="AF302" i="3" l="1"/>
  <c r="AE302" i="3"/>
  <c r="G310" i="3"/>
  <c r="K307" i="3"/>
  <c r="O305" i="3"/>
  <c r="S303" i="3"/>
  <c r="AE303" i="3" l="1"/>
  <c r="AF303" i="3"/>
  <c r="G311" i="3"/>
  <c r="K308" i="3"/>
  <c r="O306" i="3"/>
  <c r="S304" i="3"/>
  <c r="AF304" i="3" l="1"/>
  <c r="AE304" i="3"/>
  <c r="G312" i="3"/>
  <c r="K309" i="3"/>
  <c r="O307" i="3"/>
  <c r="S305" i="3"/>
  <c r="AF305" i="3" l="1"/>
  <c r="AE305" i="3"/>
  <c r="G313" i="3"/>
  <c r="K310" i="3"/>
  <c r="O308" i="3"/>
  <c r="S306" i="3"/>
  <c r="AF306" i="3" l="1"/>
  <c r="AE306" i="3"/>
  <c r="G314" i="3"/>
  <c r="K311" i="3"/>
  <c r="O309" i="3"/>
  <c r="S307" i="3"/>
  <c r="AE307" i="3" l="1"/>
  <c r="AF307" i="3"/>
  <c r="G315" i="3"/>
  <c r="K312" i="3"/>
  <c r="O310" i="3"/>
  <c r="S308" i="3"/>
  <c r="AE308" i="3" l="1"/>
  <c r="AF308" i="3"/>
  <c r="G316" i="3"/>
  <c r="K313" i="3"/>
  <c r="O311" i="3"/>
  <c r="S309" i="3"/>
  <c r="AF309" i="3" l="1"/>
  <c r="AE309" i="3"/>
  <c r="G317" i="3"/>
  <c r="K314" i="3"/>
  <c r="O312" i="3"/>
  <c r="S310" i="3"/>
  <c r="AE310" i="3" l="1"/>
  <c r="AF310" i="3"/>
  <c r="G318" i="3"/>
  <c r="K315" i="3"/>
  <c r="O313" i="3"/>
  <c r="S311" i="3"/>
  <c r="AE311" i="3" l="1"/>
  <c r="AF311" i="3"/>
  <c r="G319" i="3"/>
  <c r="K316" i="3"/>
  <c r="O314" i="3"/>
  <c r="S312" i="3"/>
  <c r="AE312" i="3" l="1"/>
  <c r="AF312" i="3"/>
  <c r="G320" i="3"/>
  <c r="K317" i="3"/>
  <c r="O315" i="3"/>
  <c r="S313" i="3"/>
  <c r="AF313" i="3" l="1"/>
  <c r="AE313" i="3"/>
  <c r="G321" i="3"/>
  <c r="K318" i="3"/>
  <c r="O316" i="3"/>
  <c r="S314" i="3"/>
  <c r="AE314" i="3" l="1"/>
  <c r="AF314" i="3"/>
  <c r="G322" i="3"/>
  <c r="K319" i="3"/>
  <c r="O317" i="3"/>
  <c r="S315" i="3"/>
  <c r="AE315" i="3" l="1"/>
  <c r="AF315" i="3"/>
  <c r="G323" i="3"/>
  <c r="K320" i="3"/>
  <c r="O318" i="3"/>
  <c r="S316" i="3"/>
  <c r="AE316" i="3" l="1"/>
  <c r="AF316" i="3"/>
  <c r="G324" i="3"/>
  <c r="K321" i="3"/>
  <c r="O319" i="3"/>
  <c r="S317" i="3"/>
  <c r="AE317" i="3" l="1"/>
  <c r="AF317" i="3"/>
  <c r="G325" i="3"/>
  <c r="K322" i="3"/>
  <c r="O320" i="3"/>
  <c r="S318" i="3"/>
  <c r="AF318" i="3" l="1"/>
  <c r="AE318" i="3"/>
  <c r="G326" i="3"/>
  <c r="K323" i="3"/>
  <c r="O321" i="3"/>
  <c r="S319" i="3"/>
  <c r="AF319" i="3" l="1"/>
  <c r="AE319" i="3"/>
  <c r="G327" i="3"/>
  <c r="K324" i="3"/>
  <c r="O322" i="3"/>
  <c r="S320" i="3"/>
  <c r="AF320" i="3" l="1"/>
  <c r="AE320" i="3"/>
  <c r="G328" i="3"/>
  <c r="K325" i="3"/>
  <c r="O323" i="3"/>
  <c r="S321" i="3"/>
  <c r="AF321" i="3" l="1"/>
  <c r="AE321" i="3"/>
  <c r="G329" i="3"/>
  <c r="K326" i="3"/>
  <c r="O324" i="3"/>
  <c r="S322" i="3"/>
  <c r="AE322" i="3" l="1"/>
  <c r="AF322" i="3"/>
  <c r="G330" i="3"/>
  <c r="K327" i="3"/>
  <c r="O325" i="3"/>
  <c r="S323" i="3"/>
  <c r="AF323" i="3" l="1"/>
  <c r="AE323" i="3"/>
  <c r="G331" i="3"/>
  <c r="K328" i="3"/>
  <c r="O326" i="3"/>
  <c r="S324" i="3"/>
  <c r="AE324" i="3" l="1"/>
  <c r="AF324" i="3"/>
  <c r="G332" i="3"/>
  <c r="K329" i="3"/>
  <c r="O327" i="3"/>
  <c r="S325" i="3"/>
  <c r="AF325" i="3" l="1"/>
  <c r="AE325" i="3"/>
  <c r="G333" i="3"/>
  <c r="K330" i="3"/>
  <c r="O328" i="3"/>
  <c r="S326" i="3"/>
  <c r="AF326" i="3" l="1"/>
  <c r="AE326" i="3"/>
  <c r="G334" i="3"/>
  <c r="K331" i="3"/>
  <c r="O329" i="3"/>
  <c r="S327" i="3"/>
  <c r="AF327" i="3" l="1"/>
  <c r="AE327" i="3"/>
  <c r="G335" i="3"/>
  <c r="K332" i="3"/>
  <c r="O330" i="3"/>
  <c r="S328" i="3"/>
  <c r="AF328" i="3" l="1"/>
  <c r="AE328" i="3"/>
  <c r="G336" i="3"/>
  <c r="K333" i="3"/>
  <c r="O331" i="3"/>
  <c r="S329" i="3"/>
  <c r="AF329" i="3" l="1"/>
  <c r="AE329" i="3"/>
  <c r="G337" i="3"/>
  <c r="K334" i="3"/>
  <c r="O332" i="3"/>
  <c r="S330" i="3"/>
  <c r="AE330" i="3" l="1"/>
  <c r="AF330" i="3"/>
  <c r="G338" i="3"/>
  <c r="K335" i="3"/>
  <c r="O333" i="3"/>
  <c r="S331" i="3"/>
  <c r="AE331" i="3" l="1"/>
  <c r="AF331" i="3"/>
  <c r="G339" i="3"/>
  <c r="K336" i="3"/>
  <c r="O334" i="3"/>
  <c r="S332" i="3"/>
  <c r="AF332" i="3" l="1"/>
  <c r="AE332" i="3"/>
  <c r="G340" i="3"/>
  <c r="K337" i="3"/>
  <c r="O335" i="3"/>
  <c r="S333" i="3"/>
  <c r="AE333" i="3" l="1"/>
  <c r="AF333" i="3"/>
  <c r="G341" i="3"/>
  <c r="K338" i="3"/>
  <c r="O336" i="3"/>
  <c r="S334" i="3"/>
  <c r="AF334" i="3" l="1"/>
  <c r="AE334" i="3"/>
  <c r="G342" i="3"/>
  <c r="K339" i="3"/>
  <c r="O337" i="3"/>
  <c r="S335" i="3"/>
  <c r="AF335" i="3" l="1"/>
  <c r="AE335" i="3"/>
  <c r="G343" i="3"/>
  <c r="K340" i="3"/>
  <c r="O338" i="3"/>
  <c r="S336" i="3"/>
  <c r="AF336" i="3" l="1"/>
  <c r="AE336" i="3"/>
  <c r="G344" i="3"/>
  <c r="K341" i="3"/>
  <c r="O339" i="3"/>
  <c r="S337" i="3"/>
  <c r="AE337" i="3" l="1"/>
  <c r="AF337" i="3"/>
  <c r="G345" i="3"/>
  <c r="K342" i="3"/>
  <c r="O340" i="3"/>
  <c r="S338" i="3"/>
  <c r="AE338" i="3" l="1"/>
  <c r="AF338" i="3"/>
  <c r="G346" i="3"/>
  <c r="K343" i="3"/>
  <c r="O341" i="3"/>
  <c r="S339" i="3"/>
  <c r="AF339" i="3" l="1"/>
  <c r="AE339" i="3"/>
  <c r="G347" i="3"/>
  <c r="K344" i="3"/>
  <c r="O342" i="3"/>
  <c r="S340" i="3"/>
  <c r="AF340" i="3" l="1"/>
  <c r="AE340" i="3"/>
  <c r="G348" i="3"/>
  <c r="K345" i="3"/>
  <c r="O343" i="3"/>
  <c r="S341" i="3"/>
  <c r="AF341" i="3" l="1"/>
  <c r="AE341" i="3"/>
  <c r="G349" i="3"/>
  <c r="K346" i="3"/>
  <c r="O344" i="3"/>
  <c r="S342" i="3"/>
  <c r="AE342" i="3" l="1"/>
  <c r="AF342" i="3"/>
  <c r="G350" i="3"/>
  <c r="K347" i="3"/>
  <c r="O345" i="3"/>
  <c r="S343" i="3"/>
  <c r="AF343" i="3" l="1"/>
  <c r="AE343" i="3"/>
  <c r="G351" i="3"/>
  <c r="K348" i="3"/>
  <c r="O346" i="3"/>
  <c r="S344" i="3"/>
  <c r="AE344" i="3" l="1"/>
  <c r="AF344" i="3"/>
  <c r="G352" i="3"/>
  <c r="K349" i="3"/>
  <c r="O347" i="3"/>
  <c r="S345" i="3"/>
  <c r="AE345" i="3" l="1"/>
  <c r="AF345" i="3"/>
  <c r="G353" i="3"/>
  <c r="K350" i="3"/>
  <c r="O348" i="3"/>
  <c r="S346" i="3"/>
  <c r="AF346" i="3" l="1"/>
  <c r="AE346" i="3"/>
  <c r="G354" i="3"/>
  <c r="K351" i="3"/>
  <c r="O349" i="3"/>
  <c r="S347" i="3"/>
  <c r="AF347" i="3" l="1"/>
  <c r="AE347" i="3"/>
  <c r="G355" i="3"/>
  <c r="K352" i="3"/>
  <c r="O350" i="3"/>
  <c r="S348" i="3"/>
  <c r="AF348" i="3" l="1"/>
  <c r="AE348" i="3"/>
  <c r="G356" i="3"/>
  <c r="K353" i="3"/>
  <c r="O351" i="3"/>
  <c r="S349" i="3"/>
  <c r="AE349" i="3" l="1"/>
  <c r="AF349" i="3"/>
  <c r="G357" i="3"/>
  <c r="K354" i="3"/>
  <c r="O352" i="3"/>
  <c r="S350" i="3"/>
  <c r="AE350" i="3" l="1"/>
  <c r="AF350" i="3"/>
  <c r="G358" i="3"/>
  <c r="K355" i="3"/>
  <c r="O353" i="3"/>
  <c r="S351" i="3"/>
  <c r="AF351" i="3" l="1"/>
  <c r="AE351" i="3"/>
  <c r="G359" i="3"/>
  <c r="K356" i="3"/>
  <c r="O354" i="3"/>
  <c r="S352" i="3"/>
  <c r="AF352" i="3" l="1"/>
  <c r="AE352" i="3"/>
  <c r="G360" i="3"/>
  <c r="K357" i="3"/>
  <c r="O355" i="3"/>
  <c r="S353" i="3"/>
  <c r="AF353" i="3" l="1"/>
  <c r="AE353" i="3"/>
  <c r="G361" i="3"/>
  <c r="K358" i="3"/>
  <c r="O356" i="3"/>
  <c r="S354" i="3"/>
  <c r="AF354" i="3" l="1"/>
  <c r="AE354" i="3"/>
  <c r="G362" i="3"/>
  <c r="K359" i="3"/>
  <c r="O357" i="3"/>
  <c r="S355" i="3"/>
  <c r="AF355" i="3" l="1"/>
  <c r="AE355" i="3"/>
  <c r="G363" i="3"/>
  <c r="K360" i="3"/>
  <c r="O358" i="3"/>
  <c r="S356" i="3"/>
  <c r="AF356" i="3" l="1"/>
  <c r="AE356" i="3"/>
  <c r="G364" i="3"/>
  <c r="K361" i="3"/>
  <c r="O359" i="3"/>
  <c r="S357" i="3"/>
  <c r="AF357" i="3" l="1"/>
  <c r="AE357" i="3"/>
  <c r="G365" i="3"/>
  <c r="K362" i="3"/>
  <c r="O360" i="3"/>
  <c r="S358" i="3"/>
  <c r="AE358" i="3" l="1"/>
  <c r="AF358" i="3"/>
  <c r="G366" i="3"/>
  <c r="K363" i="3"/>
  <c r="O361" i="3"/>
  <c r="S359" i="3"/>
  <c r="AF359" i="3" l="1"/>
  <c r="AE359" i="3"/>
  <c r="K364" i="3"/>
  <c r="O362" i="3"/>
  <c r="S360" i="3"/>
  <c r="AF360" i="3" l="1"/>
  <c r="AE360" i="3"/>
  <c r="K365" i="3"/>
  <c r="O363" i="3"/>
  <c r="S361" i="3"/>
  <c r="AE361" i="3" l="1"/>
  <c r="AF361" i="3"/>
  <c r="K366" i="3"/>
  <c r="O364" i="3"/>
  <c r="S362" i="3"/>
  <c r="AE362" i="3" l="1"/>
  <c r="AF362" i="3"/>
  <c r="O365" i="3"/>
  <c r="S363" i="3"/>
  <c r="AE363" i="3" l="1"/>
  <c r="AF363" i="3"/>
  <c r="O366" i="3"/>
  <c r="S364" i="3"/>
  <c r="AF364" i="3" l="1"/>
  <c r="AE364" i="3"/>
  <c r="S365" i="3"/>
  <c r="AF365" i="3" l="1"/>
  <c r="AE365" i="3"/>
  <c r="S366" i="3"/>
  <c r="AE366" i="3" l="1"/>
  <c r="AF36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 Roberts</author>
  </authors>
  <commentList>
    <comment ref="F9" authorId="0" shapeId="0" xr:uid="{00000000-0006-0000-0000-000001000000}">
      <text>
        <r>
          <rPr>
            <sz val="9"/>
            <color indexed="81"/>
            <rFont val="Tahoma"/>
            <family val="2"/>
          </rPr>
          <t>Larva</t>
        </r>
      </text>
    </comment>
    <comment ref="F10" authorId="0" shapeId="0" xr:uid="{00000000-0006-0000-0000-000002000000}">
      <text>
        <r>
          <rPr>
            <sz val="9"/>
            <color indexed="81"/>
            <rFont val="Tahoma"/>
            <family val="2"/>
          </rPr>
          <t>Larva</t>
        </r>
      </text>
    </comment>
    <comment ref="F11" authorId="0" shapeId="0" xr:uid="{00000000-0006-0000-0000-000003000000}">
      <text>
        <r>
          <rPr>
            <sz val="9"/>
            <color indexed="81"/>
            <rFont val="Tahoma"/>
            <family val="2"/>
          </rPr>
          <t>Larva</t>
        </r>
      </text>
    </comment>
    <comment ref="F12" authorId="0" shapeId="0" xr:uid="{00000000-0006-0000-0000-000004000000}">
      <text>
        <r>
          <rPr>
            <sz val="9"/>
            <color indexed="81"/>
            <rFont val="Tahoma"/>
            <family val="2"/>
          </rPr>
          <t>Larva</t>
        </r>
      </text>
    </comment>
    <comment ref="F13" authorId="0" shapeId="0" xr:uid="{00000000-0006-0000-0000-000005000000}">
      <text>
        <r>
          <rPr>
            <sz val="9"/>
            <color indexed="81"/>
            <rFont val="Tahoma"/>
            <family val="2"/>
          </rPr>
          <t>Larva</t>
        </r>
      </text>
    </comment>
    <comment ref="F20" authorId="0" shapeId="0" xr:uid="{00000000-0006-0000-0000-000006000000}">
      <text>
        <r>
          <rPr>
            <sz val="9"/>
            <color indexed="81"/>
            <rFont val="Tahoma"/>
            <family val="2"/>
          </rPr>
          <t>Larva first recorded on 24-Mar</t>
        </r>
      </text>
    </comment>
    <comment ref="F82" authorId="0" shapeId="0" xr:uid="{00000000-0006-0000-0000-000007000000}">
      <text>
        <r>
          <rPr>
            <sz val="9"/>
            <color indexed="81"/>
            <rFont val="Tahoma"/>
            <family val="2"/>
          </rPr>
          <t>Larva</t>
        </r>
      </text>
    </comment>
    <comment ref="F200" authorId="0" shapeId="0" xr:uid="{00000000-0006-0000-0000-000008000000}">
      <text>
        <r>
          <rPr>
            <sz val="9"/>
            <color indexed="81"/>
            <rFont val="Tahoma"/>
            <family val="2"/>
          </rPr>
          <t>Larva first recorded on 18-Mar</t>
        </r>
      </text>
    </comment>
    <comment ref="F233" authorId="0" shapeId="0" xr:uid="{00000000-0006-0000-0000-000009000000}">
      <text>
        <r>
          <rPr>
            <sz val="9"/>
            <color indexed="81"/>
            <rFont val="Tahoma"/>
            <family val="2"/>
          </rPr>
          <t>Larva</t>
        </r>
      </text>
    </comment>
    <comment ref="F258" authorId="0" shapeId="0" xr:uid="{00000000-0006-0000-0000-00000A000000}">
      <text>
        <r>
          <rPr>
            <sz val="9"/>
            <color indexed="81"/>
            <rFont val="Tahoma"/>
            <family val="2"/>
          </rPr>
          <t>Larva</t>
        </r>
      </text>
    </comment>
    <comment ref="F386" authorId="0" shapeId="0" xr:uid="{00000000-0006-0000-0000-00000B000000}">
      <text>
        <r>
          <rPr>
            <sz val="9"/>
            <color indexed="81"/>
            <rFont val="Tahoma"/>
            <family val="2"/>
          </rPr>
          <t>Larva</t>
        </r>
      </text>
    </comment>
    <comment ref="I621" authorId="0" shapeId="0" xr:uid="{00000000-0006-0000-0000-00000C000000}">
      <text>
        <r>
          <rPr>
            <sz val="9"/>
            <color indexed="81"/>
            <rFont val="Tahoma"/>
            <family val="2"/>
          </rPr>
          <t>Larva first recorded on 06-May</t>
        </r>
      </text>
    </comment>
    <comment ref="G622" authorId="0" shapeId="0" xr:uid="{00000000-0006-0000-0000-00000D000000}">
      <text>
        <r>
          <rPr>
            <sz val="9"/>
            <color indexed="81"/>
            <rFont val="Tahoma"/>
            <family val="2"/>
          </rPr>
          <t>Larva, no adult recorded</t>
        </r>
      </text>
    </comment>
    <comment ref="F623" authorId="0" shapeId="0" xr:uid="{00000000-0006-0000-0000-00000E000000}">
      <text>
        <r>
          <rPr>
            <sz val="9"/>
            <color indexed="81"/>
            <rFont val="Tahoma"/>
            <family val="2"/>
          </rPr>
          <t>Larva first recorded on 02-May</t>
        </r>
      </text>
    </comment>
    <comment ref="G623" authorId="0" shapeId="0" xr:uid="{00000000-0006-0000-0000-00000F000000}">
      <text>
        <r>
          <rPr>
            <sz val="9"/>
            <color indexed="81"/>
            <rFont val="Tahoma"/>
            <family val="2"/>
          </rPr>
          <t>Larva first recorded on 17-Apr</t>
        </r>
      </text>
    </comment>
    <comment ref="I623" authorId="0" shapeId="0" xr:uid="{00000000-0006-0000-0000-000010000000}">
      <text>
        <r>
          <rPr>
            <sz val="9"/>
            <color indexed="81"/>
            <rFont val="Tahoma"/>
            <family val="2"/>
          </rPr>
          <t>Larva first recorded on 24-Apr</t>
        </r>
      </text>
    </comment>
    <comment ref="K623" authorId="0" shapeId="0" xr:uid="{00000000-0006-0000-0000-000011000000}">
      <text>
        <r>
          <rPr>
            <sz val="9"/>
            <color indexed="81"/>
            <rFont val="Tahoma"/>
            <family val="2"/>
          </rPr>
          <t>Larva first recorded on 20-Apr</t>
        </r>
      </text>
    </comment>
    <comment ref="F861" authorId="0" shapeId="0" xr:uid="{00000000-0006-0000-0000-000012000000}">
      <text>
        <r>
          <rPr>
            <sz val="9"/>
            <color indexed="81"/>
            <rFont val="Tahoma"/>
            <family val="2"/>
          </rPr>
          <t>Larva first recorded on 09-Apr</t>
        </r>
      </text>
    </comment>
    <comment ref="K861" authorId="0" shapeId="0" xr:uid="{00000000-0006-0000-0000-000013000000}">
      <text>
        <r>
          <rPr>
            <sz val="9"/>
            <color indexed="81"/>
            <rFont val="Tahoma"/>
            <family val="2"/>
          </rPr>
          <t>Larva first recorded on 20-Apr</t>
        </r>
      </text>
    </comment>
    <comment ref="F871" authorId="0" shapeId="0" xr:uid="{00000000-0006-0000-0000-000014000000}">
      <text>
        <r>
          <rPr>
            <sz val="9"/>
            <color indexed="81"/>
            <rFont val="Tahoma"/>
            <family val="2"/>
          </rPr>
          <t>Larva first recorded on 08-Mar</t>
        </r>
      </text>
    </comment>
    <comment ref="F967" authorId="0" shapeId="0" xr:uid="{00000000-0006-0000-0000-000015000000}">
      <text>
        <r>
          <rPr>
            <sz val="9"/>
            <color indexed="81"/>
            <rFont val="Tahoma"/>
            <family val="2"/>
          </rPr>
          <t>Larva first recorded on 17-Mar</t>
        </r>
      </text>
    </comment>
    <comment ref="G967" authorId="0" shapeId="0" xr:uid="{00000000-0006-0000-0000-000016000000}">
      <text>
        <r>
          <rPr>
            <sz val="9"/>
            <color indexed="81"/>
            <rFont val="Tahoma"/>
            <family val="2"/>
          </rPr>
          <t>Larva first recorded on 26-Jan</t>
        </r>
      </text>
    </comment>
    <comment ref="I1123" authorId="0" shapeId="0" xr:uid="{00000000-0006-0000-0000-000017000000}">
      <text>
        <r>
          <rPr>
            <sz val="9"/>
            <color indexed="81"/>
            <rFont val="Tahoma"/>
            <family val="2"/>
          </rPr>
          <t>Larva, no adult recorded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 Roberts</author>
    <author>Roberts Ian (NHS Kent &amp; Medway)</author>
    <author>Ian Roberts (CCG)</author>
    <author>Katharine Roberts</author>
  </authors>
  <commentList>
    <comment ref="I9" authorId="0" shapeId="0" xr:uid="{00000000-0006-0000-0100-00000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0" authorId="0" shapeId="0" xr:uid="{275B9184-8B2B-47BA-A545-6E13CF71AB56}">
      <text>
        <r>
          <rPr>
            <sz val="9"/>
            <color indexed="81"/>
            <rFont val="Tahoma"/>
            <family val="2"/>
          </rPr>
          <t>Leaf-mine</t>
        </r>
      </text>
    </comment>
    <comment ref="J10" authorId="0" shapeId="0" xr:uid="{00000000-0006-0000-0100-00000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11" authorId="0" shapeId="0" xr:uid="{00000000-0006-0000-0100-00000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1" authorId="0" shapeId="0" xr:uid="{00000000-0006-0000-0100-000004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1" authorId="0" shapeId="0" xr:uid="{00000000-0006-0000-0100-000005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1" authorId="0" shapeId="0" xr:uid="{00000000-0006-0000-0100-000006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2" authorId="0" shapeId="0" xr:uid="{60B8B6D1-F7F6-4D26-BF74-4C911FF3DFDA}">
      <text>
        <r>
          <rPr>
            <sz val="9"/>
            <color indexed="81"/>
            <rFont val="Tahoma"/>
            <family val="2"/>
          </rPr>
          <t>Leaf-mine</t>
        </r>
      </text>
    </comment>
    <comment ref="I12" authorId="0" shapeId="0" xr:uid="{00000000-0006-0000-0100-00000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3" authorId="0" shapeId="0" xr:uid="{00000000-0006-0000-0100-000008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3" authorId="0" shapeId="0" xr:uid="{00000000-0006-0000-0100-000009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4" authorId="0" shapeId="0" xr:uid="{23B042DF-C0FE-44B5-931A-D76C46DA843E}">
      <text>
        <r>
          <rPr>
            <sz val="9"/>
            <color indexed="81"/>
            <rFont val="Tahoma"/>
            <family val="2"/>
          </rPr>
          <t>Leaf-mine</t>
        </r>
      </text>
    </comment>
    <comment ref="H14" authorId="0" shapeId="0" xr:uid="{00000000-0006-0000-0100-00000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14" authorId="0" shapeId="0" xr:uid="{00000000-0006-0000-0100-00000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4" authorId="0" shapeId="0" xr:uid="{00000000-0006-0000-0100-00000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4" authorId="0" shapeId="0" xr:uid="{00000000-0006-0000-0100-00000D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5" authorId="0" shapeId="0" xr:uid="{306C6CF2-5D61-453F-A7F5-FC7D450C0E21}">
      <text>
        <r>
          <rPr>
            <sz val="9"/>
            <color indexed="81"/>
            <rFont val="Tahoma"/>
            <family val="2"/>
          </rPr>
          <t>Leaf-mine</t>
        </r>
      </text>
    </comment>
    <comment ref="H15" authorId="0" shapeId="0" xr:uid="{00000000-0006-0000-0100-00000E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15" authorId="0" shapeId="0" xr:uid="{00000000-0006-0000-0100-00000F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5" authorId="0" shapeId="0" xr:uid="{00000000-0006-0000-0100-000010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5" authorId="0" shapeId="0" xr:uid="{00000000-0006-0000-0100-00001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H16" authorId="0" shapeId="0" xr:uid="{00000000-0006-0000-0100-00001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16" authorId="0" shapeId="0" xr:uid="{00000000-0006-0000-0100-00001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6" authorId="0" shapeId="0" xr:uid="{00000000-0006-0000-0100-000014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6" authorId="0" shapeId="0" xr:uid="{00000000-0006-0000-0100-000015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7" authorId="0" shapeId="0" xr:uid="{5D7989FD-D0C5-47A2-8DCB-BD0A2C743222}">
      <text>
        <r>
          <rPr>
            <sz val="9"/>
            <color indexed="81"/>
            <rFont val="Tahoma"/>
            <family val="2"/>
          </rPr>
          <t>Leaf-mine</t>
        </r>
      </text>
    </comment>
    <comment ref="I17" authorId="0" shapeId="0" xr:uid="{00000000-0006-0000-0100-000016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7" authorId="0" shapeId="0" xr:uid="{00000000-0006-0000-0100-00001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8" authorId="0" shapeId="0" xr:uid="{083FE17A-0403-4F1E-A656-53D30151B5A1}">
      <text>
        <r>
          <rPr>
            <sz val="9"/>
            <color indexed="81"/>
            <rFont val="Tahoma"/>
            <family val="2"/>
          </rPr>
          <t>Leaf-mine</t>
        </r>
      </text>
    </comment>
    <comment ref="I18" authorId="0" shapeId="0" xr:uid="{00000000-0006-0000-0100-000018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8" authorId="0" shapeId="0" xr:uid="{00000000-0006-0000-0100-000019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20" authorId="0" shapeId="0" xr:uid="{E3641CC5-3EB4-4AEA-8B10-B8ACC696FE4E}">
      <text>
        <r>
          <rPr>
            <sz val="9"/>
            <color indexed="81"/>
            <rFont val="Tahoma"/>
            <family val="2"/>
          </rPr>
          <t>Leaf-mine</t>
        </r>
      </text>
    </comment>
    <comment ref="I20" authorId="0" shapeId="0" xr:uid="{00000000-0006-0000-0100-00001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20" authorId="0" shapeId="0" xr:uid="{00000000-0006-0000-0100-00001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20" authorId="0" shapeId="0" xr:uid="{00000000-0006-0000-0100-00001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21" authorId="0" shapeId="0" xr:uid="{00000000-0006-0000-0100-00001D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22" authorId="0" shapeId="0" xr:uid="{00000000-0006-0000-0100-00001E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22" authorId="0" shapeId="0" xr:uid="{00000000-0006-0000-0100-00001F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23" authorId="0" shapeId="0" xr:uid="{DF02BC8E-F8B2-436B-A588-F6602408D26D}">
      <text>
        <r>
          <rPr>
            <sz val="9"/>
            <color indexed="81"/>
            <rFont val="Tahoma"/>
            <family val="2"/>
          </rPr>
          <t>Leaf-mine</t>
        </r>
      </text>
    </comment>
    <comment ref="I23" authorId="0" shapeId="0" xr:uid="{00000000-0006-0000-0100-000020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23" authorId="0" shapeId="0" xr:uid="{00000000-0006-0000-0100-00002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23" authorId="0" shapeId="0" xr:uid="{00000000-0006-0000-0100-00002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24" authorId="0" shapeId="0" xr:uid="{DCD741F5-CDF4-47D9-85B1-8E054E38796C}">
      <text>
        <r>
          <rPr>
            <sz val="9"/>
            <color indexed="81"/>
            <rFont val="Tahoma"/>
            <family val="2"/>
          </rPr>
          <t>Leaf-mine</t>
        </r>
      </text>
    </comment>
    <comment ref="H24" authorId="0" shapeId="0" xr:uid="{00000000-0006-0000-0100-00002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24" authorId="0" shapeId="0" xr:uid="{00000000-0006-0000-0100-000024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24" authorId="0" shapeId="0" xr:uid="{00000000-0006-0000-0100-000025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24" authorId="0" shapeId="0" xr:uid="{00000000-0006-0000-0100-000026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24" authorId="0" shapeId="0" xr:uid="{00000000-0006-0000-0100-00002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25" authorId="0" shapeId="0" xr:uid="{9EB5A9A1-1557-4FBA-AB82-A74DCA2ABE02}">
      <text>
        <r>
          <rPr>
            <sz val="9"/>
            <color indexed="81"/>
            <rFont val="Tahoma"/>
            <family val="2"/>
          </rPr>
          <t>Leaf-mine</t>
        </r>
      </text>
    </comment>
    <comment ref="I25" authorId="0" shapeId="0" xr:uid="{00000000-0006-0000-0100-000028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25" authorId="0" shapeId="0" xr:uid="{00000000-0006-0000-0100-000029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25" authorId="0" shapeId="0" xr:uid="{00000000-0006-0000-0100-00002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25" authorId="0" shapeId="0" xr:uid="{00000000-0006-0000-0100-00002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27" authorId="0" shapeId="0" xr:uid="{00000000-0006-0000-0100-00002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27" authorId="0" shapeId="0" xr:uid="{00000000-0006-0000-0100-00002D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27" authorId="0" shapeId="0" xr:uid="{00000000-0006-0000-0100-00002E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27" authorId="0" shapeId="0" xr:uid="{00000000-0006-0000-0100-00002F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29" authorId="0" shapeId="0" xr:uid="{14C2CFE1-235D-4287-B659-967614124596}">
      <text>
        <r>
          <rPr>
            <sz val="9"/>
            <color indexed="81"/>
            <rFont val="Tahoma"/>
            <family val="2"/>
          </rPr>
          <t>Leaf-mine</t>
        </r>
      </text>
    </comment>
    <comment ref="H29" authorId="0" shapeId="0" xr:uid="{00000000-0006-0000-0100-000030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29" authorId="0" shapeId="0" xr:uid="{00000000-0006-0000-0100-00003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29" authorId="0" shapeId="0" xr:uid="{00000000-0006-0000-0100-00003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29" authorId="0" shapeId="0" xr:uid="{00000000-0006-0000-0100-00003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29" authorId="0" shapeId="0" xr:uid="{00000000-0006-0000-0100-000034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30" authorId="0" shapeId="0" xr:uid="{00000000-0006-0000-0100-000035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31" authorId="0" shapeId="0" xr:uid="{00000000-0006-0000-0100-000036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31" authorId="0" shapeId="0" xr:uid="{00000000-0006-0000-0100-00003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32" authorId="0" shapeId="0" xr:uid="{00000000-0006-0000-0100-000038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33" authorId="0" shapeId="0" xr:uid="{2B4045F5-BEB4-4EDA-94F6-45095F4A390C}">
      <text>
        <r>
          <rPr>
            <sz val="9"/>
            <color indexed="81"/>
            <rFont val="Tahoma"/>
            <family val="2"/>
          </rPr>
          <t>Leaf-mine</t>
        </r>
      </text>
    </comment>
    <comment ref="I33" authorId="0" shapeId="0" xr:uid="{00000000-0006-0000-0100-000039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33" authorId="0" shapeId="0" xr:uid="{00000000-0006-0000-0100-00003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34" authorId="0" shapeId="0" xr:uid="{00000000-0006-0000-0100-00003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34" authorId="0" shapeId="0" xr:uid="{00000000-0006-0000-0100-00003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34" authorId="0" shapeId="0" xr:uid="{00000000-0006-0000-0100-00003D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34" authorId="0" shapeId="0" xr:uid="{00000000-0006-0000-0100-00003E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35" authorId="0" shapeId="0" xr:uid="{E00E4B9F-5353-46AB-9687-44D4D69CE455}">
      <text>
        <r>
          <rPr>
            <sz val="9"/>
            <color indexed="81"/>
            <rFont val="Tahoma"/>
            <family val="2"/>
          </rPr>
          <t>Leaf-mine</t>
        </r>
      </text>
    </comment>
    <comment ref="I35" authorId="0" shapeId="0" xr:uid="{00000000-0006-0000-0100-00003F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35" authorId="0" shapeId="0" xr:uid="{00000000-0006-0000-0100-000040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36" authorId="0" shapeId="0" xr:uid="{34AF24B8-FCC3-42F0-8830-4B2391500E63}">
      <text>
        <r>
          <rPr>
            <sz val="9"/>
            <color indexed="81"/>
            <rFont val="Tahoma"/>
            <family val="2"/>
          </rPr>
          <t>Leaf-mine</t>
        </r>
      </text>
    </comment>
    <comment ref="H36" authorId="0" shapeId="0" xr:uid="{00000000-0006-0000-0100-00004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36" authorId="0" shapeId="0" xr:uid="{00000000-0006-0000-0100-00004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36" authorId="0" shapeId="0" xr:uid="{00000000-0006-0000-0100-00004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36" authorId="0" shapeId="0" xr:uid="{00000000-0006-0000-0100-000044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36" authorId="0" shapeId="0" xr:uid="{00000000-0006-0000-0100-000045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37" authorId="0" shapeId="0" xr:uid="{AF2E3632-4B2B-41B9-924F-0C6974CF17E7}">
      <text>
        <r>
          <rPr>
            <sz val="9"/>
            <color indexed="81"/>
            <rFont val="Tahoma"/>
            <family val="2"/>
          </rPr>
          <t>Leaf-mine</t>
        </r>
      </text>
    </comment>
    <comment ref="I37" authorId="0" shapeId="0" xr:uid="{00000000-0006-0000-0100-000046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37" authorId="0" shapeId="0" xr:uid="{00000000-0006-0000-0100-00004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38" authorId="0" shapeId="0" xr:uid="{00000000-0006-0000-0100-000048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39" authorId="0" shapeId="0" xr:uid="{998598A2-EEED-41C7-A60C-8FFC817F2ACF}">
      <text>
        <r>
          <rPr>
            <sz val="9"/>
            <color indexed="81"/>
            <rFont val="Tahoma"/>
            <family val="2"/>
          </rPr>
          <t>Leaf-mine</t>
        </r>
      </text>
    </comment>
    <comment ref="J39" authorId="0" shapeId="0" xr:uid="{00000000-0006-0000-0100-000049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40" authorId="0" shapeId="0" xr:uid="{E4EFFA7B-47BA-48C8-80C3-E44E88CB08C2}">
      <text>
        <r>
          <rPr>
            <sz val="9"/>
            <color indexed="81"/>
            <rFont val="Tahoma"/>
            <family val="2"/>
          </rPr>
          <t>Leaf-mine</t>
        </r>
      </text>
    </comment>
    <comment ref="H40" authorId="0" shapeId="0" xr:uid="{00000000-0006-0000-0100-00004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40" authorId="0" shapeId="0" xr:uid="{00000000-0006-0000-0100-00004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40" authorId="0" shapeId="0" xr:uid="{00000000-0006-0000-0100-00004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40" authorId="0" shapeId="0" xr:uid="{00000000-0006-0000-0100-00004D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40" authorId="0" shapeId="0" xr:uid="{00000000-0006-0000-0100-00004E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41" authorId="0" shapeId="0" xr:uid="{8066AA15-F95E-487F-8F02-F98AD6AA260A}">
      <text>
        <r>
          <rPr>
            <sz val="9"/>
            <color indexed="81"/>
            <rFont val="Tahoma"/>
            <family val="2"/>
          </rPr>
          <t>Leaf-mine</t>
        </r>
      </text>
    </comment>
    <comment ref="J41" authorId="0" shapeId="0" xr:uid="{00000000-0006-0000-0100-00004F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41" authorId="0" shapeId="0" xr:uid="{00000000-0006-0000-0100-000050000000}">
      <text>
        <r>
          <rPr>
            <sz val="9"/>
            <color indexed="81"/>
            <rFont val="Tahoma"/>
            <family val="2"/>
          </rPr>
          <t>Leaf-mine</t>
        </r>
      </text>
    </comment>
    <comment ref="Q41" authorId="0" shapeId="0" xr:uid="{00000000-0006-0000-0100-00005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42" authorId="0" shapeId="0" xr:uid="{25FD2BB6-468A-46F9-A5BA-52C11E8512E9}">
      <text>
        <r>
          <rPr>
            <sz val="9"/>
            <color indexed="81"/>
            <rFont val="Tahoma"/>
            <family val="2"/>
          </rPr>
          <t>Leaf-mine</t>
        </r>
      </text>
    </comment>
    <comment ref="I42" authorId="0" shapeId="0" xr:uid="{00000000-0006-0000-0100-00005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42" authorId="0" shapeId="0" xr:uid="{00000000-0006-0000-0100-00005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42" authorId="0" shapeId="0" xr:uid="{00000000-0006-0000-0100-000054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43" authorId="0" shapeId="0" xr:uid="{18E488E2-BF7F-469F-8B70-FC1375817B9A}">
      <text>
        <r>
          <rPr>
            <sz val="9"/>
            <color indexed="81"/>
            <rFont val="Tahoma"/>
            <family val="2"/>
          </rPr>
          <t>Leaf-mine</t>
        </r>
      </text>
    </comment>
    <comment ref="I43" authorId="0" shapeId="0" xr:uid="{00000000-0006-0000-0100-000055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44" authorId="0" shapeId="0" xr:uid="{480403F1-A128-40D2-A7F0-BBC8CCE71FA2}">
      <text>
        <r>
          <rPr>
            <sz val="9"/>
            <color indexed="81"/>
            <rFont val="Tahoma"/>
            <family val="2"/>
          </rPr>
          <t>Leaf-mine</t>
        </r>
      </text>
    </comment>
    <comment ref="J44" authorId="0" shapeId="0" xr:uid="{00000000-0006-0000-0100-000056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45" authorId="0" shapeId="0" xr:uid="{2884D012-1C31-45E0-8078-F670B8D08F89}">
      <text>
        <r>
          <rPr>
            <sz val="9"/>
            <color indexed="81"/>
            <rFont val="Tahoma"/>
            <family val="2"/>
          </rPr>
          <t>Leaf-mine</t>
        </r>
      </text>
    </comment>
    <comment ref="I45" authorId="0" shapeId="0" xr:uid="{00000000-0006-0000-0100-00005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45" authorId="0" shapeId="0" xr:uid="{00000000-0006-0000-0100-000058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45" authorId="0" shapeId="0" xr:uid="{00000000-0006-0000-0100-000059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45" authorId="0" shapeId="0" xr:uid="{00000000-0006-0000-0100-00005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46" authorId="0" shapeId="0" xr:uid="{2A05CAD8-BD2A-4E45-B1DB-1EDB7EFD29C9}">
      <text>
        <r>
          <rPr>
            <sz val="9"/>
            <color indexed="81"/>
            <rFont val="Tahoma"/>
            <family val="2"/>
          </rPr>
          <t>Leaf-mine</t>
        </r>
      </text>
    </comment>
    <comment ref="I46" authorId="0" shapeId="0" xr:uid="{00000000-0006-0000-0100-00005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46" authorId="0" shapeId="0" xr:uid="{00000000-0006-0000-0100-00005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46" authorId="0" shapeId="0" xr:uid="{00000000-0006-0000-0100-00005D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46" authorId="0" shapeId="0" xr:uid="{00000000-0006-0000-0100-00005E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47" authorId="0" shapeId="0" xr:uid="{126C9321-47C7-4C70-9445-1EAA839D1A6B}">
      <text>
        <r>
          <rPr>
            <sz val="9"/>
            <color indexed="81"/>
            <rFont val="Tahoma"/>
            <family val="2"/>
          </rPr>
          <t>Leaf-mine</t>
        </r>
      </text>
    </comment>
    <comment ref="J47" authorId="0" shapeId="0" xr:uid="{00000000-0006-0000-0100-00005F000000}">
      <text>
        <r>
          <rPr>
            <sz val="9"/>
            <color indexed="81"/>
            <rFont val="Tahoma"/>
            <family val="2"/>
          </rPr>
          <t>Leaf-mine</t>
        </r>
      </text>
    </comment>
    <comment ref="Q48" authorId="0" shapeId="0" xr:uid="{00000000-0006-0000-0100-000060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49" authorId="0" shapeId="0" xr:uid="{00000000-0006-0000-0100-00006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50" authorId="0" shapeId="0" xr:uid="{4B68AD37-AEE4-4951-8B10-7E0E16729B0E}">
      <text>
        <r>
          <rPr>
            <sz val="9"/>
            <color indexed="81"/>
            <rFont val="Tahoma"/>
            <family val="2"/>
          </rPr>
          <t>Leaf-mine</t>
        </r>
      </text>
    </comment>
    <comment ref="I50" authorId="0" shapeId="0" xr:uid="{00000000-0006-0000-0100-00006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50" authorId="0" shapeId="0" xr:uid="{00000000-0006-0000-0100-00006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50" authorId="0" shapeId="0" xr:uid="{00000000-0006-0000-0100-000064000000}">
      <text>
        <r>
          <rPr>
            <sz val="9"/>
            <color indexed="81"/>
            <rFont val="Tahoma"/>
            <family val="2"/>
          </rPr>
          <t>Mine</t>
        </r>
      </text>
    </comment>
    <comment ref="G52" authorId="0" shapeId="0" xr:uid="{19747C64-7D46-43E6-B654-9658C0727112}">
      <text>
        <r>
          <rPr>
            <sz val="9"/>
            <color indexed="81"/>
            <rFont val="Tahoma"/>
            <family val="2"/>
          </rPr>
          <t>Leaf-mine</t>
        </r>
      </text>
    </comment>
    <comment ref="G53" authorId="0" shapeId="0" xr:uid="{B785F232-4446-4C9D-A6C8-6C1FC799A9E4}">
      <text>
        <r>
          <rPr>
            <sz val="9"/>
            <color indexed="81"/>
            <rFont val="Tahoma"/>
            <family val="2"/>
          </rPr>
          <t>Leaf-mine</t>
        </r>
      </text>
    </comment>
    <comment ref="I53" authorId="0" shapeId="0" xr:uid="{00000000-0006-0000-0100-000065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53" authorId="0" shapeId="0" xr:uid="{00000000-0006-0000-0100-000066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53" authorId="0" shapeId="0" xr:uid="{00000000-0006-0000-0100-00006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53" authorId="0" shapeId="0" xr:uid="{00000000-0006-0000-0100-000068000000}">
      <text>
        <r>
          <rPr>
            <sz val="9"/>
            <color indexed="81"/>
            <rFont val="Tahoma"/>
            <family val="2"/>
          </rPr>
          <t>Larva</t>
        </r>
      </text>
    </comment>
    <comment ref="J56" authorId="0" shapeId="0" xr:uid="{00000000-0006-0000-0100-000069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57" authorId="0" shapeId="0" xr:uid="{00000000-0006-0000-0100-00006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58" authorId="0" shapeId="0" xr:uid="{31A56BFF-79BE-41E5-94BC-DD2575A23289}">
      <text>
        <r>
          <rPr>
            <sz val="9"/>
            <color indexed="81"/>
            <rFont val="Tahoma"/>
            <family val="2"/>
          </rPr>
          <t>Leaf-mine</t>
        </r>
      </text>
    </comment>
    <comment ref="J58" authorId="0" shapeId="0" xr:uid="{00000000-0006-0000-0100-00006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58" authorId="0" shapeId="0" xr:uid="{00000000-0006-0000-0100-00006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58" authorId="0" shapeId="0" xr:uid="{00000000-0006-0000-0100-00006D000000}">
      <text>
        <r>
          <rPr>
            <sz val="9"/>
            <color indexed="81"/>
            <rFont val="Tahoma"/>
            <family val="2"/>
          </rPr>
          <t>Larva first recorded on 24-Mar</t>
        </r>
      </text>
    </comment>
    <comment ref="J59" authorId="0" shapeId="0" xr:uid="{00000000-0006-0000-0100-00006E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59" authorId="0" shapeId="0" xr:uid="{00000000-0006-0000-0100-00006F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60" authorId="0" shapeId="0" xr:uid="{00000000-0006-0000-0100-000070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60" authorId="0" shapeId="0" xr:uid="{00000000-0006-0000-0100-00007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61" authorId="0" shapeId="0" xr:uid="{1C03A917-82E9-4481-9289-5BC2DD402AB1}">
      <text>
        <r>
          <rPr>
            <sz val="9"/>
            <color indexed="81"/>
            <rFont val="Tahoma"/>
            <family val="2"/>
          </rPr>
          <t>Leaf-mine</t>
        </r>
      </text>
    </comment>
    <comment ref="H61" authorId="0" shapeId="0" xr:uid="{00000000-0006-0000-0100-00007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61" authorId="0" shapeId="0" xr:uid="{00000000-0006-0000-0100-00007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61" authorId="0" shapeId="0" xr:uid="{00000000-0006-0000-0100-000074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61" authorId="0" shapeId="0" xr:uid="{00000000-0006-0000-0100-000075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62" authorId="0" shapeId="0" xr:uid="{00000000-0006-0000-0100-000076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63" authorId="0" shapeId="0" xr:uid="{00000000-0006-0000-0100-00007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63" authorId="0" shapeId="0" xr:uid="{00000000-0006-0000-0100-000078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64" authorId="0" shapeId="0" xr:uid="{4961E83E-AD85-4A22-BE31-9119F707DC39}">
      <text>
        <r>
          <rPr>
            <sz val="9"/>
            <color indexed="81"/>
            <rFont val="Tahoma"/>
            <family val="2"/>
          </rPr>
          <t>Leaf-mine</t>
        </r>
      </text>
    </comment>
    <comment ref="J64" authorId="0" shapeId="0" xr:uid="{00000000-0006-0000-0100-000079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65" authorId="0" shapeId="0" xr:uid="{00000000-0006-0000-0100-00007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68" authorId="0" shapeId="0" xr:uid="{00000000-0006-0000-0100-00007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69" authorId="0" shapeId="0" xr:uid="{51C0FE84-2EA5-437C-8A83-FB38D381A0BE}">
      <text>
        <r>
          <rPr>
            <sz val="9"/>
            <color indexed="81"/>
            <rFont val="Tahoma"/>
            <family val="2"/>
          </rPr>
          <t>Leaf-mine</t>
        </r>
      </text>
    </comment>
    <comment ref="J69" authorId="0" shapeId="0" xr:uid="{00000000-0006-0000-0100-00007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69" authorId="0" shapeId="0" xr:uid="{00000000-0006-0000-0100-00007D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70" authorId="0" shapeId="0" xr:uid="{00000000-0006-0000-0100-00007E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71" authorId="0" shapeId="0" xr:uid="{BD95DFBB-FF9B-42F7-9B93-AF761251E199}">
      <text>
        <r>
          <rPr>
            <sz val="9"/>
            <color indexed="81"/>
            <rFont val="Tahoma"/>
            <family val="2"/>
          </rPr>
          <t>Leaf-mine</t>
        </r>
      </text>
    </comment>
    <comment ref="I71" authorId="0" shapeId="0" xr:uid="{00000000-0006-0000-0100-00007F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71" authorId="0" shapeId="0" xr:uid="{00000000-0006-0000-0100-000080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71" authorId="0" shapeId="0" xr:uid="{00000000-0006-0000-0100-00008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71" authorId="0" shapeId="0" xr:uid="{00000000-0006-0000-0100-00008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88" authorId="0" shapeId="0" xr:uid="{00000000-0006-0000-0100-000083000000}">
      <text>
        <r>
          <rPr>
            <sz val="9"/>
            <color indexed="81"/>
            <rFont val="Tahoma"/>
            <family val="2"/>
          </rPr>
          <t>Case</t>
        </r>
      </text>
    </comment>
    <comment ref="J88" authorId="0" shapeId="0" xr:uid="{00000000-0006-0000-0100-000084000000}">
      <text>
        <r>
          <rPr>
            <sz val="9"/>
            <color indexed="81"/>
            <rFont val="Tahoma"/>
            <family val="2"/>
          </rPr>
          <t>Case</t>
        </r>
      </text>
    </comment>
    <comment ref="H89" authorId="0" shapeId="0" xr:uid="{00000000-0006-0000-0100-000085000000}">
      <text>
        <r>
          <rPr>
            <sz val="9"/>
            <color indexed="81"/>
            <rFont val="Tahoma"/>
            <family val="2"/>
          </rPr>
          <t>Case first recorded on 21st Feb</t>
        </r>
      </text>
    </comment>
    <comment ref="G99" authorId="0" shapeId="0" xr:uid="{00000000-0006-0000-0100-000086000000}">
      <text>
        <r>
          <rPr>
            <sz val="9"/>
            <color indexed="81"/>
            <rFont val="Tahoma"/>
            <family val="2"/>
          </rPr>
          <t>Larval case, found indoors</t>
        </r>
      </text>
    </comment>
    <comment ref="H99" authorId="0" shapeId="0" xr:uid="{00000000-0006-0000-0100-000087000000}">
      <text>
        <r>
          <rPr>
            <sz val="9"/>
            <color indexed="81"/>
            <rFont val="Tahoma"/>
            <family val="2"/>
          </rPr>
          <t>Larva, found indoors on 18-Feb</t>
        </r>
      </text>
    </comment>
    <comment ref="I99" authorId="0" shapeId="0" xr:uid="{00000000-0006-0000-0100-000088000000}">
      <text>
        <r>
          <rPr>
            <sz val="9"/>
            <color indexed="81"/>
            <rFont val="Tahoma"/>
            <family val="2"/>
          </rPr>
          <t>Larva, found indoors on 13-Apr</t>
        </r>
      </text>
    </comment>
    <comment ref="J109" authorId="0" shapeId="0" xr:uid="{00000000-0006-0000-0100-000089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13" authorId="0" shapeId="0" xr:uid="{74D9A24F-7C7D-4D89-90E0-B85C04A19F66}">
      <text>
        <r>
          <rPr>
            <sz val="9"/>
            <color indexed="81"/>
            <rFont val="Tahoma"/>
            <family val="2"/>
          </rPr>
          <t>Leaf-mine</t>
        </r>
      </text>
    </comment>
    <comment ref="I113" authorId="0" shapeId="0" xr:uid="{00000000-0006-0000-0100-00008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13" authorId="0" shapeId="0" xr:uid="{00000000-0006-0000-0100-00008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Q113" authorId="0" shapeId="0" xr:uid="{00000000-0006-0000-0100-00008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14" authorId="0" shapeId="0" xr:uid="{64C48CEE-F880-468A-9DB8-952D9F18DD8C}">
      <text>
        <r>
          <rPr>
            <sz val="9"/>
            <color indexed="81"/>
            <rFont val="Tahoma"/>
            <family val="2"/>
          </rPr>
          <t>Leaf-mine</t>
        </r>
      </text>
    </comment>
    <comment ref="J114" authorId="0" shapeId="0" xr:uid="{00000000-0006-0000-0100-00008D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14" authorId="0" shapeId="0" xr:uid="{00000000-0006-0000-0100-00008E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16" authorId="0" shapeId="0" xr:uid="{00000000-0006-0000-0100-00008F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16" authorId="0" shapeId="0" xr:uid="{00000000-0006-0000-0100-000090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17" authorId="0" shapeId="0" xr:uid="{00000000-0006-0000-0100-00009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17" authorId="0" shapeId="0" xr:uid="{00000000-0006-0000-0100-00009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18" authorId="0" shapeId="0" xr:uid="{00000000-0006-0000-0100-00009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124" authorId="0" shapeId="0" xr:uid="{00000000-0006-0000-0100-000094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130" authorId="0" shapeId="0" xr:uid="{00000000-0006-0000-0100-000095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30" authorId="0" shapeId="0" xr:uid="{00000000-0006-0000-0100-000096000000}">
      <text>
        <r>
          <rPr>
            <sz val="9"/>
            <color indexed="81"/>
            <rFont val="Tahoma"/>
            <family val="2"/>
          </rPr>
          <t>Larva</t>
        </r>
      </text>
    </comment>
    <comment ref="G138" authorId="0" shapeId="0" xr:uid="{539F4225-BE69-4BA5-AD3B-30589CD798A7}">
      <text>
        <r>
          <rPr>
            <sz val="9"/>
            <color indexed="81"/>
            <rFont val="Tahoma"/>
            <family val="2"/>
          </rPr>
          <t>Leaf-mine first recorded on 09-Jun</t>
        </r>
      </text>
    </comment>
    <comment ref="J138" authorId="0" shapeId="0" xr:uid="{00000000-0006-0000-0100-00009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39" authorId="0" shapeId="0" xr:uid="{00000000-0006-0000-0100-000098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40" authorId="0" shapeId="0" xr:uid="{FAD12811-8AA8-41A7-99B5-78146429D1AF}">
      <text>
        <r>
          <rPr>
            <sz val="9"/>
            <color indexed="81"/>
            <rFont val="Tahoma"/>
            <family val="2"/>
          </rPr>
          <t>Leaf-mine</t>
        </r>
      </text>
    </comment>
    <comment ref="J140" authorId="0" shapeId="0" xr:uid="{00000000-0006-0000-0100-000099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40" authorId="0" shapeId="0" xr:uid="{00000000-0006-0000-0100-00009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H141" authorId="0" shapeId="0" xr:uid="{00000000-0006-0000-0100-00009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41" authorId="0" shapeId="0" xr:uid="{00000000-0006-0000-0100-00009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41" authorId="0" shapeId="0" xr:uid="{00000000-0006-0000-0100-00009D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42" authorId="0" shapeId="0" xr:uid="{00000000-0006-0000-0100-00009E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44" authorId="0" shapeId="0" xr:uid="{0BD95695-1762-4B75-8712-806DEAAD9BBE}">
      <text>
        <r>
          <rPr>
            <sz val="9"/>
            <color indexed="81"/>
            <rFont val="Tahoma"/>
            <family val="2"/>
          </rPr>
          <t>Leaf-mine</t>
        </r>
      </text>
    </comment>
    <comment ref="H144" authorId="0" shapeId="0" xr:uid="{00000000-0006-0000-0100-00009F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44" authorId="0" shapeId="0" xr:uid="{00000000-0006-0000-0100-0000A0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44" authorId="0" shapeId="0" xr:uid="{00000000-0006-0000-0100-0000A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45" authorId="0" shapeId="0" xr:uid="{00000000-0006-0000-0100-0000A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46" authorId="0" shapeId="0" xr:uid="{00000000-0006-0000-0100-0000A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49" authorId="0" shapeId="0" xr:uid="{00000000-0006-0000-0100-0000A4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50" authorId="0" shapeId="0" xr:uid="{6F6FE893-B3E0-48A7-A158-D69919968808}">
      <text>
        <r>
          <rPr>
            <sz val="9"/>
            <color indexed="81"/>
            <rFont val="Tahoma"/>
            <family val="2"/>
          </rPr>
          <t>Leaf-mine</t>
        </r>
      </text>
    </comment>
    <comment ref="I150" authorId="0" shapeId="0" xr:uid="{00000000-0006-0000-0100-0000A5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50" authorId="0" shapeId="0" xr:uid="{00000000-0006-0000-0100-0000A6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50" authorId="0" shapeId="0" xr:uid="{00000000-0006-0000-0100-0000A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52" authorId="0" shapeId="0" xr:uid="{D053B741-00CF-48D3-A37A-B10DFBBEF7EC}">
      <text>
        <r>
          <rPr>
            <sz val="9"/>
            <color indexed="81"/>
            <rFont val="Tahoma"/>
            <family val="2"/>
          </rPr>
          <t>Leaf-mine</t>
        </r>
      </text>
    </comment>
    <comment ref="I152" authorId="0" shapeId="0" xr:uid="{00000000-0006-0000-0100-0000A8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52" authorId="0" shapeId="0" xr:uid="{00000000-0006-0000-0100-0000A9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52" authorId="0" shapeId="0" xr:uid="{00000000-0006-0000-0100-0000A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52" authorId="0" shapeId="0" xr:uid="{00000000-0006-0000-0100-0000A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53" authorId="0" shapeId="0" xr:uid="{00000000-0006-0000-0100-0000A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54" authorId="0" shapeId="0" xr:uid="{B7343BBE-F57B-4521-93C1-81690495ABEC}">
      <text>
        <r>
          <rPr>
            <sz val="9"/>
            <color indexed="81"/>
            <rFont val="Tahoma"/>
            <family val="2"/>
          </rPr>
          <t>Leaf-mine</t>
        </r>
      </text>
    </comment>
    <comment ref="I154" authorId="0" shapeId="0" xr:uid="{00000000-0006-0000-0100-0000AD000000}">
      <text>
        <r>
          <rPr>
            <sz val="9"/>
            <color indexed="81"/>
            <rFont val="Tahoma"/>
            <family val="2"/>
          </rPr>
          <t>Leaf-mine, adult first recorded on 10th Aug</t>
        </r>
      </text>
    </comment>
    <comment ref="J154" authorId="0" shapeId="0" xr:uid="{00000000-0006-0000-0100-0000AE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55" authorId="0" shapeId="0" xr:uid="{F8170F76-DF78-413C-990E-2BE5E559F3BF}">
      <text>
        <r>
          <rPr>
            <sz val="9"/>
            <color indexed="81"/>
            <rFont val="Tahoma"/>
            <family val="2"/>
          </rPr>
          <t>Leaf-mine</t>
        </r>
      </text>
    </comment>
    <comment ref="J155" authorId="0" shapeId="0" xr:uid="{00000000-0006-0000-0100-0000AF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55" authorId="0" shapeId="0" xr:uid="{00000000-0006-0000-0100-0000B0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56" authorId="0" shapeId="0" xr:uid="{8C9F08B3-7869-4D53-B8FF-0BE050A3C642}">
      <text>
        <r>
          <rPr>
            <sz val="9"/>
            <color indexed="81"/>
            <rFont val="Tahoma"/>
            <family val="2"/>
          </rPr>
          <t>Leaf-mine</t>
        </r>
      </text>
    </comment>
    <comment ref="J156" authorId="0" shapeId="0" xr:uid="{00000000-0006-0000-0100-0000B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56" authorId="0" shapeId="0" xr:uid="{00000000-0006-0000-0100-0000B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56" authorId="0" shapeId="0" xr:uid="{00000000-0006-0000-0100-0000B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57" authorId="0" shapeId="0" xr:uid="{78B7420C-C843-4796-AC1C-4AA55637D096}">
      <text>
        <r>
          <rPr>
            <sz val="9"/>
            <color indexed="81"/>
            <rFont val="Tahoma"/>
            <family val="2"/>
          </rPr>
          <t>Leaf-mine</t>
        </r>
      </text>
    </comment>
    <comment ref="H157" authorId="0" shapeId="0" xr:uid="{00000000-0006-0000-0100-0000B4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157" authorId="0" shapeId="0" xr:uid="{00000000-0006-0000-0100-0000B5000000}">
      <text>
        <r>
          <rPr>
            <sz val="9"/>
            <color indexed="81"/>
            <rFont val="Tahoma"/>
            <family val="2"/>
          </rPr>
          <t>Leaf-mine, adult first recorded on 18th Jul</t>
        </r>
      </text>
    </comment>
    <comment ref="J157" authorId="0" shapeId="0" xr:uid="{00000000-0006-0000-0100-0000B6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57" authorId="0" shapeId="0" xr:uid="{00000000-0006-0000-0100-0000B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57" authorId="0" shapeId="0" xr:uid="{00000000-0006-0000-0100-0000B8000000}">
      <text>
        <r>
          <rPr>
            <sz val="9"/>
            <color indexed="81"/>
            <rFont val="Tahoma"/>
            <family val="2"/>
          </rPr>
          <t>Leaf-mine</t>
        </r>
      </text>
    </comment>
    <comment ref="F158" authorId="0" shapeId="0" xr:uid="{BB9BD0CB-0B4D-467C-9C99-05FB6D62C506}">
      <text>
        <r>
          <rPr>
            <sz val="9"/>
            <color indexed="81"/>
            <rFont val="Tahoma"/>
            <family val="2"/>
          </rPr>
          <t>Leaf-mine</t>
        </r>
      </text>
    </comment>
    <comment ref="G158" authorId="0" shapeId="0" xr:uid="{00000000-0006-0000-0100-0000B9000000}">
      <text>
        <r>
          <rPr>
            <sz val="9"/>
            <color indexed="81"/>
            <rFont val="Tahoma"/>
            <family val="2"/>
          </rPr>
          <t>Leaf-mine first recorded on 09-Jan</t>
        </r>
      </text>
    </comment>
    <comment ref="H158" authorId="0" shapeId="0" xr:uid="{00000000-0006-0000-0100-0000B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158" authorId="0" shapeId="0" xr:uid="{00000000-0006-0000-0100-0000B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58" authorId="0" shapeId="0" xr:uid="{00000000-0006-0000-0100-0000B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59" authorId="0" shapeId="0" xr:uid="{C61FDBDE-32E8-4BCF-8A59-87EEE1E402D2}">
      <text>
        <r>
          <rPr>
            <sz val="9"/>
            <color indexed="81"/>
            <rFont val="Tahoma"/>
            <family val="2"/>
          </rPr>
          <t>Leaf-mine</t>
        </r>
      </text>
    </comment>
    <comment ref="G160" authorId="0" shapeId="0" xr:uid="{4BF3EC46-D915-445C-AEB4-8A6A2EF56182}">
      <text>
        <r>
          <rPr>
            <sz val="9"/>
            <color indexed="81"/>
            <rFont val="Tahoma"/>
            <family val="2"/>
          </rPr>
          <t>Leaf-mine</t>
        </r>
      </text>
    </comment>
    <comment ref="I160" authorId="0" shapeId="0" xr:uid="{9C782F94-019E-46C3-BE28-79BF7663B35C}">
      <text>
        <r>
          <rPr>
            <sz val="9"/>
            <color indexed="81"/>
            <rFont val="Tahoma"/>
            <family val="2"/>
          </rPr>
          <t>Leaf-mine</t>
        </r>
      </text>
    </comment>
    <comment ref="J160" authorId="0" shapeId="0" xr:uid="{66ADA5B8-233E-4BA2-8D77-B59C811FC096}">
      <text>
        <r>
          <rPr>
            <sz val="9"/>
            <color indexed="81"/>
            <rFont val="Tahoma"/>
            <family val="2"/>
          </rPr>
          <t>Leaf-mine</t>
        </r>
      </text>
    </comment>
    <comment ref="K160" authorId="0" shapeId="0" xr:uid="{1CF93ADA-D6A3-4137-8551-F595295293CD}">
      <text>
        <r>
          <rPr>
            <sz val="9"/>
            <color indexed="81"/>
            <rFont val="Tahoma"/>
            <family val="2"/>
          </rPr>
          <t>Leaf-mine</t>
        </r>
      </text>
    </comment>
    <comment ref="L160" authorId="0" shapeId="0" xr:uid="{FD472081-78C8-4259-916F-48E34018B2F8}">
      <text>
        <r>
          <rPr>
            <sz val="9"/>
            <color indexed="81"/>
            <rFont val="Tahoma"/>
            <family val="2"/>
          </rPr>
          <t>Leaf-mine</t>
        </r>
      </text>
    </comment>
    <comment ref="G161" authorId="0" shapeId="0" xr:uid="{99CB56D2-5F1B-4ECD-8CFB-EDF1E318EEA6}">
      <text>
        <r>
          <rPr>
            <sz val="9"/>
            <color indexed="81"/>
            <rFont val="Tahoma"/>
            <family val="2"/>
          </rPr>
          <t>Leaf-mine</t>
        </r>
      </text>
    </comment>
    <comment ref="H161" authorId="0" shapeId="0" xr:uid="{00000000-0006-0000-0100-0000C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161" authorId="0" shapeId="0" xr:uid="{00000000-0006-0000-0100-0000C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61" authorId="0" shapeId="0" xr:uid="{00000000-0006-0000-0100-0000C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61" authorId="0" shapeId="0" xr:uid="{00000000-0006-0000-0100-0000C4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61" authorId="0" shapeId="0" xr:uid="{00000000-0006-0000-0100-0000C5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62" authorId="0" shapeId="0" xr:uid="{1D35F6C4-4814-44D6-B6C9-6D582139D523}">
      <text>
        <r>
          <rPr>
            <sz val="9"/>
            <color indexed="81"/>
            <rFont val="Tahoma"/>
            <family val="2"/>
          </rPr>
          <t>Leaf-mine</t>
        </r>
      </text>
    </comment>
    <comment ref="I162" authorId="0" shapeId="0" xr:uid="{00000000-0006-0000-0100-0000C6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62" authorId="0" shapeId="0" xr:uid="{00000000-0006-0000-0100-0000C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62" authorId="0" shapeId="0" xr:uid="{00000000-0006-0000-0100-0000C8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62" authorId="0" shapeId="0" xr:uid="{00000000-0006-0000-0100-0000C9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63" authorId="0" shapeId="0" xr:uid="{653FA379-15F8-4902-BB86-0B64820A454F}">
      <text>
        <r>
          <rPr>
            <sz val="9"/>
            <color indexed="81"/>
            <rFont val="Tahoma"/>
            <family val="2"/>
          </rPr>
          <t>Leaf-mine</t>
        </r>
      </text>
    </comment>
    <comment ref="I163" authorId="0" shapeId="0" xr:uid="{00000000-0006-0000-0100-0000C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63" authorId="0" shapeId="0" xr:uid="{00000000-0006-0000-0100-0000C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63" authorId="0" shapeId="0" xr:uid="{00000000-0006-0000-0100-0000C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63" authorId="0" shapeId="0" xr:uid="{00000000-0006-0000-0100-0000CD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64" authorId="0" shapeId="0" xr:uid="{00000000-0006-0000-0100-0000CE000000}">
      <text>
        <r>
          <rPr>
            <sz val="9"/>
            <color indexed="81"/>
            <rFont val="Tahoma"/>
            <family val="2"/>
          </rPr>
          <t>Leaf-mine</t>
        </r>
      </text>
    </comment>
    <comment ref="Q164" authorId="0" shapeId="0" xr:uid="{00000000-0006-0000-0100-0000CF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65" authorId="0" shapeId="0" xr:uid="{828E1EF8-830F-475F-9AC6-CDD49BA491B7}">
      <text>
        <r>
          <rPr>
            <sz val="9"/>
            <color indexed="81"/>
            <rFont val="Tahoma"/>
            <family val="2"/>
          </rPr>
          <t>Leaf-mine</t>
        </r>
      </text>
    </comment>
    <comment ref="I165" authorId="0" shapeId="0" xr:uid="{00000000-0006-0000-0100-0000D0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65" authorId="0" shapeId="0" xr:uid="{00000000-0006-0000-0100-0000D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66" authorId="0" shapeId="0" xr:uid="{5B6B93CE-EA91-4803-B64F-641B63B1F07A}">
      <text>
        <r>
          <rPr>
            <sz val="9"/>
            <color indexed="81"/>
            <rFont val="Tahoma"/>
            <family val="2"/>
          </rPr>
          <t>Leaf-mine</t>
        </r>
      </text>
    </comment>
    <comment ref="I166" authorId="0" shapeId="0" xr:uid="{00000000-0006-0000-0100-0000D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66" authorId="0" shapeId="0" xr:uid="{00000000-0006-0000-0100-0000D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66" authorId="0" shapeId="0" xr:uid="{00000000-0006-0000-0100-0000D4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66" authorId="0" shapeId="0" xr:uid="{00000000-0006-0000-0100-0000D5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67" authorId="0" shapeId="0" xr:uid="{4D5CC435-51CE-4C4D-B1D1-EADB6C6E498B}">
      <text>
        <r>
          <rPr>
            <sz val="9"/>
            <color indexed="81"/>
            <rFont val="Tahoma"/>
            <family val="2"/>
          </rPr>
          <t>Leaf-mine</t>
        </r>
      </text>
    </comment>
    <comment ref="I167" authorId="0" shapeId="0" xr:uid="{00000000-0006-0000-0100-0000D6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67" authorId="0" shapeId="0" xr:uid="{00000000-0006-0000-0100-0000D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67" authorId="0" shapeId="0" xr:uid="{00000000-0006-0000-0100-0000D8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67" authorId="0" shapeId="0" xr:uid="{00000000-0006-0000-0100-0000D9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68" authorId="0" shapeId="0" xr:uid="{57E55414-C616-4B78-8F92-57F45B555643}">
      <text>
        <r>
          <rPr>
            <sz val="9"/>
            <color indexed="81"/>
            <rFont val="Tahoma"/>
            <family val="2"/>
          </rPr>
          <t>Leaf-mine</t>
        </r>
      </text>
    </comment>
    <comment ref="J168" authorId="0" shapeId="0" xr:uid="{00000000-0006-0000-0100-0000D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69" authorId="0" shapeId="0" xr:uid="{EFBB33C7-B236-4B3F-9D6A-FFBC8B93167B}">
      <text>
        <r>
          <rPr>
            <sz val="9"/>
            <color indexed="81"/>
            <rFont val="Tahoma"/>
            <family val="2"/>
          </rPr>
          <t>Leaf-mine</t>
        </r>
      </text>
    </comment>
    <comment ref="I169" authorId="0" shapeId="0" xr:uid="{00000000-0006-0000-0100-0000D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69" authorId="0" shapeId="0" xr:uid="{00000000-0006-0000-0100-0000D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Q169" authorId="0" shapeId="0" xr:uid="{00000000-0006-0000-0100-0000DD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70" authorId="0" shapeId="0" xr:uid="{C7801668-2979-4F82-82CF-A63C86EEB33D}">
      <text>
        <r>
          <rPr>
            <sz val="9"/>
            <color indexed="81"/>
            <rFont val="Tahoma"/>
            <family val="2"/>
          </rPr>
          <t>Leaf-mine</t>
        </r>
      </text>
    </comment>
    <comment ref="J170" authorId="0" shapeId="0" xr:uid="{00000000-0006-0000-0100-0000DE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70" authorId="0" shapeId="0" xr:uid="{00000000-0006-0000-0100-0000DF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71" authorId="0" shapeId="0" xr:uid="{3F37B61C-F70A-44EF-9CDE-AC8DCC199B3C}">
      <text>
        <r>
          <rPr>
            <sz val="9"/>
            <color indexed="81"/>
            <rFont val="Tahoma"/>
            <family val="2"/>
          </rPr>
          <t>Leaf-mine</t>
        </r>
      </text>
    </comment>
    <comment ref="I171" authorId="0" shapeId="0" xr:uid="{00000000-0006-0000-0100-0000E0000000}">
      <text>
        <r>
          <rPr>
            <sz val="9"/>
            <color indexed="81"/>
            <rFont val="Tahoma"/>
            <family val="2"/>
          </rPr>
          <t>Leaf-mine recorded 19-Jul</t>
        </r>
      </text>
    </comment>
    <comment ref="J171" authorId="0" shapeId="0" xr:uid="{00000000-0006-0000-0100-0000E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71" authorId="0" shapeId="0" xr:uid="{00000000-0006-0000-0100-0000E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72" authorId="0" shapeId="0" xr:uid="{90831509-40C9-4206-BCAE-B9DF4FEFF426}">
      <text>
        <r>
          <rPr>
            <sz val="9"/>
            <color indexed="81"/>
            <rFont val="Tahoma"/>
            <family val="2"/>
          </rPr>
          <t>Leaf-mine</t>
        </r>
      </text>
    </comment>
    <comment ref="I172" authorId="0" shapeId="0" xr:uid="{00000000-0006-0000-0100-0000E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72" authorId="0" shapeId="0" xr:uid="{00000000-0006-0000-0100-0000E4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72" authorId="0" shapeId="0" xr:uid="{00000000-0006-0000-0100-0000E5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73" authorId="0" shapeId="0" xr:uid="{E97F4D04-C578-4B6F-898C-9959E9DC7A73}">
      <text>
        <r>
          <rPr>
            <sz val="9"/>
            <color indexed="81"/>
            <rFont val="Tahoma"/>
            <family val="2"/>
          </rPr>
          <t>Leaf-mine</t>
        </r>
      </text>
    </comment>
    <comment ref="I173" authorId="0" shapeId="0" xr:uid="{00000000-0006-0000-0100-0000E6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73" authorId="0" shapeId="0" xr:uid="{00000000-0006-0000-0100-0000E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73" authorId="0" shapeId="0" xr:uid="{00000000-0006-0000-0100-0000E8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73" authorId="0" shapeId="0" xr:uid="{00000000-0006-0000-0100-0000E9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75" authorId="0" shapeId="0" xr:uid="{6F9D927E-602C-4794-915A-7545D1C7E9E9}">
      <text>
        <r>
          <rPr>
            <sz val="9"/>
            <color indexed="81"/>
            <rFont val="Tahoma"/>
            <family val="2"/>
          </rPr>
          <t>Leaf-mine</t>
        </r>
      </text>
    </comment>
    <comment ref="H175" authorId="0" shapeId="0" xr:uid="{00000000-0006-0000-0100-0000EA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175" authorId="0" shapeId="0" xr:uid="{00000000-0006-0000-0100-0000EB000000}">
      <text>
        <r>
          <rPr>
            <sz val="9"/>
            <color indexed="81"/>
            <rFont val="Tahoma"/>
            <family val="2"/>
          </rPr>
          <t>Leaf-mine</t>
        </r>
      </text>
    </comment>
    <comment ref="J175" authorId="0" shapeId="0" xr:uid="{00000000-0006-0000-0100-0000E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75" authorId="0" shapeId="0" xr:uid="{00000000-0006-0000-0100-0000ED000000}">
      <text>
        <r>
          <rPr>
            <sz val="9"/>
            <color indexed="81"/>
            <rFont val="Tahoma"/>
            <family val="2"/>
          </rPr>
          <t>Leaf-mine</t>
        </r>
      </text>
    </comment>
    <comment ref="Q175" authorId="0" shapeId="0" xr:uid="{00000000-0006-0000-0100-0000EE000000}">
      <text>
        <r>
          <rPr>
            <sz val="9"/>
            <color indexed="81"/>
            <rFont val="Tahoma"/>
            <family val="2"/>
          </rPr>
          <t>Leaf-mine</t>
        </r>
      </text>
    </comment>
    <comment ref="G176" authorId="0" shapeId="0" xr:uid="{EE3AA43E-8E15-4C91-AEAC-E179C8B5D229}">
      <text>
        <r>
          <rPr>
            <sz val="9"/>
            <color indexed="81"/>
            <rFont val="Tahoma"/>
            <family val="2"/>
          </rPr>
          <t>Leaf-mine</t>
        </r>
      </text>
    </comment>
    <comment ref="L176" authorId="0" shapeId="0" xr:uid="{00000000-0006-0000-0100-0000EF000000}">
      <text>
        <r>
          <rPr>
            <sz val="9"/>
            <color indexed="81"/>
            <rFont val="Tahoma"/>
            <family val="2"/>
          </rPr>
          <t>Larva first recorded on 14-Jun</t>
        </r>
      </text>
    </comment>
    <comment ref="G177" authorId="0" shapeId="0" xr:uid="{60C22D54-E645-44AE-996F-D514FAA155AA}">
      <text>
        <r>
          <rPr>
            <sz val="9"/>
            <color indexed="81"/>
            <rFont val="Tahoma"/>
            <family val="2"/>
          </rPr>
          <t>Leaf-mine</t>
        </r>
      </text>
    </comment>
    <comment ref="J178" authorId="0" shapeId="0" xr:uid="{00000000-0006-0000-0100-0000F0000000}">
      <text>
        <r>
          <rPr>
            <sz val="9"/>
            <color indexed="81"/>
            <rFont val="Tahoma"/>
            <family val="2"/>
          </rPr>
          <t>Leaf-mine</t>
        </r>
      </text>
    </comment>
    <comment ref="H179" authorId="0" shapeId="0" xr:uid="{00000000-0006-0000-0100-0000F1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179" authorId="0" shapeId="0" xr:uid="{00000000-0006-0000-0100-0000F2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179" authorId="0" shapeId="0" xr:uid="{00000000-0006-0000-0100-0000F3000000}">
      <text>
        <r>
          <rPr>
            <sz val="9"/>
            <color indexed="81"/>
            <rFont val="Tahoma"/>
            <family val="2"/>
          </rPr>
          <t>Leaf-mine</t>
        </r>
      </text>
    </comment>
    <comment ref="L179" authorId="0" shapeId="0" xr:uid="{00000000-0006-0000-0100-0000F4000000}">
      <text>
        <r>
          <rPr>
            <sz val="9"/>
            <color indexed="81"/>
            <rFont val="Tahoma"/>
            <family val="2"/>
          </rPr>
          <t>Leaf-mine</t>
        </r>
      </text>
    </comment>
    <comment ref="I183" authorId="0" shapeId="0" xr:uid="{00000000-0006-0000-0100-0000F5000000}">
      <text>
        <r>
          <rPr>
            <sz val="9"/>
            <color indexed="81"/>
            <rFont val="Tahoma"/>
            <family val="2"/>
          </rPr>
          <t>Larva first recorded on 17-May</t>
        </r>
      </text>
    </comment>
    <comment ref="I186" authorId="0" shapeId="0" xr:uid="{00000000-0006-0000-0100-0000F6000000}">
      <text>
        <r>
          <rPr>
            <sz val="9"/>
            <color indexed="81"/>
            <rFont val="Tahoma"/>
            <family val="2"/>
          </rPr>
          <t>Larva first recorded on 21-May</t>
        </r>
      </text>
    </comment>
    <comment ref="J239" authorId="0" shapeId="0" xr:uid="{00000000-0006-0000-0100-0000F7000000}">
      <text>
        <r>
          <rPr>
            <sz val="9"/>
            <color indexed="81"/>
            <rFont val="Tahoma"/>
            <family val="2"/>
          </rPr>
          <t>Leaf-mine</t>
        </r>
      </text>
    </comment>
    <comment ref="F299" authorId="0" shapeId="0" xr:uid="{B637940C-48E5-4AF3-A15A-DFFCF89B5E59}">
      <text>
        <r>
          <rPr>
            <sz val="9"/>
            <color indexed="81"/>
            <rFont val="Tahoma"/>
            <family val="2"/>
          </rPr>
          <t>Leaf-mine</t>
        </r>
      </text>
    </comment>
    <comment ref="G299" authorId="0" shapeId="0" xr:uid="{00000000-0006-0000-0100-0000F8000000}">
      <text>
        <r>
          <rPr>
            <sz val="9"/>
            <color indexed="81"/>
            <rFont val="Tahoma"/>
            <family val="2"/>
          </rPr>
          <t>Leaf-mine first recorded on 09-Jan</t>
        </r>
      </text>
    </comment>
    <comment ref="K299" authorId="0" shapeId="0" xr:uid="{00000000-0006-0000-0100-0000F9000000}">
      <text>
        <r>
          <rPr>
            <sz val="9"/>
            <color indexed="81"/>
            <rFont val="Tahoma"/>
            <family val="2"/>
          </rPr>
          <t>Leaf-mine, adult on 26-Sep</t>
        </r>
      </text>
    </comment>
    <comment ref="K325" authorId="0" shapeId="0" xr:uid="{00000000-0006-0000-0100-0000FA000000}">
      <text>
        <r>
          <rPr>
            <sz val="9"/>
            <color indexed="81"/>
            <rFont val="Tahoma"/>
            <family val="2"/>
          </rPr>
          <t>Larva</t>
        </r>
      </text>
    </comment>
    <comment ref="L325" authorId="0" shapeId="0" xr:uid="{00000000-0006-0000-0100-0000FB000000}">
      <text>
        <r>
          <rPr>
            <sz val="9"/>
            <color indexed="81"/>
            <rFont val="Tahoma"/>
            <family val="2"/>
          </rPr>
          <t>Larva first recorded on 18-Mar</t>
        </r>
      </text>
    </comment>
    <comment ref="J365" authorId="0" shapeId="0" xr:uid="{00000000-0006-0000-0100-0000FC000000}">
      <text>
        <r>
          <rPr>
            <sz val="9"/>
            <color indexed="81"/>
            <rFont val="Tahoma"/>
            <family val="2"/>
          </rPr>
          <t>Leaf-mine</t>
        </r>
      </text>
    </comment>
    <comment ref="K371" authorId="0" shapeId="0" xr:uid="{00000000-0006-0000-0100-0000FD000000}">
      <text>
        <r>
          <rPr>
            <sz val="9"/>
            <color indexed="81"/>
            <rFont val="Tahoma"/>
            <family val="2"/>
          </rPr>
          <t>Case</t>
        </r>
      </text>
    </comment>
    <comment ref="J372" authorId="0" shapeId="0" xr:uid="{00000000-0006-0000-0100-0000FE000000}">
      <text>
        <r>
          <rPr>
            <sz val="9"/>
            <color indexed="81"/>
            <rFont val="Tahoma"/>
            <family val="2"/>
          </rPr>
          <t>Case</t>
        </r>
      </text>
    </comment>
    <comment ref="G374" authorId="0" shapeId="0" xr:uid="{3DD4F153-1311-4602-A721-74A60591D83E}">
      <text>
        <r>
          <rPr>
            <sz val="9"/>
            <color indexed="81"/>
            <rFont val="Tahoma"/>
            <family val="2"/>
          </rPr>
          <t>Case</t>
        </r>
      </text>
    </comment>
    <comment ref="H374" authorId="0" shapeId="0" xr:uid="{00000000-0006-0000-0100-0000FF000000}">
      <text>
        <r>
          <rPr>
            <sz val="9"/>
            <color indexed="81"/>
            <rFont val="Tahoma"/>
            <family val="2"/>
          </rPr>
          <t>Case</t>
        </r>
      </text>
    </comment>
    <comment ref="I374" authorId="0" shapeId="0" xr:uid="{00000000-0006-0000-0100-000000010000}">
      <text>
        <r>
          <rPr>
            <sz val="9"/>
            <color indexed="81"/>
            <rFont val="Tahoma"/>
            <family val="2"/>
          </rPr>
          <t>Case</t>
        </r>
      </text>
    </comment>
    <comment ref="J374" authorId="0" shapeId="0" xr:uid="{00000000-0006-0000-0100-000001010000}">
      <text>
        <r>
          <rPr>
            <sz val="9"/>
            <color indexed="81"/>
            <rFont val="Tahoma"/>
            <family val="2"/>
          </rPr>
          <t>Case</t>
        </r>
      </text>
    </comment>
    <comment ref="K374" authorId="0" shapeId="0" xr:uid="{00000000-0006-0000-0100-000002010000}">
      <text>
        <r>
          <rPr>
            <sz val="9"/>
            <color indexed="81"/>
            <rFont val="Tahoma"/>
            <family val="2"/>
          </rPr>
          <t>Case</t>
        </r>
      </text>
    </comment>
    <comment ref="L374" authorId="0" shapeId="0" xr:uid="{00000000-0006-0000-0100-000003010000}">
      <text>
        <r>
          <rPr>
            <sz val="9"/>
            <color indexed="81"/>
            <rFont val="Tahoma"/>
            <family val="2"/>
          </rPr>
          <t>Case</t>
        </r>
      </text>
    </comment>
    <comment ref="J375" authorId="0" shapeId="0" xr:uid="{00000000-0006-0000-0100-000004010000}">
      <text>
        <r>
          <rPr>
            <sz val="9"/>
            <color indexed="81"/>
            <rFont val="Tahoma"/>
            <family val="2"/>
          </rPr>
          <t>Case</t>
        </r>
      </text>
    </comment>
    <comment ref="J379" authorId="0" shapeId="0" xr:uid="{00000000-0006-0000-0100-000005010000}">
      <text>
        <r>
          <rPr>
            <sz val="9"/>
            <color indexed="81"/>
            <rFont val="Tahoma"/>
            <family val="2"/>
          </rPr>
          <t>Case</t>
        </r>
      </text>
    </comment>
    <comment ref="G380" authorId="0" shapeId="0" xr:uid="{E8301213-2A95-41DA-84E2-3014E1E594F0}">
      <text>
        <r>
          <rPr>
            <sz val="9"/>
            <color indexed="81"/>
            <rFont val="Tahoma"/>
            <family val="2"/>
          </rPr>
          <t>Case</t>
        </r>
      </text>
    </comment>
    <comment ref="I382" authorId="0" shapeId="0" xr:uid="{00000000-0006-0000-0100-000006010000}">
      <text>
        <r>
          <rPr>
            <sz val="9"/>
            <color indexed="81"/>
            <rFont val="Tahoma"/>
            <family val="2"/>
          </rPr>
          <t>Case</t>
        </r>
      </text>
    </comment>
    <comment ref="H390" authorId="0" shapeId="0" xr:uid="{00000000-0006-0000-0100-000007010000}">
      <text>
        <r>
          <rPr>
            <sz val="9"/>
            <color indexed="81"/>
            <rFont val="Tahoma"/>
            <family val="2"/>
          </rPr>
          <t>Case</t>
        </r>
      </text>
    </comment>
    <comment ref="J392" authorId="0" shapeId="0" xr:uid="{00000000-0006-0000-0100-000008010000}">
      <text>
        <r>
          <rPr>
            <sz val="9"/>
            <color indexed="81"/>
            <rFont val="Tahoma"/>
            <family val="2"/>
          </rPr>
          <t>Case</t>
        </r>
      </text>
    </comment>
    <comment ref="I398" authorId="0" shapeId="0" xr:uid="{00000000-0006-0000-0100-000009010000}">
      <text>
        <r>
          <rPr>
            <sz val="9"/>
            <color indexed="81"/>
            <rFont val="Tahoma"/>
            <family val="2"/>
          </rPr>
          <t>Case</t>
        </r>
      </text>
    </comment>
    <comment ref="J403" authorId="0" shapeId="0" xr:uid="{00000000-0006-0000-0100-00000A010000}">
      <text>
        <r>
          <rPr>
            <sz val="9"/>
            <color indexed="81"/>
            <rFont val="Tahoma"/>
            <family val="2"/>
          </rPr>
          <t>Leaf-mine</t>
        </r>
      </text>
    </comment>
    <comment ref="G417" authorId="1" shapeId="0" xr:uid="{17A1D08B-BD50-4C0B-BEC7-D037A37176CA}">
      <text>
        <r>
          <rPr>
            <sz val="9"/>
            <color indexed="81"/>
            <rFont val="Tahoma"/>
            <family val="2"/>
          </rPr>
          <t>Found indoors, first outdoor record on 13-Apr</t>
        </r>
      </text>
    </comment>
    <comment ref="G419" authorId="0" shapeId="0" xr:uid="{07837854-0489-472D-B353-36030698B9D1}">
      <text>
        <r>
          <rPr>
            <sz val="9"/>
            <color indexed="81"/>
            <rFont val="Tahoma"/>
            <family val="2"/>
          </rPr>
          <t>Tenanted mine</t>
        </r>
      </text>
    </comment>
    <comment ref="H419" authorId="0" shapeId="0" xr:uid="{00000000-0006-0000-0100-00000B010000}">
      <text>
        <r>
          <rPr>
            <sz val="9"/>
            <color indexed="81"/>
            <rFont val="Tahoma"/>
            <family val="2"/>
          </rPr>
          <t>Vacated mine</t>
        </r>
      </text>
    </comment>
    <comment ref="I419" authorId="0" shapeId="0" xr:uid="{00000000-0006-0000-0100-00000C010000}">
      <text>
        <r>
          <rPr>
            <sz val="9"/>
            <color indexed="81"/>
            <rFont val="Tahoma"/>
            <family val="2"/>
          </rPr>
          <t>Larva first recorded on 02-May</t>
        </r>
      </text>
    </comment>
    <comment ref="J419" authorId="0" shapeId="0" xr:uid="{00000000-0006-0000-0100-00000D010000}">
      <text>
        <r>
          <rPr>
            <sz val="9"/>
            <color indexed="81"/>
            <rFont val="Tahoma"/>
            <family val="2"/>
          </rPr>
          <t>Larva</t>
        </r>
      </text>
    </comment>
    <comment ref="L419" authorId="0" shapeId="0" xr:uid="{00000000-0006-0000-0100-00000E010000}">
      <text>
        <r>
          <rPr>
            <sz val="9"/>
            <color indexed="81"/>
            <rFont val="Tahoma"/>
            <family val="2"/>
          </rPr>
          <t>Larva</t>
        </r>
      </text>
    </comment>
    <comment ref="L420" authorId="0" shapeId="0" xr:uid="{00000000-0006-0000-0100-00000F010000}">
      <text>
        <r>
          <rPr>
            <sz val="9"/>
            <color indexed="81"/>
            <rFont val="Tahoma"/>
            <family val="2"/>
          </rPr>
          <t>Larva</t>
        </r>
      </text>
    </comment>
    <comment ref="G461" authorId="1" shapeId="0" xr:uid="{DC2AF270-DBBB-42BC-8A32-91A46BC3288F}">
      <text>
        <r>
          <rPr>
            <sz val="9"/>
            <color indexed="81"/>
            <rFont val="Tahoma"/>
            <family val="2"/>
          </rPr>
          <t>Feeding signs found on Fig</t>
        </r>
      </text>
    </comment>
    <comment ref="H478" authorId="0" shapeId="0" xr:uid="{00000000-0006-0000-0100-000010010000}">
      <text>
        <r>
          <rPr>
            <sz val="9"/>
            <color indexed="81"/>
            <rFont val="Tahoma"/>
            <family val="2"/>
          </rPr>
          <t>Larva first recorded on 17-Jan</t>
        </r>
      </text>
    </comment>
    <comment ref="I478" authorId="0" shapeId="0" xr:uid="{00000000-0006-0000-0100-000011010000}">
      <text>
        <r>
          <rPr>
            <sz val="9"/>
            <color indexed="81"/>
            <rFont val="Tahoma"/>
            <family val="2"/>
          </rPr>
          <t>Larva first recorded on 07-Mar</t>
        </r>
      </text>
    </comment>
    <comment ref="K509" authorId="0" shapeId="0" xr:uid="{00000000-0006-0000-0100-000012010000}">
      <text>
        <r>
          <rPr>
            <sz val="9"/>
            <color indexed="81"/>
            <rFont val="Tahoma"/>
            <family val="2"/>
          </rPr>
          <t>Fold and spinning</t>
        </r>
      </text>
    </comment>
    <comment ref="G516" authorId="1" shapeId="0" xr:uid="{E944D377-AE91-4C3E-A24C-38CA07A88025}">
      <text>
        <r>
          <rPr>
            <sz val="9"/>
            <color indexed="81"/>
            <rFont val="Tahoma"/>
            <family val="2"/>
          </rPr>
          <t>Acleris ferrugana/notana agg. first recorded on 24th Jun</t>
        </r>
      </text>
    </comment>
    <comment ref="I577" authorId="0" shapeId="0" xr:uid="{00000000-0006-0000-0100-000013010000}">
      <text>
        <r>
          <rPr>
            <sz val="9"/>
            <color indexed="81"/>
            <rFont val="Tahoma"/>
            <family val="2"/>
          </rPr>
          <t>Larva first recorded on 25-Apr</t>
        </r>
      </text>
    </comment>
    <comment ref="J577" authorId="0" shapeId="0" xr:uid="{00000000-0006-0000-0100-000014010000}">
      <text>
        <r>
          <rPr>
            <sz val="9"/>
            <color indexed="81"/>
            <rFont val="Tahoma"/>
            <family val="2"/>
          </rPr>
          <t>Larva</t>
        </r>
      </text>
    </comment>
    <comment ref="K577" authorId="0" shapeId="0" xr:uid="{00000000-0006-0000-0100-000015010000}">
      <text>
        <r>
          <rPr>
            <sz val="9"/>
            <color indexed="81"/>
            <rFont val="Tahoma"/>
            <family val="2"/>
          </rPr>
          <t>Larva</t>
        </r>
      </text>
    </comment>
    <comment ref="L577" authorId="0" shapeId="0" xr:uid="{00000000-0006-0000-0100-000016010000}">
      <text>
        <r>
          <rPr>
            <sz val="9"/>
            <color indexed="81"/>
            <rFont val="Tahoma"/>
            <family val="2"/>
          </rPr>
          <t>Larva</t>
        </r>
      </text>
    </comment>
    <comment ref="J606" authorId="0" shapeId="0" xr:uid="{00000000-0006-0000-0100-000017010000}">
      <text>
        <r>
          <rPr>
            <sz val="9"/>
            <color indexed="81"/>
            <rFont val="Tahoma"/>
            <family val="2"/>
          </rPr>
          <t>Larva feeding signs</t>
        </r>
      </text>
    </comment>
    <comment ref="G657" authorId="2" shapeId="0" xr:uid="{76B0C0A1-D381-4882-8213-0EB3E5475368}">
      <text>
        <r>
          <rPr>
            <sz val="9"/>
            <color indexed="81"/>
            <rFont val="Tahoma"/>
            <family val="2"/>
          </rPr>
          <t>Larva</t>
        </r>
      </text>
    </comment>
    <comment ref="G735" authorId="0" shapeId="0" xr:uid="{FF24E5B6-94CB-4D24-ACA8-40DC4010E496}">
      <text>
        <r>
          <rPr>
            <sz val="9"/>
            <color indexed="81"/>
            <rFont val="Tahoma"/>
            <family val="2"/>
          </rPr>
          <t>Found indoors</t>
        </r>
      </text>
    </comment>
    <comment ref="H735" authorId="0" shapeId="0" xr:uid="{FFCF71A8-CA2F-47BA-AC5B-3EDF7CDC59AE}">
      <text>
        <r>
          <rPr>
            <sz val="9"/>
            <color indexed="81"/>
            <rFont val="Tahoma"/>
            <family val="2"/>
          </rPr>
          <t>Found indoors</t>
        </r>
      </text>
    </comment>
    <comment ref="M735" authorId="0" shapeId="0" xr:uid="{FD6583A7-759E-4851-8ED2-0640C0BD9F34}">
      <text>
        <r>
          <rPr>
            <sz val="9"/>
            <color indexed="81"/>
            <rFont val="Tahoma"/>
            <family val="2"/>
          </rPr>
          <t>Found indoors</t>
        </r>
      </text>
    </comment>
    <comment ref="I736" authorId="0" shapeId="0" xr:uid="{00000000-0006-0000-0100-000018010000}">
      <text>
        <r>
          <rPr>
            <sz val="9"/>
            <color indexed="81"/>
            <rFont val="Tahoma"/>
            <family val="2"/>
          </rPr>
          <t>Found indoors</t>
        </r>
      </text>
    </comment>
    <comment ref="I749" authorId="0" shapeId="0" xr:uid="{00000000-0006-0000-0100-000019010000}">
      <text>
        <r>
          <rPr>
            <sz val="9"/>
            <color indexed="81"/>
            <rFont val="Tahoma"/>
            <family val="2"/>
          </rPr>
          <t>An indoor bred individual was recorded in late January</t>
        </r>
      </text>
    </comment>
    <comment ref="G859" authorId="0" shapeId="0" xr:uid="{A4C12863-3ABC-43A9-B09B-E98E7933A499}">
      <text>
        <r>
          <rPr>
            <sz val="9"/>
            <color indexed="81"/>
            <rFont val="Tahoma"/>
            <family val="2"/>
          </rPr>
          <t>Larva first recorded on 23-Mar</t>
        </r>
      </text>
    </comment>
    <comment ref="H859" authorId="0" shapeId="0" xr:uid="{00000000-0006-0000-0100-00001A010000}">
      <text>
        <r>
          <rPr>
            <sz val="9"/>
            <color indexed="81"/>
            <rFont val="Tahoma"/>
            <family val="2"/>
          </rPr>
          <t>Larva first recorded on 11-May</t>
        </r>
      </text>
    </comment>
    <comment ref="G881" authorId="0" shapeId="0" xr:uid="{F440469C-2C69-4C01-83FB-EF313D43DCA5}">
      <text>
        <r>
          <rPr>
            <sz val="9"/>
            <color indexed="81"/>
            <rFont val="Tahoma"/>
            <family val="2"/>
          </rPr>
          <t>Larva first recorded on 01-Jun</t>
        </r>
      </text>
    </comment>
    <comment ref="H881" authorId="0" shapeId="0" xr:uid="{00000000-0006-0000-0100-00001B010000}">
      <text>
        <r>
          <rPr>
            <sz val="9"/>
            <color indexed="81"/>
            <rFont val="Tahoma"/>
            <family val="2"/>
          </rPr>
          <t>Larva first recorded on 31-Mar</t>
        </r>
      </text>
    </comment>
    <comment ref="I881" authorId="0" shapeId="0" xr:uid="{00000000-0006-0000-0100-00001C010000}">
      <text>
        <r>
          <rPr>
            <sz val="9"/>
            <color indexed="81"/>
            <rFont val="Tahoma"/>
            <family val="2"/>
          </rPr>
          <t>Larva first recorded on 21-May</t>
        </r>
      </text>
    </comment>
    <comment ref="O881" authorId="0" shapeId="0" xr:uid="{00000000-0006-0000-0100-00001D010000}">
      <text>
        <r>
          <rPr>
            <sz val="9"/>
            <color indexed="81"/>
            <rFont val="Tahoma"/>
            <family val="2"/>
          </rPr>
          <t>Larva first recorded on 06-May</t>
        </r>
      </text>
    </comment>
    <comment ref="I882" authorId="0" shapeId="0" xr:uid="{00000000-0006-0000-0100-00001E010000}">
      <text>
        <r>
          <rPr>
            <sz val="9"/>
            <color indexed="81"/>
            <rFont val="Tahoma"/>
            <family val="2"/>
          </rPr>
          <t>Larva, no adult recorded</t>
        </r>
      </text>
    </comment>
    <comment ref="M882" authorId="0" shapeId="0" xr:uid="{00000000-0006-0000-0100-00001F010000}">
      <text>
        <r>
          <rPr>
            <sz val="9"/>
            <color indexed="81"/>
            <rFont val="Tahoma"/>
            <family val="2"/>
          </rPr>
          <t>Larva, no adult recorded</t>
        </r>
      </text>
    </comment>
    <comment ref="L883" authorId="0" shapeId="0" xr:uid="{00000000-0006-0000-0100-000020010000}">
      <text>
        <r>
          <rPr>
            <sz val="9"/>
            <color indexed="81"/>
            <rFont val="Tahoma"/>
            <family val="2"/>
          </rPr>
          <t>Larva first recorded on 02-May</t>
        </r>
      </text>
    </comment>
    <comment ref="M883" authorId="0" shapeId="0" xr:uid="{00000000-0006-0000-0100-000021010000}">
      <text>
        <r>
          <rPr>
            <sz val="9"/>
            <color indexed="81"/>
            <rFont val="Tahoma"/>
            <family val="2"/>
          </rPr>
          <t>Larva first recorded on 17-Apr</t>
        </r>
      </text>
    </comment>
    <comment ref="O883" authorId="0" shapeId="0" xr:uid="{00000000-0006-0000-0100-000022010000}">
      <text>
        <r>
          <rPr>
            <sz val="9"/>
            <color indexed="81"/>
            <rFont val="Tahoma"/>
            <family val="2"/>
          </rPr>
          <t>Larva first recorded on 24-Apr</t>
        </r>
      </text>
    </comment>
    <comment ref="Q883" authorId="0" shapeId="0" xr:uid="{00000000-0006-0000-0100-000023010000}">
      <text>
        <r>
          <rPr>
            <sz val="9"/>
            <color indexed="81"/>
            <rFont val="Tahoma"/>
            <family val="2"/>
          </rPr>
          <t>Larva first recorded on 20-Apr</t>
        </r>
      </text>
    </comment>
    <comment ref="O889" authorId="3" shapeId="0" xr:uid="{00000000-0006-0000-0100-000024010000}">
      <text>
        <r>
          <rPr>
            <sz val="9"/>
            <color indexed="81"/>
            <rFont val="Tahoma"/>
            <family val="2"/>
          </rPr>
          <t>Larva on 27-Aug</t>
        </r>
      </text>
    </comment>
    <comment ref="I959" authorId="0" shapeId="0" xr:uid="{00000000-0006-0000-0100-000025010000}">
      <text>
        <r>
          <rPr>
            <sz val="9"/>
            <color indexed="81"/>
            <rFont val="Tahoma"/>
            <family val="2"/>
          </rPr>
          <t>Found indoors, first outdoor record 28th Apr</t>
        </r>
      </text>
    </comment>
    <comment ref="I994" authorId="0" shapeId="0" xr:uid="{00000000-0006-0000-0100-000026010000}">
      <text>
        <r>
          <rPr>
            <sz val="9"/>
            <color indexed="81"/>
            <rFont val="Tahoma"/>
            <family val="2"/>
          </rPr>
          <t>First agg. record on 9th May</t>
        </r>
      </text>
    </comment>
    <comment ref="H1004" authorId="0" shapeId="0" xr:uid="{00000000-0006-0000-0100-000027010000}">
      <text>
        <r>
          <rPr>
            <sz val="9"/>
            <color indexed="81"/>
            <rFont val="Tahoma"/>
            <family val="2"/>
          </rPr>
          <t>Found indoors</t>
        </r>
      </text>
    </comment>
    <comment ref="H1083" authorId="0" shapeId="0" xr:uid="{00000000-0006-0000-0100-000028010000}">
      <text>
        <r>
          <rPr>
            <sz val="9"/>
            <color indexed="81"/>
            <rFont val="Tahoma"/>
            <family val="2"/>
          </rPr>
          <t>Larva first recorded on 19-May</t>
        </r>
      </text>
    </comment>
    <comment ref="H1156" authorId="0" shapeId="0" xr:uid="{00000000-0006-0000-0100-000029010000}">
      <text>
        <r>
          <rPr>
            <sz val="9"/>
            <color indexed="81"/>
            <rFont val="Tahoma"/>
            <family val="2"/>
          </rPr>
          <t>Larva first recorded on 9th May</t>
        </r>
      </text>
    </comment>
    <comment ref="G1157" authorId="0" shapeId="0" xr:uid="{149E3D96-3050-4BF7-96D4-B506AA006165}">
      <text>
        <r>
          <rPr>
            <sz val="9"/>
            <color indexed="81"/>
            <rFont val="Tahoma"/>
            <family val="2"/>
          </rPr>
          <t>Larva first ecorded on 03-Mar</t>
        </r>
      </text>
    </comment>
    <comment ref="H1157" authorId="0" shapeId="0" xr:uid="{00000000-0006-0000-0100-00002B010000}">
      <text>
        <r>
          <rPr>
            <sz val="9"/>
            <color indexed="81"/>
            <rFont val="Tahoma"/>
            <family val="2"/>
          </rPr>
          <t>Larva first ecorded on 07-Apr</t>
        </r>
      </text>
    </comment>
    <comment ref="I1157" authorId="0" shapeId="0" xr:uid="{00000000-0006-0000-0100-00002C010000}">
      <text>
        <r>
          <rPr>
            <sz val="9"/>
            <color indexed="81"/>
            <rFont val="Tahoma"/>
            <family val="2"/>
          </rPr>
          <t>Larva first recorded on 11-Apr</t>
        </r>
      </text>
    </comment>
    <comment ref="J1157" authorId="0" shapeId="0" xr:uid="{00000000-0006-0000-0100-00002D010000}">
      <text>
        <r>
          <rPr>
            <sz val="9"/>
            <color indexed="81"/>
            <rFont val="Tahoma"/>
            <family val="2"/>
          </rPr>
          <t>Larva first recorded on 06-Jun</t>
        </r>
      </text>
    </comment>
    <comment ref="K1157" authorId="0" shapeId="0" xr:uid="{00000000-0006-0000-0100-00002E010000}">
      <text>
        <r>
          <rPr>
            <sz val="9"/>
            <color indexed="81"/>
            <rFont val="Tahoma"/>
            <family val="2"/>
          </rPr>
          <t>Larva first recorded on 12-May</t>
        </r>
      </text>
    </comment>
    <comment ref="L1157" authorId="0" shapeId="0" xr:uid="{00000000-0006-0000-0100-00002F010000}">
      <text>
        <r>
          <rPr>
            <sz val="9"/>
            <color indexed="81"/>
            <rFont val="Tahoma"/>
            <family val="2"/>
          </rPr>
          <t>Larva first recorded on 09-Apr</t>
        </r>
      </text>
    </comment>
    <comment ref="Q1157" authorId="0" shapeId="0" xr:uid="{00000000-0006-0000-0100-000030010000}">
      <text>
        <r>
          <rPr>
            <sz val="9"/>
            <color indexed="81"/>
            <rFont val="Tahoma"/>
            <family val="2"/>
          </rPr>
          <t>Larva first recorded on 20-Apr</t>
        </r>
      </text>
    </comment>
    <comment ref="J1158" authorId="0" shapeId="0" xr:uid="{00000000-0006-0000-0100-000031010000}">
      <text>
        <r>
          <rPr>
            <sz val="9"/>
            <color indexed="81"/>
            <rFont val="Tahoma"/>
            <family val="2"/>
          </rPr>
          <t>Larva first recorded on 25-Apr</t>
        </r>
      </text>
    </comment>
    <comment ref="L1167" authorId="0" shapeId="0" xr:uid="{00000000-0006-0000-0100-000032010000}">
      <text>
        <r>
          <rPr>
            <sz val="9"/>
            <color indexed="81"/>
            <rFont val="Tahoma"/>
            <family val="2"/>
          </rPr>
          <t>Larva first recorded on 08-Mar</t>
        </r>
      </text>
    </comment>
    <comment ref="H1169" authorId="0" shapeId="0" xr:uid="{00000000-0006-0000-0100-000033010000}">
      <text>
        <r>
          <rPr>
            <sz val="9"/>
            <color indexed="81"/>
            <rFont val="Tahoma"/>
            <family val="2"/>
          </rPr>
          <t>Larva first recorded on 06-Jun</t>
        </r>
      </text>
    </comment>
    <comment ref="J1170" authorId="0" shapeId="0" xr:uid="{00000000-0006-0000-0100-000034010000}">
      <text>
        <r>
          <rPr>
            <sz val="9"/>
            <color indexed="81"/>
            <rFont val="Tahoma"/>
            <family val="2"/>
          </rPr>
          <t>Larva first recorded on 22-Apr</t>
        </r>
      </text>
    </comment>
    <comment ref="G1172" authorId="0" shapeId="0" xr:uid="{9BB5B9F4-6763-46A4-A999-C60216150DA2}">
      <text>
        <r>
          <rPr>
            <sz val="9"/>
            <color indexed="81"/>
            <rFont val="Tahoma"/>
            <family val="2"/>
          </rPr>
          <t>Larva first recorded on 01-May</t>
        </r>
      </text>
    </comment>
    <comment ref="G1184" authorId="0" shapeId="0" xr:uid="{2F5B7532-FDA7-4543-8631-8313EA9D33EC}">
      <text>
        <r>
          <rPr>
            <sz val="9"/>
            <color indexed="81"/>
            <rFont val="Tahoma"/>
            <family val="2"/>
          </rPr>
          <t>Larva first recorded on 24-Mar</t>
        </r>
      </text>
    </comment>
    <comment ref="H1185" authorId="0" shapeId="0" xr:uid="{00000000-0006-0000-0100-000035010000}">
      <text>
        <r>
          <rPr>
            <sz val="9"/>
            <color indexed="81"/>
            <rFont val="Tahoma"/>
            <family val="2"/>
          </rPr>
          <t>Larva first recorded on 11-May</t>
        </r>
      </text>
    </comment>
    <comment ref="K1189" authorId="0" shapeId="0" xr:uid="{00000000-0006-0000-0100-000036010000}">
      <text>
        <r>
          <rPr>
            <sz val="9"/>
            <color indexed="81"/>
            <rFont val="Tahoma"/>
            <family val="2"/>
          </rPr>
          <t>Larva recorded on 1st May</t>
        </r>
      </text>
    </comment>
    <comment ref="G1235" authorId="0" shapeId="0" xr:uid="{6B1C5687-17E4-45C3-959D-AD1F3F03CB6B}">
      <text>
        <r>
          <rPr>
            <sz val="9"/>
            <color indexed="81"/>
            <rFont val="Tahoma"/>
            <family val="2"/>
          </rPr>
          <t>Dark/Grey Dagger agg. first recorded on 18/4</t>
        </r>
      </text>
    </comment>
    <comment ref="H1235" authorId="0" shapeId="0" xr:uid="{00000000-0006-0000-0100-000037010000}">
      <text>
        <r>
          <rPr>
            <sz val="9"/>
            <color indexed="81"/>
            <rFont val="Tahoma"/>
            <family val="2"/>
          </rPr>
          <t>Dark/Grey Dagger agg. first recorded on 28/5</t>
        </r>
      </text>
    </comment>
    <comment ref="I1235" authorId="0" shapeId="0" xr:uid="{00000000-0006-0000-0100-000038010000}">
      <text>
        <r>
          <rPr>
            <sz val="9"/>
            <color indexed="81"/>
            <rFont val="Tahoma"/>
            <family val="2"/>
          </rPr>
          <t>Dark/Grey Dagger agg. first recorded on 11-Apr</t>
        </r>
      </text>
    </comment>
    <comment ref="P1235" authorId="0" shapeId="0" xr:uid="{9D25CB96-B06A-4DCC-9C02-79D115D4ABB1}">
      <text>
        <r>
          <rPr>
            <sz val="9"/>
            <color indexed="81"/>
            <rFont val="Tahoma"/>
            <family val="2"/>
          </rPr>
          <t>Dark/Grey Dagger agg. first recorded on 07-May</t>
        </r>
      </text>
    </comment>
    <comment ref="I1270" authorId="0" shapeId="0" xr:uid="{00000000-0006-0000-0100-000039010000}">
      <text>
        <r>
          <rPr>
            <sz val="9"/>
            <color indexed="81"/>
            <rFont val="Tahoma"/>
            <family val="2"/>
          </rPr>
          <t>Found indoors. First outdoor record 09-Apr</t>
        </r>
      </text>
    </comment>
    <comment ref="L1283" authorId="0" shapeId="0" xr:uid="{00000000-0006-0000-0100-00003A010000}">
      <text>
        <r>
          <rPr>
            <sz val="9"/>
            <color indexed="81"/>
            <rFont val="Tahoma"/>
            <family val="2"/>
          </rPr>
          <t>Larva first recorded on 17-Mar</t>
        </r>
      </text>
    </comment>
    <comment ref="M1283" authorId="0" shapeId="0" xr:uid="{00000000-0006-0000-0100-00003B010000}">
      <text>
        <r>
          <rPr>
            <sz val="9"/>
            <color indexed="81"/>
            <rFont val="Tahoma"/>
            <family val="2"/>
          </rPr>
          <t>Larva first recorded on 26-Jan</t>
        </r>
      </text>
    </comment>
    <comment ref="G1322" authorId="0" shapeId="0" xr:uid="{39BD3F33-5CED-48EA-8647-2A380CFF94E8}">
      <text>
        <r>
          <rPr>
            <sz val="9"/>
            <color indexed="81"/>
            <rFont val="Tahoma"/>
            <family val="2"/>
          </rPr>
          <t>agg.</t>
        </r>
      </text>
    </comment>
    <comment ref="H1322" authorId="0" shapeId="0" xr:uid="{00000000-0006-0000-0100-00003C010000}">
      <text>
        <r>
          <rPr>
            <sz val="9"/>
            <color indexed="81"/>
            <rFont val="Tahoma"/>
            <family val="2"/>
          </rPr>
          <t>agg. first recorded on 31-May</t>
        </r>
      </text>
    </comment>
    <comment ref="I1322" authorId="0" shapeId="0" xr:uid="{00000000-0006-0000-0100-00003D010000}">
      <text>
        <r>
          <rPr>
            <sz val="9"/>
            <color indexed="81"/>
            <rFont val="Tahoma"/>
            <family val="2"/>
          </rPr>
          <t>agg.</t>
        </r>
      </text>
    </comment>
    <comment ref="I1369" authorId="0" shapeId="0" xr:uid="{00000000-0006-0000-0100-00003E010000}">
      <text>
        <r>
          <rPr>
            <sz val="9"/>
            <color indexed="81"/>
            <rFont val="Tahoma"/>
            <family val="2"/>
          </rPr>
          <t>Larva first recorded on 21-May</t>
        </r>
      </text>
    </comment>
    <comment ref="H1452" authorId="0" shapeId="0" xr:uid="{00000000-0006-0000-0100-00003F010000}">
      <text>
        <r>
          <rPr>
            <sz val="9"/>
            <color indexed="81"/>
            <rFont val="Tahoma"/>
            <family val="2"/>
          </rPr>
          <t>Larva first recorded on 28-Feb</t>
        </r>
      </text>
    </comment>
    <comment ref="O1469" authorId="0" shapeId="0" xr:uid="{00000000-0006-0000-0100-000040010000}">
      <text>
        <r>
          <rPr>
            <sz val="9"/>
            <color indexed="81"/>
            <rFont val="Tahoma"/>
            <family val="2"/>
          </rPr>
          <t>Larva, no adult recorded</t>
        </r>
      </text>
    </comment>
    <comment ref="O1473" authorId="0" shapeId="0" xr:uid="{00000000-0006-0000-0100-000041010000}">
      <text>
        <r>
          <rPr>
            <sz val="9"/>
            <color indexed="81"/>
            <rFont val="Tahoma"/>
            <family val="2"/>
          </rPr>
          <t>Larva, no adult recorded</t>
        </r>
      </text>
    </comment>
  </commentList>
</comments>
</file>

<file path=xl/sharedStrings.xml><?xml version="1.0" encoding="utf-8"?>
<sst xmlns="http://schemas.openxmlformats.org/spreadsheetml/2006/main" count="12643" uniqueCount="3883">
  <si>
    <t>Provisional list of the moths recorded in the Folkestone &amp; Hythe area</t>
  </si>
  <si>
    <t>ABH No.*</t>
  </si>
  <si>
    <t>B&amp;F No.*</t>
  </si>
  <si>
    <t>Vernacular Name</t>
  </si>
  <si>
    <t>Scientific Name</t>
  </si>
  <si>
    <t>Most recent</t>
  </si>
  <si>
    <t>Dates of first record since 2011 (adult)</t>
  </si>
  <si>
    <t>1.004</t>
  </si>
  <si>
    <t>5</t>
  </si>
  <si>
    <t>White-barred Gold</t>
  </si>
  <si>
    <t>Micropterix aruncella</t>
  </si>
  <si>
    <t/>
  </si>
  <si>
    <t>Common Oak Purple</t>
  </si>
  <si>
    <t>Dyseriocrania subpurpurella</t>
  </si>
  <si>
    <t>2.003</t>
  </si>
  <si>
    <t>8</t>
  </si>
  <si>
    <t>White-spot Purple</t>
  </si>
  <si>
    <t>Eriocrania unimaculella</t>
  </si>
  <si>
    <t>2.005</t>
  </si>
  <si>
    <t>10</t>
  </si>
  <si>
    <t>Small Birch Purple</t>
  </si>
  <si>
    <t>Eriocrania salopiella</t>
  </si>
  <si>
    <t>2.006</t>
  </si>
  <si>
    <t>11</t>
  </si>
  <si>
    <t>Washed Purple</t>
  </si>
  <si>
    <t>Eriocrania cicatricella</t>
  </si>
  <si>
    <t>Early Purple</t>
  </si>
  <si>
    <t>Eriocrania semipurpurella</t>
  </si>
  <si>
    <t>2.008</t>
  </si>
  <si>
    <t>12</t>
  </si>
  <si>
    <t>Large Birch Purple</t>
  </si>
  <si>
    <t>Eriocrania sangii</t>
  </si>
  <si>
    <t>Common Birch Pigmy</t>
  </si>
  <si>
    <t>Stigmella betulicola</t>
  </si>
  <si>
    <t>Golden Pigmy</t>
  </si>
  <si>
    <t>Stigmella aurella</t>
  </si>
  <si>
    <t>Chestnut Pigmy</t>
  </si>
  <si>
    <t>Stigmella samiatella</t>
  </si>
  <si>
    <t>Four-spot Pigmy</t>
  </si>
  <si>
    <t>Bohemannia quadrimaculella</t>
  </si>
  <si>
    <t>Norway-maple Pigmy</t>
  </si>
  <si>
    <t>Ectoedemia sericopeza</t>
  </si>
  <si>
    <t>Sycamore-seed Pigmy</t>
  </si>
  <si>
    <t>Ectoedemia decentella</t>
  </si>
  <si>
    <t>36a</t>
  </si>
  <si>
    <t>New Holm-Oak Pigmy</t>
  </si>
  <si>
    <t>Ectoedemia heringella</t>
  </si>
  <si>
    <t>Sorrel Bent-wing</t>
  </si>
  <si>
    <t>Opostega salaciella</t>
  </si>
  <si>
    <t>Mint Bent-wing</t>
  </si>
  <si>
    <t>Pseudopostega crepusculella</t>
  </si>
  <si>
    <t>Yellow-barred Long-horn</t>
  </si>
  <si>
    <t>Nemophora degeerella</t>
  </si>
  <si>
    <t>Green Long-horn</t>
  </si>
  <si>
    <t>Adela reaumurella</t>
  </si>
  <si>
    <t>7.010</t>
  </si>
  <si>
    <t>Meadow Long-horn</t>
  </si>
  <si>
    <t>Cauchas rufimitrella</t>
  </si>
  <si>
    <t>7.012</t>
  </si>
  <si>
    <t>141</t>
  </si>
  <si>
    <t>Sandy Long-horn</t>
  </si>
  <si>
    <t>Nematopogon schwarziellus</t>
  </si>
  <si>
    <t>Buff Long-horn</t>
  </si>
  <si>
    <t>Nematopogon metaxella</t>
  </si>
  <si>
    <t>Large Long-horn</t>
  </si>
  <si>
    <t>Nematopogon swammerdamella</t>
  </si>
  <si>
    <t>Feathered Bright</t>
  </si>
  <si>
    <t>Incurvaria masculella</t>
  </si>
  <si>
    <t>Common Bright</t>
  </si>
  <si>
    <t>Incurvaria oehlmanniella</t>
  </si>
  <si>
    <t>10.001</t>
  </si>
  <si>
    <t>123</t>
  </si>
  <si>
    <t>Oak Carl</t>
  </si>
  <si>
    <t>Tischeria ekebladella</t>
  </si>
  <si>
    <t>Bordered Carl</t>
  </si>
  <si>
    <t>Coptotriche marginea</t>
  </si>
  <si>
    <t>11.004</t>
  </si>
  <si>
    <t>177</t>
  </si>
  <si>
    <t>Lesser Lichen Case-bearer</t>
  </si>
  <si>
    <t>Dahlica inconspicuella</t>
  </si>
  <si>
    <t>11.006</t>
  </si>
  <si>
    <t>181</t>
  </si>
  <si>
    <t>Brown Smoke</t>
  </si>
  <si>
    <t>Taleporia tubulosa</t>
  </si>
  <si>
    <t>11.012</t>
  </si>
  <si>
    <t>186</t>
  </si>
  <si>
    <t>Common Sweep</t>
  </si>
  <si>
    <t>Psyche casta</t>
  </si>
  <si>
    <t>12.010</t>
  </si>
  <si>
    <t>Large Clothes Moth</t>
  </si>
  <si>
    <t>Morophaga choragella</t>
  </si>
  <si>
    <t>12.011</t>
  </si>
  <si>
    <t>225</t>
  </si>
  <si>
    <t>Four-spotted Clothes Moth</t>
  </si>
  <si>
    <t>Triaxomera fulvimitrella</t>
  </si>
  <si>
    <t>Large Brindled Clothes Moth</t>
  </si>
  <si>
    <t>Triaxomera parasitella</t>
  </si>
  <si>
    <t>Cork Moth</t>
  </si>
  <si>
    <t>Nemapogon cloacella</t>
  </si>
  <si>
    <t>Barred White Clothes Moth</t>
  </si>
  <si>
    <t>Nemapogon clematella</t>
  </si>
  <si>
    <t>Common Clothes Moth</t>
  </si>
  <si>
    <t>Tineola bisselliella</t>
  </si>
  <si>
    <t>Case-bearing Clothes Moth</t>
  </si>
  <si>
    <t>Tinea pellionella</t>
  </si>
  <si>
    <t>Fulvous Clothes Moth</t>
  </si>
  <si>
    <t>Tinea semifulvella</t>
  </si>
  <si>
    <t>Bird's-nest Moth</t>
  </si>
  <si>
    <t>Tinea trinotella</t>
  </si>
  <si>
    <t>Skin Moth</t>
  </si>
  <si>
    <t>Monopis laevigella</t>
  </si>
  <si>
    <t>Carrion Moth</t>
  </si>
  <si>
    <t>Monopis weaverella</t>
  </si>
  <si>
    <t>Yellow-backed Clothes Moth</t>
  </si>
  <si>
    <t>Monopis obviella</t>
  </si>
  <si>
    <t>Pale-backed Clothes Moth</t>
  </si>
  <si>
    <t>Monopis crocicapitella</t>
  </si>
  <si>
    <t>12.040</t>
  </si>
  <si>
    <t>Felt Clothes Moth</t>
  </si>
  <si>
    <t>Monopis imella</t>
  </si>
  <si>
    <t>Fern Smut</t>
  </si>
  <si>
    <t>Psychoides filicivora</t>
  </si>
  <si>
    <t>13.002</t>
  </si>
  <si>
    <t>350</t>
  </si>
  <si>
    <t>Copper Ermel</t>
  </si>
  <si>
    <t>Roeslerstammia erxlebella</t>
  </si>
  <si>
    <t>Daisy Bent-wing</t>
  </si>
  <si>
    <t>Bucculatrix nigricomella</t>
  </si>
  <si>
    <t>14.010</t>
  </si>
  <si>
    <t>Oak Bent-wing</t>
  </si>
  <si>
    <t>Bucculatrix ulmella</t>
  </si>
  <si>
    <t>Feathered Slender</t>
  </si>
  <si>
    <t>Caloptilia cuculipennella</t>
  </si>
  <si>
    <t>Pale Red Slender</t>
  </si>
  <si>
    <t>Caloptilia elongella</t>
  </si>
  <si>
    <t>Red Birch Slender</t>
  </si>
  <si>
    <t>Caloptilia betulicola</t>
  </si>
  <si>
    <t>Small Red Slender</t>
  </si>
  <si>
    <t>Caloptilia rufipennella</t>
  </si>
  <si>
    <t>Azalea Leaf Miner</t>
  </si>
  <si>
    <t>Caloptilia azaleella</t>
  </si>
  <si>
    <t>Yellow-triangle Slender</t>
  </si>
  <si>
    <t>Caloptilia alchimiella</t>
  </si>
  <si>
    <t>New Oak Slender</t>
  </si>
  <si>
    <t>Caloptilia robustella</t>
  </si>
  <si>
    <t>15.010</t>
  </si>
  <si>
    <t>White-triangle Slender</t>
  </si>
  <si>
    <t>Caloptilia stigmatella</t>
  </si>
  <si>
    <t>Scarce Alder Slender</t>
  </si>
  <si>
    <t>Caloptilia falconipennella</t>
  </si>
  <si>
    <t>Maple Slender</t>
  </si>
  <si>
    <t>Caloptilia semifascia</t>
  </si>
  <si>
    <t>Common Slender</t>
  </si>
  <si>
    <t>Gracillaria syringella</t>
  </si>
  <si>
    <t>Ribwort Slender</t>
  </si>
  <si>
    <t>Aspilapteryx tringipennella</t>
  </si>
  <si>
    <t>Little Slender</t>
  </si>
  <si>
    <t>Calybites phasianipennella</t>
  </si>
  <si>
    <t>Brown Oak Slender</t>
  </si>
  <si>
    <t>Acrocercops brongniardella</t>
  </si>
  <si>
    <t>Garden Apple Slender</t>
  </si>
  <si>
    <t>Callisto denticulella</t>
  </si>
  <si>
    <t>Hawthorn Slender</t>
  </si>
  <si>
    <t>Parornix anglicella</t>
  </si>
  <si>
    <t>Hazel Slender</t>
  </si>
  <si>
    <t>Parornix devoniella</t>
  </si>
  <si>
    <t>Pointed Slender</t>
  </si>
  <si>
    <t>Parornix finitimella</t>
  </si>
  <si>
    <t>White Oak Midget</t>
  </si>
  <si>
    <t>Phyllonorycter harrisella</t>
  </si>
  <si>
    <t>Common Oak Midget</t>
  </si>
  <si>
    <t>Phyllonorycter quercifoliella</t>
  </si>
  <si>
    <t>15.040</t>
  </si>
  <si>
    <t>Garden Midget</t>
  </si>
  <si>
    <t>Phyllonorycter messaniella</t>
  </si>
  <si>
    <t>Common Thorn Midget</t>
  </si>
  <si>
    <t>Phyllonorycter oxyacanthae</t>
  </si>
  <si>
    <t>332a</t>
  </si>
  <si>
    <t>Firethorn Leaf Miner</t>
  </si>
  <si>
    <t>Phyllonorycter leucographella</t>
  </si>
  <si>
    <t>Beech Midget</t>
  </si>
  <si>
    <t>Phyllonorycter maestingella</t>
  </si>
  <si>
    <t>Nut Leaf Blister Moth</t>
  </si>
  <si>
    <t>Phyllonorycter coryli</t>
  </si>
  <si>
    <t>Red Birch Midget</t>
  </si>
  <si>
    <t>Phyllonorycter ulmifoliella</t>
  </si>
  <si>
    <t>Honeysuckle Midget</t>
  </si>
  <si>
    <t>Phyllonorycter trifasciella</t>
  </si>
  <si>
    <t>Sycamore Midget</t>
  </si>
  <si>
    <t>Phyllonorycter geniculella</t>
  </si>
  <si>
    <t>366a</t>
  </si>
  <si>
    <t>Horse-Chestnut Leaf-miner</t>
  </si>
  <si>
    <t>Cameraria ohridella</t>
  </si>
  <si>
    <t>Kent Bent-wing</t>
  </si>
  <si>
    <t>Phyllocnistis xenia</t>
  </si>
  <si>
    <t>Bird-cherry Ermine</t>
  </si>
  <si>
    <t>Yponomeuta evonymella</t>
  </si>
  <si>
    <t>Orchard Ermine</t>
  </si>
  <si>
    <t>Yponomeuta padella</t>
  </si>
  <si>
    <t>Apple Ermine</t>
  </si>
  <si>
    <t>Yponomeuta malinellus</t>
  </si>
  <si>
    <t>Spindle Ermine</t>
  </si>
  <si>
    <t>Yponomeuta cagnagella</t>
  </si>
  <si>
    <t>Willow Ermine</t>
  </si>
  <si>
    <t>Yponomeuta rorrella</t>
  </si>
  <si>
    <t>Black-tipped Ermine</t>
  </si>
  <si>
    <t>Yponomeuta plumbella</t>
  </si>
  <si>
    <t>Grey Ermine</t>
  </si>
  <si>
    <t>Yponomeuta sedella</t>
  </si>
  <si>
    <t>16.010</t>
  </si>
  <si>
    <t>Brown Ash Ermel</t>
  </si>
  <si>
    <t>Zelleria hepariella</t>
  </si>
  <si>
    <t>Copper-tipped Ermel</t>
  </si>
  <si>
    <t>Pseudoswammerdamia combinella</t>
  </si>
  <si>
    <t>Birch Ermel</t>
  </si>
  <si>
    <t>Swammerdamia caesiella</t>
  </si>
  <si>
    <t>Little Ermel</t>
  </si>
  <si>
    <t>Swammerdamia pyrella</t>
  </si>
  <si>
    <t>Rowan Ermel</t>
  </si>
  <si>
    <t>Swammerdamia compunctella</t>
  </si>
  <si>
    <t>White-headed Ermel</t>
  </si>
  <si>
    <t>Paraswammerdamia albicapitella</t>
  </si>
  <si>
    <t>16.020</t>
  </si>
  <si>
    <t>Hawthorn Ermel</t>
  </si>
  <si>
    <t>Paraswammerdamia nebulella</t>
  </si>
  <si>
    <t>Grey Pine Ermel</t>
  </si>
  <si>
    <t>Ocnerostoma friesei</t>
  </si>
  <si>
    <t>17.002</t>
  </si>
  <si>
    <t>452</t>
  </si>
  <si>
    <t>Hooked Smudge</t>
  </si>
  <si>
    <t>Ypsolopha nemorella</t>
  </si>
  <si>
    <t>Honeysuckle Moth</t>
  </si>
  <si>
    <t>Ypsolopha dentella</t>
  </si>
  <si>
    <t>Wainscot Smudge</t>
  </si>
  <si>
    <t>Ypsolopha scabrella</t>
  </si>
  <si>
    <t>Barred Smudge</t>
  </si>
  <si>
    <t>Ypsolopha alpella</t>
  </si>
  <si>
    <t>Wood Smudge</t>
  </si>
  <si>
    <t>Ypsolopha sylvella</t>
  </si>
  <si>
    <t>17.010</t>
  </si>
  <si>
    <t>White-shouldered Smudge</t>
  </si>
  <si>
    <t>Ypsolopha parenthesella</t>
  </si>
  <si>
    <t>Variable Smudge</t>
  </si>
  <si>
    <t>Ypsolopha ustella</t>
  </si>
  <si>
    <t>Pied Smudge</t>
  </si>
  <si>
    <t>Ypsolopha sequella</t>
  </si>
  <si>
    <t>Diamond-back Moth</t>
  </si>
  <si>
    <t>Plutella xylostella</t>
  </si>
  <si>
    <t>Grey-streaked Smudge</t>
  </si>
  <si>
    <t>Plutella porrectella</t>
  </si>
  <si>
    <t>Bitter-cress Smudge</t>
  </si>
  <si>
    <t>Eidophasia messingiella</t>
  </si>
  <si>
    <t>Reed Smudge</t>
  </si>
  <si>
    <t>Orthotelia sparganella</t>
  </si>
  <si>
    <t>Cocksfoot Moth</t>
  </si>
  <si>
    <t>Glyphipterix simpliciella</t>
  </si>
  <si>
    <t>19.010</t>
  </si>
  <si>
    <t>Fleabane Smudge</t>
  </si>
  <si>
    <t>Digitivalva pulicariae</t>
  </si>
  <si>
    <t>Leek Moth</t>
  </si>
  <si>
    <t>Acrolepiopsis assectella</t>
  </si>
  <si>
    <t>Bittersweet Smudge</t>
  </si>
  <si>
    <t>Acrolepia autumnitella</t>
  </si>
  <si>
    <t>20.002</t>
  </si>
  <si>
    <t>403</t>
  </si>
  <si>
    <t>Larch-boring Argent</t>
  </si>
  <si>
    <t>Argyresthia glabratella</t>
  </si>
  <si>
    <t>Bronze Argent</t>
  </si>
  <si>
    <t>Argyresthia arceuthina</t>
  </si>
  <si>
    <t>409a</t>
  </si>
  <si>
    <t>Triple-barred Argent</t>
  </si>
  <si>
    <t>Argyresthia trifasciata</t>
  </si>
  <si>
    <t>Juniper Argent</t>
  </si>
  <si>
    <t>Argyresthia dilectella</t>
  </si>
  <si>
    <t>409b</t>
  </si>
  <si>
    <t>Cypress Tip Moth</t>
  </si>
  <si>
    <t>Argyresthia cupressella</t>
  </si>
  <si>
    <t>Gold-ribbon Argent</t>
  </si>
  <si>
    <t>Argyresthia brockeella</t>
  </si>
  <si>
    <t>Golden Argent</t>
  </si>
  <si>
    <t>Argyresthia goedartella</t>
  </si>
  <si>
    <t>Sallow Argent</t>
  </si>
  <si>
    <t>Argyresthia pygmaeella</t>
  </si>
  <si>
    <t>Gold Rowan Argent</t>
  </si>
  <si>
    <t>Argyresthia sorbiella</t>
  </si>
  <si>
    <t>Brindled Argent</t>
  </si>
  <si>
    <t>Argyresthia curvella</t>
  </si>
  <si>
    <t>Netted Argent</t>
  </si>
  <si>
    <t>Argyresthia retinella</t>
  </si>
  <si>
    <t>Blackthorn Argent</t>
  </si>
  <si>
    <t>Argyresthia spinosella</t>
  </si>
  <si>
    <t>20.020</t>
  </si>
  <si>
    <t>Brown Rowan Argent</t>
  </si>
  <si>
    <t>Argyresthia semifusca</t>
  </si>
  <si>
    <t>Cherry Fruit Moth</t>
  </si>
  <si>
    <t>Argyresthia pruniella</t>
  </si>
  <si>
    <t>Hawthorn Argent</t>
  </si>
  <si>
    <t>Argyresthia bonnetella</t>
  </si>
  <si>
    <t>Purple Argent</t>
  </si>
  <si>
    <t>Argyresthia albistria</t>
  </si>
  <si>
    <t>Large Beech Argent</t>
  </si>
  <si>
    <t>Argyresthia semitestacella</t>
  </si>
  <si>
    <t>Apple Leaf Miner</t>
  </si>
  <si>
    <t>Lyonetia clerkella</t>
  </si>
  <si>
    <t>Laburnum Leaf Miner</t>
  </si>
  <si>
    <t>Leucoptera laburnella</t>
  </si>
  <si>
    <t>Ash Bud Moth</t>
  </si>
  <si>
    <t>Prays fraxinella</t>
  </si>
  <si>
    <t>Dark Ash Bud Moth</t>
  </si>
  <si>
    <t>Prays ruficeps</t>
  </si>
  <si>
    <t>Bindweed Bent-wing</t>
  </si>
  <si>
    <t>Bedellia somnulentella</t>
  </si>
  <si>
    <t>Hawthorn Moth</t>
  </si>
  <si>
    <t>Scythropia crataegella</t>
  </si>
  <si>
    <t>Bugloss Spear-wing</t>
  </si>
  <si>
    <t>Tinagma ocnerostomella</t>
  </si>
  <si>
    <t>Four-spotted Obscure</t>
  </si>
  <si>
    <t>Oegoconia quadripuncta</t>
  </si>
  <si>
    <t>871a</t>
  </si>
  <si>
    <t>Straw Obscure</t>
  </si>
  <si>
    <t>Oegoconia caradjai</t>
  </si>
  <si>
    <t>Kent Tubic</t>
  </si>
  <si>
    <t>Bisigna procerella</t>
  </si>
  <si>
    <t>642a</t>
  </si>
  <si>
    <t>Italian Tubic</t>
  </si>
  <si>
    <t>Metalampra italica</t>
  </si>
  <si>
    <t>White-shouldered House-moth</t>
  </si>
  <si>
    <t>Endrosis sarcitrella</t>
  </si>
  <si>
    <t>28.010</t>
  </si>
  <si>
    <t>Brown House-moth</t>
  </si>
  <si>
    <t>Hofmannophila pseudospretella</t>
  </si>
  <si>
    <t>Small Dingy Tubic</t>
  </si>
  <si>
    <t>Borkhausenia fuscescens</t>
  </si>
  <si>
    <t>Golden-brown Tubic</t>
  </si>
  <si>
    <t>Crassa unitella</t>
  </si>
  <si>
    <t>Lesser Tawny Tubic</t>
  </si>
  <si>
    <t>Batia lunaris</t>
  </si>
  <si>
    <t>Greater Tawny Tubic</t>
  </si>
  <si>
    <t>Batia lambdella</t>
  </si>
  <si>
    <t>Sulphur Tubic</t>
  </si>
  <si>
    <t>Esperia sulphurella</t>
  </si>
  <si>
    <t>Common Tubic</t>
  </si>
  <si>
    <t>Alabonia geoffrella</t>
  </si>
  <si>
    <t>Ruddy Streak</t>
  </si>
  <si>
    <t>Tachystola acroxantha</t>
  </si>
  <si>
    <t>March Tubic</t>
  </si>
  <si>
    <t>Diurnea fagella</t>
  </si>
  <si>
    <t>November Tubic</t>
  </si>
  <si>
    <t>Diurnea lipsiella</t>
  </si>
  <si>
    <t>Long-horned Flat-body</t>
  </si>
  <si>
    <t>Carcina quercana</t>
  </si>
  <si>
    <t>Dawn Flat-body</t>
  </si>
  <si>
    <t>Semioscopis steinkellneriana</t>
  </si>
  <si>
    <t>Red-letter Flat-body</t>
  </si>
  <si>
    <t>Agonopterix ocellana</t>
  </si>
  <si>
    <t>Large Purple Flat-body</t>
  </si>
  <si>
    <t>Agonopterix liturosa</t>
  </si>
  <si>
    <t>Small Purple Flat-body</t>
  </si>
  <si>
    <t>Agonopterix purpurea</t>
  </si>
  <si>
    <t>32.010</t>
  </si>
  <si>
    <t>Sallow Flat-body</t>
  </si>
  <si>
    <t>Agonopterix conterminella</t>
  </si>
  <si>
    <t>Broom Flat-body</t>
  </si>
  <si>
    <t>Agonopterix scopariella</t>
  </si>
  <si>
    <t>Ruddy Flat-body</t>
  </si>
  <si>
    <t>Agonopterix subpropinquella</t>
  </si>
  <si>
    <t>Black-spot Flat-body</t>
  </si>
  <si>
    <t>Agonopterix propinquella</t>
  </si>
  <si>
    <t>Brindled Flat-body</t>
  </si>
  <si>
    <t>Agonopterix arenella</t>
  </si>
  <si>
    <t>Common Flat-body</t>
  </si>
  <si>
    <t>Agonopterix heracliana</t>
  </si>
  <si>
    <t>Large Carrot Flat-body</t>
  </si>
  <si>
    <t>Agonopterix ciliella</t>
  </si>
  <si>
    <t>32.023</t>
  </si>
  <si>
    <t>Rolling Carrot Flat-body</t>
  </si>
  <si>
    <t>Agonopterix rotundella</t>
  </si>
  <si>
    <t>Dusted Flat-body</t>
  </si>
  <si>
    <t>Agonopterix assimilella</t>
  </si>
  <si>
    <t>32.030</t>
  </si>
  <si>
    <t>Dark-fringed Flat-body</t>
  </si>
  <si>
    <t>Agonopterix nervosa</t>
  </si>
  <si>
    <t>Brown-spot Flat-body</t>
  </si>
  <si>
    <t>Agonopterix alstromeriana</t>
  </si>
  <si>
    <t>Angelica Flat-body</t>
  </si>
  <si>
    <t>Agonopterix angelicella</t>
  </si>
  <si>
    <t>Coastal Flat-body</t>
  </si>
  <si>
    <t>Agonopterix yeatiana</t>
  </si>
  <si>
    <t>Parsnip Moth</t>
  </si>
  <si>
    <t>Depressaria radiella</t>
  </si>
  <si>
    <t>Dingy Flat-body</t>
  </si>
  <si>
    <t>Depressaria daucella</t>
  </si>
  <si>
    <t>32.050</t>
  </si>
  <si>
    <t>Treble-spot Tubic</t>
  </si>
  <si>
    <t>Telechrysis tripuncta</t>
  </si>
  <si>
    <t>Dotted Ermel</t>
  </si>
  <si>
    <t>Ethmia dodecea</t>
  </si>
  <si>
    <t>Comfrey Ermel</t>
  </si>
  <si>
    <t>Ethmia quadrillella</t>
  </si>
  <si>
    <t>Five-spot Ermel</t>
  </si>
  <si>
    <t>Ethmia terminella</t>
  </si>
  <si>
    <t>Bordered Ermel</t>
  </si>
  <si>
    <t>Ethmia bipunctella</t>
  </si>
  <si>
    <t>Bulrush Cosmet</t>
  </si>
  <si>
    <t>Limnaecia phragmitella</t>
  </si>
  <si>
    <t>34.008</t>
  </si>
  <si>
    <t>896a</t>
  </si>
  <si>
    <t>New Marsh Cosmet</t>
  </si>
  <si>
    <t>Cosmopterix scribaiella</t>
  </si>
  <si>
    <t>White-strap Sober</t>
  </si>
  <si>
    <t>Syncopacma larseniella</t>
  </si>
  <si>
    <t>Silver-barred Sober</t>
  </si>
  <si>
    <t>Syncopacma taeniolella</t>
  </si>
  <si>
    <t>35.010</t>
  </si>
  <si>
    <t>Vetch Sober</t>
  </si>
  <si>
    <t>Aproaerema anthyllidella</t>
  </si>
  <si>
    <t>Peach Twig Borer</t>
  </si>
  <si>
    <t>Anarsia lineatella</t>
  </si>
  <si>
    <t>35.020</t>
  </si>
  <si>
    <t>Small Crest</t>
  </si>
  <si>
    <t>Anarsia spartiella</t>
  </si>
  <si>
    <t>Juniper Webber</t>
  </si>
  <si>
    <t>Dichomeris marginella</t>
  </si>
  <si>
    <t>Lichen Sober</t>
  </si>
  <si>
    <t>Dichomeris alacella</t>
  </si>
  <si>
    <t>Marjoram Crest</t>
  </si>
  <si>
    <t>Acompsia schmidtiellus</t>
  </si>
  <si>
    <t>Gorse Crest</t>
  </si>
  <si>
    <t>Brachmia blandella</t>
  </si>
  <si>
    <t>Orange Crest</t>
  </si>
  <si>
    <t>Helcystogramma rufescens</t>
  </si>
  <si>
    <t>Hollyhock Seed Moth</t>
  </si>
  <si>
    <t>Pexicopia malvella</t>
  </si>
  <si>
    <t>Mallow Groundling</t>
  </si>
  <si>
    <t>Platyedra subcinerea</t>
  </si>
  <si>
    <t>35.037</t>
  </si>
  <si>
    <t>840</t>
  </si>
  <si>
    <t>Eyelet Sober</t>
  </si>
  <si>
    <t>Thiotricha subocellea</t>
  </si>
  <si>
    <t>House Groundling</t>
  </si>
  <si>
    <t>Bryotropha domestica</t>
  </si>
  <si>
    <t>35.040</t>
  </si>
  <si>
    <t>Cinerous Groundling</t>
  </si>
  <si>
    <t>Bryotropha terrella</t>
  </si>
  <si>
    <t>Desert Groundling</t>
  </si>
  <si>
    <t>Bryotropha desertella</t>
  </si>
  <si>
    <t>Dull Red Groundling</t>
  </si>
  <si>
    <t>Bryotropha senectella</t>
  </si>
  <si>
    <t>Dark Groundling</t>
  </si>
  <si>
    <t>Bryotropha affinis</t>
  </si>
  <si>
    <t>35.053</t>
  </si>
  <si>
    <t>729</t>
  </si>
  <si>
    <t>White-border Neb</t>
  </si>
  <si>
    <t>Isophrictis striatella</t>
  </si>
  <si>
    <t>Carline Neb</t>
  </si>
  <si>
    <t>Metzneria aestivella</t>
  </si>
  <si>
    <t>Burdock Neb</t>
  </si>
  <si>
    <t>Metzneria lappella</t>
  </si>
  <si>
    <t>Meadow Neb</t>
  </si>
  <si>
    <t>Metzneria metzneriella</t>
  </si>
  <si>
    <t>Buff-marked Neb</t>
  </si>
  <si>
    <t>Monochroa lucidella</t>
  </si>
  <si>
    <t>Wainscot Neb</t>
  </si>
  <si>
    <t>Monochroa palustrellus</t>
  </si>
  <si>
    <t>35.080</t>
  </si>
  <si>
    <t>Unmarked Neb</t>
  </si>
  <si>
    <t>Eulamprotes unicolorella</t>
  </si>
  <si>
    <t>Two-spotted Neb</t>
  </si>
  <si>
    <t>Eulamprotes atrella</t>
  </si>
  <si>
    <t>Dotted Grey Groundling</t>
  </si>
  <si>
    <t>Athrips mouffetella</t>
  </si>
  <si>
    <t>White-spot Groundling</t>
  </si>
  <si>
    <t>Neofriseria peliella</t>
  </si>
  <si>
    <t>White-shouldered Sober</t>
  </si>
  <si>
    <t>Sophronia semicostella</t>
  </si>
  <si>
    <t>Gorse Groundling</t>
  </si>
  <si>
    <t>Mirificarma mulinella</t>
  </si>
  <si>
    <t>Dusky Groundling</t>
  </si>
  <si>
    <t>Aroga velocella</t>
  </si>
  <si>
    <t>Downland Groundling</t>
  </si>
  <si>
    <t>Chionodes fumatella</t>
  </si>
  <si>
    <t>Black Groundling</t>
  </si>
  <si>
    <t>Gelechia nigra</t>
  </si>
  <si>
    <t>Pointed Groundling</t>
  </si>
  <si>
    <t>Scrobipalpa acuminatella</t>
  </si>
  <si>
    <t>Summer Groundling</t>
  </si>
  <si>
    <t>Scrobipalpa obsoletella</t>
  </si>
  <si>
    <t>35.118</t>
  </si>
  <si>
    <t>814</t>
  </si>
  <si>
    <t>Beet Moth</t>
  </si>
  <si>
    <t>Scrobipalpa ocellatella</t>
  </si>
  <si>
    <t>Buck's-horn Groundling</t>
  </si>
  <si>
    <t>Scrobipalpa samadensis</t>
  </si>
  <si>
    <t>Winter Groundling</t>
  </si>
  <si>
    <t>Scrobipalpa costella</t>
  </si>
  <si>
    <t>35.130</t>
  </si>
  <si>
    <t>Coast Groundling</t>
  </si>
  <si>
    <t>Caryocolum vicinella</t>
  </si>
  <si>
    <t>Beautiful Groundling</t>
  </si>
  <si>
    <t>Caryocolum marmorea</t>
  </si>
  <si>
    <t>Common Groundling</t>
  </si>
  <si>
    <t>Teleiodes vulgella</t>
  </si>
  <si>
    <t>35.143</t>
  </si>
  <si>
    <t>774</t>
  </si>
  <si>
    <t>Crescent Groundling</t>
  </si>
  <si>
    <t>Teleiodes luculella</t>
  </si>
  <si>
    <t>Barred Groundling</t>
  </si>
  <si>
    <t>Teleiodes sequax</t>
  </si>
  <si>
    <t>Large Groundling</t>
  </si>
  <si>
    <t>Teleiopsis diffinis</t>
  </si>
  <si>
    <t>Winter Oak Groundling</t>
  </si>
  <si>
    <t>Carpatolechia decorella</t>
  </si>
  <si>
    <t>Elm Groundling</t>
  </si>
  <si>
    <t>Carpatolechia fugitivella</t>
  </si>
  <si>
    <t>Horse-shoe Groundling</t>
  </si>
  <si>
    <t>Altenia scriptella</t>
  </si>
  <si>
    <t>White-barred Groundling</t>
  </si>
  <si>
    <t>Recurvaria leucatella</t>
  </si>
  <si>
    <t>Wood Groundling</t>
  </si>
  <si>
    <t>Parachronistis albiceps</t>
  </si>
  <si>
    <t>Poplar Cosmet</t>
  </si>
  <si>
    <t>Batrachedra praeangusta</t>
  </si>
  <si>
    <t>36.002</t>
  </si>
  <si>
    <t>879</t>
  </si>
  <si>
    <t>Pine Cosmet</t>
  </si>
  <si>
    <t>Batrachedra pinicolella</t>
  </si>
  <si>
    <t>Dark Elm Case-bearer</t>
  </si>
  <si>
    <t>Coleophora limosipennella</t>
  </si>
  <si>
    <t>37.015</t>
  </si>
  <si>
    <t>493</t>
  </si>
  <si>
    <t>Common Case-bearer</t>
  </si>
  <si>
    <t>Coleophora serratella</t>
  </si>
  <si>
    <t>White-legged Case-bearer</t>
  </si>
  <si>
    <t>Coleophora albitarsella</t>
  </si>
  <si>
    <t>Large Clover Case-bearer</t>
  </si>
  <si>
    <t>Coleophora trifolii</t>
  </si>
  <si>
    <t>Lotus Case-bearer</t>
  </si>
  <si>
    <t>Coleophora discordella</t>
  </si>
  <si>
    <t>Meadow Case-bearer</t>
  </si>
  <si>
    <t>Coleophora mayrella</t>
  </si>
  <si>
    <t>White Oak Case-bearer</t>
  </si>
  <si>
    <t>Coleophora kuehnella</t>
  </si>
  <si>
    <t>White Birch Case-bearer</t>
  </si>
  <si>
    <t>Coleophora ibipennella</t>
  </si>
  <si>
    <t>Downland Case-bearer</t>
  </si>
  <si>
    <t>Coleophora lixella</t>
  </si>
  <si>
    <t>Gorse Case-bearer</t>
  </si>
  <si>
    <t>Coleophora albicosta</t>
  </si>
  <si>
    <t>37.072</t>
  </si>
  <si>
    <t>578</t>
  </si>
  <si>
    <t>Wood-rush Case-bearer</t>
  </si>
  <si>
    <t>Coleophora otidipennella</t>
  </si>
  <si>
    <t>Kent Case-bearer</t>
  </si>
  <si>
    <t>Coleophora galbulipennella</t>
  </si>
  <si>
    <t>Hedge Case-bearer</t>
  </si>
  <si>
    <t>Coleophora striatipennella</t>
  </si>
  <si>
    <t>Glasswort Case-bearer</t>
  </si>
  <si>
    <t>Coleophora salicorniae</t>
  </si>
  <si>
    <t>Swan-feather Dwarf</t>
  </si>
  <si>
    <t>Elachista argentella</t>
  </si>
  <si>
    <t>Black-headed Dwarf</t>
  </si>
  <si>
    <t>Elachista atricomella</t>
  </si>
  <si>
    <t>Little Dwarf</t>
  </si>
  <si>
    <t>Elachista canapennella</t>
  </si>
  <si>
    <t>Red-brindled Dwarf</t>
  </si>
  <si>
    <t>Elachista rufocinerea</t>
  </si>
  <si>
    <t>Broken-barred Dwarf</t>
  </si>
  <si>
    <t>Elachista freyerella</t>
  </si>
  <si>
    <t>Hawthorn Cosmet</t>
  </si>
  <si>
    <t>Blastodacna hellerella</t>
  </si>
  <si>
    <t>Yellow-headed Cosmet</t>
  </si>
  <si>
    <t>Spuleria flavicaput</t>
  </si>
  <si>
    <t>Buff Cosmet</t>
  </si>
  <si>
    <t>Mompha ochraceella</t>
  </si>
  <si>
    <t>Marbled Cosmet</t>
  </si>
  <si>
    <t>Mompha propinquella</t>
  </si>
  <si>
    <t>Neat Cosmet</t>
  </si>
  <si>
    <t>Mompha divisella</t>
  </si>
  <si>
    <t>Garden Cosmet</t>
  </si>
  <si>
    <t>Mompha subbistrigella</t>
  </si>
  <si>
    <t>40.010</t>
  </si>
  <si>
    <t>Common Cosmet</t>
  </si>
  <si>
    <t>Mompha epilobiella</t>
  </si>
  <si>
    <t>40.012</t>
  </si>
  <si>
    <t>884</t>
  </si>
  <si>
    <t>Brown Cosmet</t>
  </si>
  <si>
    <t>Mompha miscella</t>
  </si>
  <si>
    <t>Little Cosmet</t>
  </si>
  <si>
    <t>Mompha raschkiella</t>
  </si>
  <si>
    <t>Furness Dowd</t>
  </si>
  <si>
    <t>Blastobasis adustella</t>
  </si>
  <si>
    <t>Wakely's Dowd</t>
  </si>
  <si>
    <t>Blastobasis lacticolella</t>
  </si>
  <si>
    <t>Alder Signal</t>
  </si>
  <si>
    <t>Stathmopoda pedella</t>
  </si>
  <si>
    <t>Twenty-plume Moth</t>
  </si>
  <si>
    <t>Alucita hexadactyla</t>
  </si>
  <si>
    <t>Saltmarsh Plume</t>
  </si>
  <si>
    <t>Agdistis bennetii</t>
  </si>
  <si>
    <t>Yarrow Plume</t>
  </si>
  <si>
    <t>Gillmeria pallidactyla</t>
  </si>
  <si>
    <t>45.010</t>
  </si>
  <si>
    <t>Beautiful Plume</t>
  </si>
  <si>
    <t>Amblyptilia acanthadactyla</t>
  </si>
  <si>
    <t>Brindled Plume</t>
  </si>
  <si>
    <t>Amblyptilia punctidactyla</t>
  </si>
  <si>
    <t>Brown Plume</t>
  </si>
  <si>
    <t>Stenoptilia pterodactyla</t>
  </si>
  <si>
    <t>Twin-spot Plume</t>
  </si>
  <si>
    <t>Stenoptilia bipunctidactyla</t>
  </si>
  <si>
    <t>Rose Plume</t>
  </si>
  <si>
    <t>Cnaemidophorus rhododactyla</t>
  </si>
  <si>
    <t>Crescent Plume</t>
  </si>
  <si>
    <t>Marasmarcha lunaedactyla</t>
  </si>
  <si>
    <t>Small Plume</t>
  </si>
  <si>
    <t>Oxyptilus parvidactyla</t>
  </si>
  <si>
    <t>Breckland Plume</t>
  </si>
  <si>
    <t>Crombrugghia distans</t>
  </si>
  <si>
    <t>Wood Sage Plume</t>
  </si>
  <si>
    <t>Capperia britanniodactylus</t>
  </si>
  <si>
    <t>45.030</t>
  </si>
  <si>
    <t>White Plume</t>
  </si>
  <si>
    <t>Pterophorus pentadactyla</t>
  </si>
  <si>
    <t>Dingy White Plume</t>
  </si>
  <si>
    <t>Merrifieldia baliodactylus</t>
  </si>
  <si>
    <t>Hemp Agrimony Plume</t>
  </si>
  <si>
    <t>Adaina microdactyla</t>
  </si>
  <si>
    <t>Common Plume</t>
  </si>
  <si>
    <t>Emmelina monodactyla</t>
  </si>
  <si>
    <t>Carrot Lance-wing</t>
  </si>
  <si>
    <t>Epermenia aequidentellus</t>
  </si>
  <si>
    <t>Golden Lance-wing</t>
  </si>
  <si>
    <t>Epermenia chaerophyllella</t>
  </si>
  <si>
    <t>Large Lance-wing</t>
  </si>
  <si>
    <t>Epermenia falciformis</t>
  </si>
  <si>
    <t>Common Nettle-tap</t>
  </si>
  <si>
    <t>Anthophila fabriciana</t>
  </si>
  <si>
    <t>Vagrant Twitcher</t>
  </si>
  <si>
    <t>Tebenna micalis</t>
  </si>
  <si>
    <t>Apple Leaf Skeletonizer</t>
  </si>
  <si>
    <t>Choreutis pariana</t>
  </si>
  <si>
    <t>White-barred Twist</t>
  </si>
  <si>
    <t>Olindia schumacherana</t>
  </si>
  <si>
    <t>Red-barred Tortrix</t>
  </si>
  <si>
    <t>Ditula angustiorana</t>
  </si>
  <si>
    <t>Brown-barred Twist</t>
  </si>
  <si>
    <t>Epagoge grotiana</t>
  </si>
  <si>
    <t>Common Twist</t>
  </si>
  <si>
    <t>Capua vulgana</t>
  </si>
  <si>
    <t>Large Fruit-tree Tortrix</t>
  </si>
  <si>
    <t>Archips podana</t>
  </si>
  <si>
    <t>Brown Oak Tortrix</t>
  </si>
  <si>
    <t>Archips crataegana</t>
  </si>
  <si>
    <t>Variegated Golden Tortrix</t>
  </si>
  <si>
    <t>Archips xylosteana</t>
  </si>
  <si>
    <t>Rose Tortrix</t>
  </si>
  <si>
    <t>Archips rosana</t>
  </si>
  <si>
    <t>Larch Twist</t>
  </si>
  <si>
    <t>Ptycholomoides aeriferana</t>
  </si>
  <si>
    <t>49.022</t>
  </si>
  <si>
    <t>1000</t>
  </si>
  <si>
    <t>Brindled Twist</t>
  </si>
  <si>
    <t>Ptycholoma lecheana</t>
  </si>
  <si>
    <t>White-faced Twist</t>
  </si>
  <si>
    <t>Pandemis cinnamomeana</t>
  </si>
  <si>
    <t>Chequered Fruit-tree Tortrix</t>
  </si>
  <si>
    <t>Pandemis corylana</t>
  </si>
  <si>
    <t>Barred Fruit-tree Tortrix</t>
  </si>
  <si>
    <t>Pandemis cerasana</t>
  </si>
  <si>
    <t>Dark Fruit-tree Tortrix</t>
  </si>
  <si>
    <t>Pandemis heparana</t>
  </si>
  <si>
    <t>Dark-barred Twist</t>
  </si>
  <si>
    <t>Syndemis musculana</t>
  </si>
  <si>
    <t>Large Ivy Twist</t>
  </si>
  <si>
    <t>Lozotaenia forsterana</t>
  </si>
  <si>
    <t>49.030</t>
  </si>
  <si>
    <t>Carnation Tortrix</t>
  </si>
  <si>
    <t>Cacoecimorpha pronubana</t>
  </si>
  <si>
    <t>Timothy Tortrix</t>
  </si>
  <si>
    <t>Aphelia paleana</t>
  </si>
  <si>
    <t>Bilberry Tortrix</t>
  </si>
  <si>
    <t>Aphelia viburnana</t>
  </si>
  <si>
    <t>Cyclamen Tortrix</t>
  </si>
  <si>
    <t>Clepsis spectrana</t>
  </si>
  <si>
    <t>Privet Twist</t>
  </si>
  <si>
    <t>Clepsis consimilana</t>
  </si>
  <si>
    <t>Light Brown Apple Moth</t>
  </si>
  <si>
    <t>Epiphyas postvittana</t>
  </si>
  <si>
    <t>49.040</t>
  </si>
  <si>
    <t>Orange Pine Twist</t>
  </si>
  <si>
    <t>Lozotaeniodes formosana</t>
  </si>
  <si>
    <t>Winter Shade</t>
  </si>
  <si>
    <t>Tortricodes alternella</t>
  </si>
  <si>
    <t>Bluebell Shade</t>
  </si>
  <si>
    <t>Eana incanana</t>
  </si>
  <si>
    <t>Light Grey Tortrix</t>
  </si>
  <si>
    <t>Cnephasia incertana</t>
  </si>
  <si>
    <t>49.050</t>
  </si>
  <si>
    <t>Grey Tortrix</t>
  </si>
  <si>
    <t>Cnephasia stephensiana</t>
  </si>
  <si>
    <t>Flax Tortrix</t>
  </si>
  <si>
    <t>Cnephasia asseclana</t>
  </si>
  <si>
    <t>Meadow Shade</t>
  </si>
  <si>
    <t>Cnephasia pasiuana</t>
  </si>
  <si>
    <t>May Shade</t>
  </si>
  <si>
    <t>Cnephasia communana</t>
  </si>
  <si>
    <t>Long-winged Shade</t>
  </si>
  <si>
    <t>Cnephasia longana</t>
  </si>
  <si>
    <t>Small Purple Button</t>
  </si>
  <si>
    <t>Spatalistis bifasciana</t>
  </si>
  <si>
    <t>Green Oak Tortrix</t>
  </si>
  <si>
    <t>Tortrix viridana</t>
  </si>
  <si>
    <t>49.060</t>
  </si>
  <si>
    <t>Yellow Oak Button</t>
  </si>
  <si>
    <t>Aleimma loeflingiana</t>
  </si>
  <si>
    <t>White-triangle Button</t>
  </si>
  <si>
    <t>Acleris holmiana</t>
  </si>
  <si>
    <t>Maple Button</t>
  </si>
  <si>
    <t>Acleris forsskaleana</t>
  </si>
  <si>
    <t>Yellow Rose Button</t>
  </si>
  <si>
    <t>Acleris bergmanniana</t>
  </si>
  <si>
    <t>Strawberry Tortrix</t>
  </si>
  <si>
    <t>Acleris comariana</t>
  </si>
  <si>
    <t>Dark-triangle Button</t>
  </si>
  <si>
    <t>Acleris laterana</t>
  </si>
  <si>
    <t>Ashy Button</t>
  </si>
  <si>
    <t>Acleris sparsana</t>
  </si>
  <si>
    <t>49.070</t>
  </si>
  <si>
    <t>Rhomboid Tortrix</t>
  </si>
  <si>
    <t>Acleris rhombana</t>
  </si>
  <si>
    <t>Notch Wing Tortrix</t>
  </si>
  <si>
    <t>Acleris emargana</t>
  </si>
  <si>
    <t>Viburnum Button</t>
  </si>
  <si>
    <t>Acleris schalleriana</t>
  </si>
  <si>
    <t>Dark-streaked Button</t>
  </si>
  <si>
    <t>Acleris umbrana</t>
  </si>
  <si>
    <t>Tufted Button</t>
  </si>
  <si>
    <t>Acleris cristana</t>
  </si>
  <si>
    <t>Garden Rose Tortrix</t>
  </si>
  <si>
    <t>Acleris variegana</t>
  </si>
  <si>
    <t>Ginger Button</t>
  </si>
  <si>
    <t>Acleris aspersana</t>
  </si>
  <si>
    <t>49.080</t>
  </si>
  <si>
    <t>Sallow Button</t>
  </si>
  <si>
    <t>Acleris hastiana</t>
  </si>
  <si>
    <t>Buff Button</t>
  </si>
  <si>
    <t>Acleris permutana</t>
  </si>
  <si>
    <t>Rusty Oak Button</t>
  </si>
  <si>
    <t>Acleris ferrugana</t>
  </si>
  <si>
    <t>Rusty Birch Button</t>
  </si>
  <si>
    <t>Acleris notana</t>
  </si>
  <si>
    <t>Elm Button</t>
  </si>
  <si>
    <t>Acleris kochiella</t>
  </si>
  <si>
    <t>Lichen Button</t>
  </si>
  <si>
    <t>Acleris literana</t>
  </si>
  <si>
    <t>Yellow-spot Twist</t>
  </si>
  <si>
    <t>Pseudargyrotoza conwagana</t>
  </si>
  <si>
    <t>Plain Conch</t>
  </si>
  <si>
    <t>Phtheochroa inopiana</t>
  </si>
  <si>
    <t>Buckthorn Conch</t>
  </si>
  <si>
    <t>Phtheochroa sodaliana</t>
  </si>
  <si>
    <t>Rough-winged Conch</t>
  </si>
  <si>
    <t>Phtheochroa rugosana</t>
  </si>
  <si>
    <t>924</t>
  </si>
  <si>
    <t>Bluebell Conch</t>
  </si>
  <si>
    <t>Hysterophora maculosana</t>
  </si>
  <si>
    <t>Straw Conch</t>
  </si>
  <si>
    <t>Cochylimorpha straminea</t>
  </si>
  <si>
    <t>Kentish Conch</t>
  </si>
  <si>
    <t>Cochylimorpha alternana</t>
  </si>
  <si>
    <t>Water-mint Conch</t>
  </si>
  <si>
    <t>Phalonidia manniana</t>
  </si>
  <si>
    <t>Water-plantain Conch</t>
  </si>
  <si>
    <t>Gynnidomorpha alismana</t>
  </si>
  <si>
    <t>Common Yellow Conch</t>
  </si>
  <si>
    <t>Agapeta hamana</t>
  </si>
  <si>
    <t>49.110</t>
  </si>
  <si>
    <t>Knapweed Conch</t>
  </si>
  <si>
    <t>Agapeta zoegana</t>
  </si>
  <si>
    <t>Marbled Conch</t>
  </si>
  <si>
    <t>Eupoecilia angustana</t>
  </si>
  <si>
    <t>Vine Moth</t>
  </si>
  <si>
    <t>Eupoecilia ambiguella</t>
  </si>
  <si>
    <t>Scabious Conch</t>
  </si>
  <si>
    <t>Aethes hartmanniana</t>
  </si>
  <si>
    <t>49.116</t>
  </si>
  <si>
    <t>944</t>
  </si>
  <si>
    <t>Silver Carrot Conch</t>
  </si>
  <si>
    <t>Aethes williana</t>
  </si>
  <si>
    <t>49.120</t>
  </si>
  <si>
    <t>Yarrow Conch</t>
  </si>
  <si>
    <t>Aethes smeathmanniana</t>
  </si>
  <si>
    <t>Downland Conch</t>
  </si>
  <si>
    <t>Aethes tesserana</t>
  </si>
  <si>
    <t>Hemlock Yellow Conch</t>
  </si>
  <si>
    <t>Aethes beatricella</t>
  </si>
  <si>
    <t>Long-barred Yellow Conch</t>
  </si>
  <si>
    <t>Aethes francillana</t>
  </si>
  <si>
    <t>Thistle Conch</t>
  </si>
  <si>
    <t>Aethes cnicana</t>
  </si>
  <si>
    <t>Burdock Conch</t>
  </si>
  <si>
    <t>Aethes rubigana</t>
  </si>
  <si>
    <t>Hemp-agrimony Conch</t>
  </si>
  <si>
    <t>Cochylidia rupicola</t>
  </si>
  <si>
    <t>49.130</t>
  </si>
  <si>
    <t>Dingy Roseate Conch</t>
  </si>
  <si>
    <t>Cochylidia subroseana</t>
  </si>
  <si>
    <t>Blue-fleabane Conch</t>
  </si>
  <si>
    <t>Cochylidia heydeniana</t>
  </si>
  <si>
    <t>Chamomile Conch</t>
  </si>
  <si>
    <t>Cochylidia implicitana</t>
  </si>
  <si>
    <t>Birch Conch</t>
  </si>
  <si>
    <t>Cochylis nana</t>
  </si>
  <si>
    <t>Rosy Conch</t>
  </si>
  <si>
    <t>Cochylis roseana</t>
  </si>
  <si>
    <t>White-bodied Conch</t>
  </si>
  <si>
    <t>Cochylis hybridella</t>
  </si>
  <si>
    <t>Little Conch</t>
  </si>
  <si>
    <t>Cochylis dubitana</t>
  </si>
  <si>
    <t>964a</t>
  </si>
  <si>
    <t>Ox-tongue Conch</t>
  </si>
  <si>
    <t>Cochylis molliculana</t>
  </si>
  <si>
    <t>Black-headed Conch</t>
  </si>
  <si>
    <t>Cochylis atricapitana</t>
  </si>
  <si>
    <t>Diamond-back Marble</t>
  </si>
  <si>
    <t>Eudemis profundana</t>
  </si>
  <si>
    <t>White-shouldered Marble</t>
  </si>
  <si>
    <t>Apotomis turbidana</t>
  </si>
  <si>
    <t>49.150</t>
  </si>
  <si>
    <t>Birch Marble</t>
  </si>
  <si>
    <t>Apotomis betuletana</t>
  </si>
  <si>
    <t>Sallow Marble</t>
  </si>
  <si>
    <t>Apotomis capreana</t>
  </si>
  <si>
    <t>49.154</t>
  </si>
  <si>
    <t>1087</t>
  </si>
  <si>
    <t>Woodland Marble</t>
  </si>
  <si>
    <t>Orthotaenia undulana</t>
  </si>
  <si>
    <t>White-backed Marble</t>
  </si>
  <si>
    <t>Hedya salicella</t>
  </si>
  <si>
    <t>Marbled Orchard Tortrix</t>
  </si>
  <si>
    <t>Hedya nubiferana</t>
  </si>
  <si>
    <t>Plum Tortrix</t>
  </si>
  <si>
    <t>Hedya pruniana</t>
  </si>
  <si>
    <t>Buff-tipped Marble</t>
  </si>
  <si>
    <t>Hedya ochroleucana</t>
  </si>
  <si>
    <t>Barred Marble</t>
  </si>
  <si>
    <t>Celypha striana</t>
  </si>
  <si>
    <t>Roseate Marble</t>
  </si>
  <si>
    <t>Celypha rosaceana</t>
  </si>
  <si>
    <t>Thyme Marble</t>
  </si>
  <si>
    <t>Celypha cespitana</t>
  </si>
  <si>
    <t>Common Marble</t>
  </si>
  <si>
    <t>Celypha lacunana</t>
  </si>
  <si>
    <t>49.180</t>
  </si>
  <si>
    <t>Pine Marble</t>
  </si>
  <si>
    <t>Piniphila bifasciana</t>
  </si>
  <si>
    <t>Smoky-barred Marble</t>
  </si>
  <si>
    <t>Lobesia abscisana</t>
  </si>
  <si>
    <t>Oak Marble</t>
  </si>
  <si>
    <t>Lobesia reliquana</t>
  </si>
  <si>
    <t>Shore Marble</t>
  </si>
  <si>
    <t>Lobesia littoralis</t>
  </si>
  <si>
    <t>Teasel Marble</t>
  </si>
  <si>
    <t>Endothenia gentianaeana</t>
  </si>
  <si>
    <t>1098</t>
  </si>
  <si>
    <t>Downland Marble</t>
  </si>
  <si>
    <t>Endothenia oblongana</t>
  </si>
  <si>
    <t>Black-edged Marble</t>
  </si>
  <si>
    <t>Endothenia nigricostana</t>
  </si>
  <si>
    <t>Rush Marble</t>
  </si>
  <si>
    <t>Bactra lancealana</t>
  </si>
  <si>
    <t>Mottled Marble</t>
  </si>
  <si>
    <t>Bactra furfurana</t>
  </si>
  <si>
    <t>49.200</t>
  </si>
  <si>
    <t>Cherry Bark Tortrix</t>
  </si>
  <si>
    <t>Enarmonia formosana</t>
  </si>
  <si>
    <t>Aspen Roller</t>
  </si>
  <si>
    <t>Ancylis laetana</t>
  </si>
  <si>
    <t>1119a</t>
  </si>
  <si>
    <t>Small Festooned Roller</t>
  </si>
  <si>
    <t>Ancylis diminutana</t>
  </si>
  <si>
    <t>Triangle-marked Roller</t>
  </si>
  <si>
    <t>Ancylis achatana</t>
  </si>
  <si>
    <t>49.216</t>
  </si>
  <si>
    <t>1120</t>
  </si>
  <si>
    <t>Red Roller</t>
  </si>
  <si>
    <t>Ancylis mitterbacheriana</t>
  </si>
  <si>
    <t>49.218</t>
  </si>
  <si>
    <t>1155</t>
  </si>
  <si>
    <t>Four-spot Bell</t>
  </si>
  <si>
    <t>Eriopsela quadrana</t>
  </si>
  <si>
    <t>Lemon Bell</t>
  </si>
  <si>
    <t>Thiodia citrana</t>
  </si>
  <si>
    <t>Holly Tortrix</t>
  </si>
  <si>
    <t>Rhopobota naevana</t>
  </si>
  <si>
    <t>Bud Moth</t>
  </si>
  <si>
    <t>Spilonota ocellana</t>
  </si>
  <si>
    <t>1205a</t>
  </si>
  <si>
    <t>Larch-bud Moth</t>
  </si>
  <si>
    <t>Spilonota laricana</t>
  </si>
  <si>
    <t>Large Sallow Bell</t>
  </si>
  <si>
    <t>Epinotia caprana</t>
  </si>
  <si>
    <t>Large Birch Bell</t>
  </si>
  <si>
    <t>Epinotia brunnichana</t>
  </si>
  <si>
    <t>Dark Aspen Bell</t>
  </si>
  <si>
    <t>Epinotia maculana</t>
  </si>
  <si>
    <t>Variable Bell</t>
  </si>
  <si>
    <t>Epinotia solandriana</t>
  </si>
  <si>
    <t>Brown Elm Bell</t>
  </si>
  <si>
    <t>Epinotia abbreviana</t>
  </si>
  <si>
    <t>Willow Tortrix</t>
  </si>
  <si>
    <t>Epinotia cruciana</t>
  </si>
  <si>
    <t>49.240</t>
  </si>
  <si>
    <t>Common Birch Bell</t>
  </si>
  <si>
    <t>Epinotia immundana</t>
  </si>
  <si>
    <t>Birch Bell</t>
  </si>
  <si>
    <t>Epinotia demarniana</t>
  </si>
  <si>
    <t>49.244</t>
  </si>
  <si>
    <t>1132</t>
  </si>
  <si>
    <t>White Sallow Bell</t>
  </si>
  <si>
    <t>Epinotia subocellana</t>
  </si>
  <si>
    <t>Nut Bud Moth</t>
  </si>
  <si>
    <t>Epinotia tenerana</t>
  </si>
  <si>
    <t>Small Birch Bell</t>
  </si>
  <si>
    <t>Epinotia ramella</t>
  </si>
  <si>
    <t>49.252</t>
  </si>
  <si>
    <t>1142</t>
  </si>
  <si>
    <t>Common Spruce Bell</t>
  </si>
  <si>
    <t>Epinotia tedella</t>
  </si>
  <si>
    <t>Crescent Bell</t>
  </si>
  <si>
    <t>Epinotia bilunana</t>
  </si>
  <si>
    <t>Grey Poplar Bell</t>
  </si>
  <si>
    <t>Epinotia nisella</t>
  </si>
  <si>
    <t>Larch Tortrix</t>
  </si>
  <si>
    <t>Zeiraphera griseana</t>
  </si>
  <si>
    <t>49.260</t>
  </si>
  <si>
    <t>Cock's-head Bell</t>
  </si>
  <si>
    <t>Zeiraphera isertana</t>
  </si>
  <si>
    <t>Southern Bell</t>
  </si>
  <si>
    <t>Crocidosema plebejana</t>
  </si>
  <si>
    <t>Two-coloured Bell</t>
  </si>
  <si>
    <t>Eucosma obumbratana</t>
  </si>
  <si>
    <t>Hoary Bell</t>
  </si>
  <si>
    <t>Eucosma cana</t>
  </si>
  <si>
    <t>Bright Bell</t>
  </si>
  <si>
    <t>Eucosma hohenwartiana</t>
  </si>
  <si>
    <t>Marbled Bell</t>
  </si>
  <si>
    <t>Eucosma campoliliana</t>
  </si>
  <si>
    <t>Pale Lettuce Bell</t>
  </si>
  <si>
    <t>Eucosma conterminana</t>
  </si>
  <si>
    <t>Golden-rod Bell</t>
  </si>
  <si>
    <t>Eucosma aspidiscana</t>
  </si>
  <si>
    <t>Brindled Shoot</t>
  </si>
  <si>
    <t>Gypsonoma minutana</t>
  </si>
  <si>
    <t>Common Cloaked Shoot</t>
  </si>
  <si>
    <t>Gypsonoma dealbana</t>
  </si>
  <si>
    <t>White Cloaked Shoot</t>
  </si>
  <si>
    <t>Gypsonoma sociana</t>
  </si>
  <si>
    <t>Rosy Cloaked Shoot</t>
  </si>
  <si>
    <t>Gypsonoma aceriana</t>
  </si>
  <si>
    <t>White-foot Bell</t>
  </si>
  <si>
    <t>Epiblema foenella</t>
  </si>
  <si>
    <t>Ragwort Bell</t>
  </si>
  <si>
    <t>Epiblema costipunctana</t>
  </si>
  <si>
    <t>Yellow-faced Bell</t>
  </si>
  <si>
    <t>Notocelia cynosbatella</t>
  </si>
  <si>
    <t>Bramble Shoot Moth</t>
  </si>
  <si>
    <t>Notocelia uddmanniana</t>
  </si>
  <si>
    <t>Summer Rose Bell</t>
  </si>
  <si>
    <t>Notocelia roborana</t>
  </si>
  <si>
    <t>Common Rose Bell</t>
  </si>
  <si>
    <t>Notocelia rosaecolana</t>
  </si>
  <si>
    <t>Triple-blotched Bell</t>
  </si>
  <si>
    <t>Notocelia trimaculana</t>
  </si>
  <si>
    <t>Pine Leaf-mining Moth</t>
  </si>
  <si>
    <t>Clavigesta purdeyi</t>
  </si>
  <si>
    <t>Pine Shoot Moth</t>
  </si>
  <si>
    <t>Rhyacionia buoliana</t>
  </si>
  <si>
    <t>Orange-spotted Shoot</t>
  </si>
  <si>
    <t>Rhyacionia pinicolana</t>
  </si>
  <si>
    <t>Spotted Shoot Moth</t>
  </si>
  <si>
    <t>Rhyacionia pinivorana</t>
  </si>
  <si>
    <t>Lead-coloured Drill</t>
  </si>
  <si>
    <t>Dichrorampha plumbana</t>
  </si>
  <si>
    <t>Sharp-winged Drill</t>
  </si>
  <si>
    <t>Dichrorampha acuminatana</t>
  </si>
  <si>
    <t>49.314</t>
  </si>
  <si>
    <t>1281</t>
  </si>
  <si>
    <t>Round-winged Drill</t>
  </si>
  <si>
    <t>Dichrorampha simpliciana</t>
  </si>
  <si>
    <t>49.320</t>
  </si>
  <si>
    <t>Broad-blotch Drill</t>
  </si>
  <si>
    <t>Dichrorampha alpinana</t>
  </si>
  <si>
    <t>Common Drill</t>
  </si>
  <si>
    <t>Dichrorampha petiverella</t>
  </si>
  <si>
    <t>Pea Moth</t>
  </si>
  <si>
    <t>Cydia nigricana</t>
  </si>
  <si>
    <t>Grey Gorse Piercer</t>
  </si>
  <si>
    <t>Cydia ulicetana</t>
  </si>
  <si>
    <t>Rest-harrow Piercer</t>
  </si>
  <si>
    <t>Cydia microgrammana</t>
  </si>
  <si>
    <t>Pine-bark Piercer</t>
  </si>
  <si>
    <t>Cydia coniferana</t>
  </si>
  <si>
    <t>Spruce Seed Moth</t>
  </si>
  <si>
    <t>Cydia strobilella</t>
  </si>
  <si>
    <t>Codling Moth</t>
  </si>
  <si>
    <t>Cydia pomonella</t>
  </si>
  <si>
    <t>Marbled Piercer</t>
  </si>
  <si>
    <t>Cydia splendana</t>
  </si>
  <si>
    <t>Large Beech Piercer</t>
  </si>
  <si>
    <t>Cydia fagiglandana</t>
  </si>
  <si>
    <t>Vagrant Piercer</t>
  </si>
  <si>
    <t>Cydia amplana</t>
  </si>
  <si>
    <t>49.3431</t>
  </si>
  <si>
    <t>1215</t>
  </si>
  <si>
    <t>False Codling Moth</t>
  </si>
  <si>
    <t>Thaumatotibia leucotreta</t>
  </si>
  <si>
    <t>Red Piercer</t>
  </si>
  <si>
    <t>Lathronympha strigana</t>
  </si>
  <si>
    <t>Cabbage Piercer</t>
  </si>
  <si>
    <t>Selania leplastriana</t>
  </si>
  <si>
    <t>Plum Fruit Moth</t>
  </si>
  <si>
    <t>Grapholita funebrana</t>
  </si>
  <si>
    <t>Pale-bordered Piercer</t>
  </si>
  <si>
    <t>Grapholita janthinana</t>
  </si>
  <si>
    <t>Blotched Piercer</t>
  </si>
  <si>
    <t>Pammene albuginana</t>
  </si>
  <si>
    <t>Obscure Birch Piercer</t>
  </si>
  <si>
    <t>Pammene obscurana</t>
  </si>
  <si>
    <t>&lt;1900</t>
  </si>
  <si>
    <t>Acorn Piercer</t>
  </si>
  <si>
    <t>Pammene fasciana</t>
  </si>
  <si>
    <t>Regal Piercer</t>
  </si>
  <si>
    <t>Pammene regiana</t>
  </si>
  <si>
    <t>Sycamore Piercer</t>
  </si>
  <si>
    <t>Pammene aurita</t>
  </si>
  <si>
    <t>1237</t>
  </si>
  <si>
    <t>Black Piercer</t>
  </si>
  <si>
    <t>Pammene germmana</t>
  </si>
  <si>
    <t>1238</t>
  </si>
  <si>
    <t>Black-patch Piercer</t>
  </si>
  <si>
    <t>Pammene ochsenheimeriana</t>
  </si>
  <si>
    <t>Orange-spot Piercer</t>
  </si>
  <si>
    <t>Pammene aurana</t>
  </si>
  <si>
    <t>Little Beech Piercer</t>
  </si>
  <si>
    <t>Strophedra weirana</t>
  </si>
  <si>
    <t>Bee Moth</t>
  </si>
  <si>
    <t>Aphomia sociella</t>
  </si>
  <si>
    <t>62.002</t>
  </si>
  <si>
    <t>1429</t>
  </si>
  <si>
    <t>Twin-spot Honey</t>
  </si>
  <si>
    <t>Aphomia zelleri</t>
  </si>
  <si>
    <t>Lesser Wax Moth</t>
  </si>
  <si>
    <t>Achroia grisella</t>
  </si>
  <si>
    <t>Wax Moth</t>
  </si>
  <si>
    <t>Galleria mellonella</t>
  </si>
  <si>
    <t>Double-striped Knot-horn</t>
  </si>
  <si>
    <t>Cryptoblabes bistriga</t>
  </si>
  <si>
    <t>Brown Knot-horn</t>
  </si>
  <si>
    <t>Matilella fusca</t>
  </si>
  <si>
    <t>Kent Knot-horn</t>
  </si>
  <si>
    <t>Moitrelia obductella</t>
  </si>
  <si>
    <t>Ornate Knot-horn</t>
  </si>
  <si>
    <t>Pempeliella ornatella</t>
  </si>
  <si>
    <t>Powdered Knot-horn</t>
  </si>
  <si>
    <t>Delplanqueia dilutella</t>
  </si>
  <si>
    <t>Scarce Aspen Knot-horn</t>
  </si>
  <si>
    <t>Sciota hostilis</t>
  </si>
  <si>
    <t>1447a</t>
  </si>
  <si>
    <t>Willow Knot-horn</t>
  </si>
  <si>
    <t>Sciota adelphella</t>
  </si>
  <si>
    <t>Silver-edged Knot-horn</t>
  </si>
  <si>
    <t>Pima boisduvaliella</t>
  </si>
  <si>
    <t>Rosy-striped Knot-horn</t>
  </si>
  <si>
    <t>Oncocera semirubella</t>
  </si>
  <si>
    <t>Gorse Knot-horn</t>
  </si>
  <si>
    <t>Pempelia genistella</t>
  </si>
  <si>
    <t>Beautiful Knot-horn</t>
  </si>
  <si>
    <t>Rhodophaea formosa</t>
  </si>
  <si>
    <t>1454b</t>
  </si>
  <si>
    <t>New Pine Knot-horn</t>
  </si>
  <si>
    <t>Dioryctria sylvestrella</t>
  </si>
  <si>
    <t>1454a</t>
  </si>
  <si>
    <t>Spruce Knot-horn</t>
  </si>
  <si>
    <t>Dioryctria schuetzeella</t>
  </si>
  <si>
    <t>Brown Pine Knot-horn</t>
  </si>
  <si>
    <t>Dioryctria simplicella</t>
  </si>
  <si>
    <t>Dark Pine Knot-horn</t>
  </si>
  <si>
    <t>Dioryctria abietella</t>
  </si>
  <si>
    <t>Dotted Oak Knot-horn</t>
  </si>
  <si>
    <t>Phycita roborella</t>
  </si>
  <si>
    <t>62.030</t>
  </si>
  <si>
    <t>Dingy Knot-horn</t>
  </si>
  <si>
    <t>Hypochalcia ahenella</t>
  </si>
  <si>
    <t>Spindle Knot-horn</t>
  </si>
  <si>
    <t>Nephopterix angustella</t>
  </si>
  <si>
    <t>Scarce Oak Knot-horn</t>
  </si>
  <si>
    <t>Acrobasis tumidana</t>
  </si>
  <si>
    <t>Warted Knot-horn</t>
  </si>
  <si>
    <t>Acrobasis repandana</t>
  </si>
  <si>
    <t>Grey Knot-horn</t>
  </si>
  <si>
    <t>Acrobasis advenella</t>
  </si>
  <si>
    <t>Thicket Knot-horn</t>
  </si>
  <si>
    <t>Acrobasis suavella</t>
  </si>
  <si>
    <t>Marbled Knot-horn</t>
  </si>
  <si>
    <t>Acrobasis marmorea</t>
  </si>
  <si>
    <t>Broad-barred Knot-horn</t>
  </si>
  <si>
    <t>Acrobasis consociella</t>
  </si>
  <si>
    <t>Thistle Ermine</t>
  </si>
  <si>
    <t>Myelois circumvoluta</t>
  </si>
  <si>
    <t>Hoary Knot-horn</t>
  </si>
  <si>
    <t>Gymnancyla canella</t>
  </si>
  <si>
    <t>Dark Spruce Knot-horn</t>
  </si>
  <si>
    <t>Assara terebrella</t>
  </si>
  <si>
    <t>Ash-bark Knot-horn</t>
  </si>
  <si>
    <t>Euzophera pinguis</t>
  </si>
  <si>
    <t>Saltmarsh Knot-horn</t>
  </si>
  <si>
    <t>Ancylosis oblitella</t>
  </si>
  <si>
    <t>Twin-barred Knot-horn</t>
  </si>
  <si>
    <t>Homoeosoma sinuella</t>
  </si>
  <si>
    <t>Large Clouded Knot-horn</t>
  </si>
  <si>
    <t>Homoeosoma nebulella</t>
  </si>
  <si>
    <t>Chalk Knot-horn</t>
  </si>
  <si>
    <t>Phycitodes maritima</t>
  </si>
  <si>
    <t>Ermine Knot-horn</t>
  </si>
  <si>
    <t>Phycitodes binaevella</t>
  </si>
  <si>
    <t>Small Clouded Knot-horn</t>
  </si>
  <si>
    <t>Phycitodes saxicola</t>
  </si>
  <si>
    <t>1478b</t>
  </si>
  <si>
    <t>Pine-blossom Knot-horn</t>
  </si>
  <si>
    <t>Vitula biviella</t>
  </si>
  <si>
    <t>Indian Meal Moth</t>
  </si>
  <si>
    <t>Plodia interpunctella</t>
  </si>
  <si>
    <t>False Cacao Moth</t>
  </si>
  <si>
    <t>Ephestia unicolorella</t>
  </si>
  <si>
    <t>Sandhill Knot-horn</t>
  </si>
  <si>
    <t>Anerastia lotella</t>
  </si>
  <si>
    <t>62.070</t>
  </si>
  <si>
    <t>Long-legged Tabby</t>
  </si>
  <si>
    <t>Synaphe punctalis</t>
  </si>
  <si>
    <t>Meal Moth</t>
  </si>
  <si>
    <t>Pyralis farinalis</t>
  </si>
  <si>
    <t>Large Tabby</t>
  </si>
  <si>
    <t>Aglossa pinguinalis</t>
  </si>
  <si>
    <t>Gold Triangle</t>
  </si>
  <si>
    <t>Hypsopygia costalis</t>
  </si>
  <si>
    <t>Double-striped Tabby</t>
  </si>
  <si>
    <t>Hypsopygia glaucinalis</t>
  </si>
  <si>
    <t>Rosy Tabby</t>
  </si>
  <si>
    <t>Endotricha flammealis</t>
  </si>
  <si>
    <t>Diamond-spot Pearl</t>
  </si>
  <si>
    <t>Loxostege sticticalis</t>
  </si>
  <si>
    <t>Straw-barred Pearl</t>
  </si>
  <si>
    <t>Pyrausta despicata</t>
  </si>
  <si>
    <t>Small Purple &amp; Gold</t>
  </si>
  <si>
    <t>Pyrausta aurata</t>
  </si>
  <si>
    <t>Common Purple &amp; Gold</t>
  </si>
  <si>
    <t>Pyrausta purpuralis</t>
  </si>
  <si>
    <t>Wavy-barred Sable</t>
  </si>
  <si>
    <t>Pyrausta nigrata</t>
  </si>
  <si>
    <t>63.010</t>
  </si>
  <si>
    <t>-</t>
  </si>
  <si>
    <t>Pyrausta aerealis</t>
  </si>
  <si>
    <t>Yellow-underwing Pearl</t>
  </si>
  <si>
    <t>Uresiphita gilvata</t>
  </si>
  <si>
    <t>Sulphur Pearl</t>
  </si>
  <si>
    <t>Sitochroa palealis</t>
  </si>
  <si>
    <t>Long-winged Pearl</t>
  </si>
  <si>
    <t>Anania lancealis</t>
  </si>
  <si>
    <t>Elder Pearl</t>
  </si>
  <si>
    <t>Anania coronata</t>
  </si>
  <si>
    <t>63.020</t>
  </si>
  <si>
    <t>Fenland Pearl</t>
  </si>
  <si>
    <t>Anania perlucidalis</t>
  </si>
  <si>
    <t>Ochreous Pearl</t>
  </si>
  <si>
    <t>Anania crocealis</t>
  </si>
  <si>
    <t>Golden Pearl</t>
  </si>
  <si>
    <t>Anania verbascalis</t>
  </si>
  <si>
    <t>Small Magpie</t>
  </si>
  <si>
    <t>Anania hortulata</t>
  </si>
  <si>
    <t>European Corn-borer</t>
  </si>
  <si>
    <t>Ostrinia nubilalis</t>
  </si>
  <si>
    <t>Bordered Pearl</t>
  </si>
  <si>
    <t>Paratalanta pandalis</t>
  </si>
  <si>
    <t>Rusty-dot Pearl</t>
  </si>
  <si>
    <t>Udea ferrugalis</t>
  </si>
  <si>
    <t>Pale Straw Pearl</t>
  </si>
  <si>
    <t>Udea lutealis</t>
  </si>
  <si>
    <t>Dusky Pearl</t>
  </si>
  <si>
    <t>Udea prunalis</t>
  </si>
  <si>
    <t>Olive Pearl</t>
  </si>
  <si>
    <t>Udea olivalis</t>
  </si>
  <si>
    <t>Mother of Pearl</t>
  </si>
  <si>
    <t>Pleuroptya ruralis</t>
  </si>
  <si>
    <t>63.040</t>
  </si>
  <si>
    <t>Coastal Pearl</t>
  </si>
  <si>
    <t>Mecyna asinalis</t>
  </si>
  <si>
    <t>63.041</t>
  </si>
  <si>
    <t>1410</t>
  </si>
  <si>
    <t>Beautiful Pearl</t>
  </si>
  <si>
    <t>Agrotera nemoralis</t>
  </si>
  <si>
    <t>Vagrant China-mark</t>
  </si>
  <si>
    <t>Diasemiopsis ramburialis</t>
  </si>
  <si>
    <t>Olive-tree Pearl</t>
  </si>
  <si>
    <t>Palpita vitrealis</t>
  </si>
  <si>
    <t>63.050</t>
  </si>
  <si>
    <t>Long-legged China-mark</t>
  </si>
  <si>
    <t>Dolicharthria punctalis</t>
  </si>
  <si>
    <t>Rush Veneer</t>
  </si>
  <si>
    <t>Nomophila noctuella</t>
  </si>
  <si>
    <t>1409a</t>
  </si>
  <si>
    <t>Box Tree Moth</t>
  </si>
  <si>
    <t>Cydalima perspectalis</t>
  </si>
  <si>
    <t>Starry Pearl</t>
  </si>
  <si>
    <t>Cynaeda dentalis</t>
  </si>
  <si>
    <t>Garden Pebble</t>
  </si>
  <si>
    <t>Evergestis forficalis</t>
  </si>
  <si>
    <t>Marbled Yellow Pearl</t>
  </si>
  <si>
    <t>Evergestis extimalis</t>
  </si>
  <si>
    <t>1356a</t>
  </si>
  <si>
    <t>Dark Bordered Pearl</t>
  </si>
  <si>
    <t>Evergestis limbata</t>
  </si>
  <si>
    <t>63.060</t>
  </si>
  <si>
    <t>Chequered Pearl</t>
  </si>
  <si>
    <t>Evergestis pallidata</t>
  </si>
  <si>
    <t>Old World Webworm</t>
  </si>
  <si>
    <t>Hellula undalis</t>
  </si>
  <si>
    <t>Large Grey</t>
  </si>
  <si>
    <t>Scoparia subfusca</t>
  </si>
  <si>
    <t>1334a</t>
  </si>
  <si>
    <t>Base-lined Grey</t>
  </si>
  <si>
    <t>Scoparia basistrigalis</t>
  </si>
  <si>
    <t>Common Grey</t>
  </si>
  <si>
    <t>Scoparia ambigualis</t>
  </si>
  <si>
    <t>Meadow Grey</t>
  </si>
  <si>
    <t>Scoparia pyralella</t>
  </si>
  <si>
    <t>Little Grey</t>
  </si>
  <si>
    <t>Eudonia lacustrata</t>
  </si>
  <si>
    <t>Narrow-winged Grey</t>
  </si>
  <si>
    <t>Eudonia angustea</t>
  </si>
  <si>
    <t>White-line Grey</t>
  </si>
  <si>
    <t>Eudonia lineola</t>
  </si>
  <si>
    <t>Pied Grey</t>
  </si>
  <si>
    <t>Eudonia delunella</t>
  </si>
  <si>
    <t>Ground-moss Grey</t>
  </si>
  <si>
    <t>Eudonia truncicolella</t>
  </si>
  <si>
    <t>Small Grey</t>
  </si>
  <si>
    <t>Eudonia mercurella</t>
  </si>
  <si>
    <t>Marsh Grey</t>
  </si>
  <si>
    <t>Eudonia pallida</t>
  </si>
  <si>
    <t>Reed Veneer</t>
  </si>
  <si>
    <t>Chilo phragmitella</t>
  </si>
  <si>
    <t>Bulrush Veneer</t>
  </si>
  <si>
    <t>Calamotropha paludella</t>
  </si>
  <si>
    <t>63.080</t>
  </si>
  <si>
    <t>Garden Grass-veneer</t>
  </si>
  <si>
    <t>Chrysoteuchia culmella</t>
  </si>
  <si>
    <t>Inlaid Grass-veneer</t>
  </si>
  <si>
    <t>Crambus pascuella</t>
  </si>
  <si>
    <t>Hook-streak Grass-veneer</t>
  </si>
  <si>
    <t>Crambus lathoniellus</t>
  </si>
  <si>
    <t>Satin Grass-veneer</t>
  </si>
  <si>
    <t>Crambus perlella</t>
  </si>
  <si>
    <t>Common Grass-veneer</t>
  </si>
  <si>
    <t>Agriphila tristella</t>
  </si>
  <si>
    <t>63.090</t>
  </si>
  <si>
    <t>Barred Grass-veneer</t>
  </si>
  <si>
    <t>Agriphila inquinatella</t>
  </si>
  <si>
    <t>White-streak Grass-veneer</t>
  </si>
  <si>
    <t>Agriphila latistria</t>
  </si>
  <si>
    <t>Pale-streak Grass-veneer</t>
  </si>
  <si>
    <t>Agriphila selasella</t>
  </si>
  <si>
    <t>Straw Grass-veneer</t>
  </si>
  <si>
    <t>Agriphila straminella</t>
  </si>
  <si>
    <t>Elbow-stripe Grass-veneer</t>
  </si>
  <si>
    <t>Agriphila geniculea</t>
  </si>
  <si>
    <t>Pearl Grass-veneer</t>
  </si>
  <si>
    <t>Catoptria pinella</t>
  </si>
  <si>
    <t>Chequered Grass-veneer</t>
  </si>
  <si>
    <t>Catoptria falsella</t>
  </si>
  <si>
    <t>Marbled Grass-veneer</t>
  </si>
  <si>
    <t>Catoptria verellus</t>
  </si>
  <si>
    <t>Waste Grass-veneer</t>
  </si>
  <si>
    <t>Pediasia contaminella</t>
  </si>
  <si>
    <t>Little Grass-veneer</t>
  </si>
  <si>
    <t>Platytes cerussella</t>
  </si>
  <si>
    <t>Hook-tipped Grass Veneer</t>
  </si>
  <si>
    <t>Platytes alpinella</t>
  </si>
  <si>
    <t>Brown China-mark</t>
  </si>
  <si>
    <t>Elophila nymphaeata</t>
  </si>
  <si>
    <t>Water Veneer</t>
  </si>
  <si>
    <t>Acentria ephemerella</t>
  </si>
  <si>
    <t>Small China-mark</t>
  </si>
  <si>
    <t>Cataclysta lemnata</t>
  </si>
  <si>
    <t>Ringed China-mark</t>
  </si>
  <si>
    <t>Parapoynx stratiotata</t>
  </si>
  <si>
    <t>63.120</t>
  </si>
  <si>
    <t>Giant Water-veneer</t>
  </si>
  <si>
    <t>Schoenobius gigantella</t>
  </si>
  <si>
    <t>Pale Water-veneer</t>
  </si>
  <si>
    <t>Donacaula forficella</t>
  </si>
  <si>
    <t>Micro moth totals</t>
  </si>
  <si>
    <t>Orange Swift</t>
  </si>
  <si>
    <t>Triodia sylvina</t>
  </si>
  <si>
    <t>Common Swift</t>
  </si>
  <si>
    <t>Korscheltellus lupulina</t>
  </si>
  <si>
    <t>Map-winged Swift</t>
  </si>
  <si>
    <t>Korscheltellus fusconebulosa</t>
  </si>
  <si>
    <t>Gold Swift</t>
  </si>
  <si>
    <t>Phymatopus hecta</t>
  </si>
  <si>
    <t>Ghost Moth</t>
  </si>
  <si>
    <t>Hepialus humuli</t>
  </si>
  <si>
    <t>Goat Moth</t>
  </si>
  <si>
    <t>Cossus cossus</t>
  </si>
  <si>
    <t>Leopard Moth</t>
  </si>
  <si>
    <t>Zeuzera pyrina</t>
  </si>
  <si>
    <t>52.010</t>
  </si>
  <si>
    <t>Orange-tailed Clearwing</t>
  </si>
  <si>
    <t>Synanthedon andrenaeformis</t>
  </si>
  <si>
    <t>Yellow-legged Clearwing</t>
  </si>
  <si>
    <t>Synanthedon vespiformis</t>
  </si>
  <si>
    <t>Currant Clearwing</t>
  </si>
  <si>
    <t>Synanthedon tipuliformis</t>
  </si>
  <si>
    <t>Six-belted Clearwing</t>
  </si>
  <si>
    <t>Bembecia ichneumoniformis</t>
  </si>
  <si>
    <t>Fiery Clearwing</t>
  </si>
  <si>
    <t>Pyropteron chrysidiformis</t>
  </si>
  <si>
    <t>Scarce Forester</t>
  </si>
  <si>
    <t>Jordanita globulariae</t>
  </si>
  <si>
    <t>&lt;1931</t>
  </si>
  <si>
    <t>Forester</t>
  </si>
  <si>
    <t>Adscita statices</t>
  </si>
  <si>
    <t>Cistus Forester</t>
  </si>
  <si>
    <t>Adscita geryon</t>
  </si>
  <si>
    <t>Six-spot Burnet</t>
  </si>
  <si>
    <t>Zygaena filipendulae</t>
  </si>
  <si>
    <t>Narrow-bordered Five-spot Burnet</t>
  </si>
  <si>
    <t>Zygaena lonicerae</t>
  </si>
  <si>
    <t>Scalloped Hook-tip</t>
  </si>
  <si>
    <t>Falcaria lacertinaria</t>
  </si>
  <si>
    <t>Oak Hook-tip</t>
  </si>
  <si>
    <t>Watsonalla binaria</t>
  </si>
  <si>
    <t>Barred Hook-tip</t>
  </si>
  <si>
    <t>Watsonalla cultraria</t>
  </si>
  <si>
    <t>Dusky Hook-tip</t>
  </si>
  <si>
    <t>Drepana curvatula</t>
  </si>
  <si>
    <t>Pebble Hook-tip</t>
  </si>
  <si>
    <t>Drepana falcataria</t>
  </si>
  <si>
    <t>Chinese Character</t>
  </si>
  <si>
    <t>Cilix glaucata</t>
  </si>
  <si>
    <t>Peach Blossom</t>
  </si>
  <si>
    <t>Thyatira batis</t>
  </si>
  <si>
    <t>Buff Arches</t>
  </si>
  <si>
    <t>Habrosyne pyritoides</t>
  </si>
  <si>
    <t>65.010</t>
  </si>
  <si>
    <t>Figure of Eighty</t>
  </si>
  <si>
    <t>Tethea ocularis</t>
  </si>
  <si>
    <t>Poplar Lutestring</t>
  </si>
  <si>
    <t>Tethea or</t>
  </si>
  <si>
    <t>Satin Lutestring</t>
  </si>
  <si>
    <t>Tetheella fluctuosa</t>
  </si>
  <si>
    <t>Common Lutestring</t>
  </si>
  <si>
    <t>Ochropacha duplaris</t>
  </si>
  <si>
    <t>Yellow Horned</t>
  </si>
  <si>
    <t>Achlya flavicornis</t>
  </si>
  <si>
    <t>December Moth</t>
  </si>
  <si>
    <t>Poecilocampa populi</t>
  </si>
  <si>
    <t>The Lackey</t>
  </si>
  <si>
    <t>Malacosoma neustria</t>
  </si>
  <si>
    <t>Oak Eggar</t>
  </si>
  <si>
    <t>Lasiocampa quercus</t>
  </si>
  <si>
    <t>Fox Moth</t>
  </si>
  <si>
    <t>Macrothylacia rubi</t>
  </si>
  <si>
    <t>66.010</t>
  </si>
  <si>
    <t>The Drinker</t>
  </si>
  <si>
    <t>Euthrix potatoria</t>
  </si>
  <si>
    <t>Emperor Moth</t>
  </si>
  <si>
    <t>Saturnia pavonia</t>
  </si>
  <si>
    <t>Lime Hawk-moth</t>
  </si>
  <si>
    <t>Mimas tiliae</t>
  </si>
  <si>
    <t>Eyed Hawk-moth</t>
  </si>
  <si>
    <t>Smerinthus ocellata</t>
  </si>
  <si>
    <t>Poplar Hawk-moth</t>
  </si>
  <si>
    <t>Laothoe populi</t>
  </si>
  <si>
    <t>Convolvulus Hawk-moth</t>
  </si>
  <si>
    <t>Agrius convolvuli</t>
  </si>
  <si>
    <t>Death's-head Hawk-moth</t>
  </si>
  <si>
    <t>Acherontia atropos</t>
  </si>
  <si>
    <t>Privet Hawk-moth</t>
  </si>
  <si>
    <t>Sphinx ligustri</t>
  </si>
  <si>
    <t>Pine Hawk-moth</t>
  </si>
  <si>
    <t>Sphinx pinastri</t>
  </si>
  <si>
    <t>69.010</t>
  </si>
  <si>
    <t>Hummingbird Hawk-moth</t>
  </si>
  <si>
    <t>Macroglossum stellatarum</t>
  </si>
  <si>
    <t>Oleander Hawk-moth</t>
  </si>
  <si>
    <t>Daphnis nerii</t>
  </si>
  <si>
    <t>Spurge Hawk-moth</t>
  </si>
  <si>
    <t>Hyles euphorbiae</t>
  </si>
  <si>
    <t>Striped Hawk-moth</t>
  </si>
  <si>
    <t>Hyles livornica</t>
  </si>
  <si>
    <t>Elephant Hawk-moth</t>
  </si>
  <si>
    <t>Deilephila elpenor</t>
  </si>
  <si>
    <t>Small Elephant Hawk-moth</t>
  </si>
  <si>
    <t>Deilephila porcellus</t>
  </si>
  <si>
    <t>Least Carpet</t>
  </si>
  <si>
    <t>Idaea rusticata</t>
  </si>
  <si>
    <t>Dwarf Cream Wave</t>
  </si>
  <si>
    <t>Idaea fuscovenosa</t>
  </si>
  <si>
    <t>Small Dusty Wave</t>
  </si>
  <si>
    <t>Idaea seriata</t>
  </si>
  <si>
    <t>Satin Wave</t>
  </si>
  <si>
    <t>Idaea subsericeata</t>
  </si>
  <si>
    <t>Single-dotted Wave</t>
  </si>
  <si>
    <t>Idaea dimidiata</t>
  </si>
  <si>
    <t>Treble Brown Spot</t>
  </si>
  <si>
    <t>Idaea trigeminata</t>
  </si>
  <si>
    <t>Small Fan-footed Wave</t>
  </si>
  <si>
    <t>Idaea biselata</t>
  </si>
  <si>
    <t>Riband Wave</t>
  </si>
  <si>
    <t>Idaea aversata</t>
  </si>
  <si>
    <t>70.017</t>
  </si>
  <si>
    <t>1714</t>
  </si>
  <si>
    <t>Portland Ribbon Wave</t>
  </si>
  <si>
    <t>Idaea degeneraria</t>
  </si>
  <si>
    <t>Plain Wave</t>
  </si>
  <si>
    <t>Idaea straminata</t>
  </si>
  <si>
    <t>70.020</t>
  </si>
  <si>
    <t>Sub-angled Wave</t>
  </si>
  <si>
    <t>Scopula nigropunctata</t>
  </si>
  <si>
    <t>Lace Border</t>
  </si>
  <si>
    <t>Scopula ornata</t>
  </si>
  <si>
    <t>Tawny Wave</t>
  </si>
  <si>
    <t>Scopula rubiginata</t>
  </si>
  <si>
    <t>Mullein Wave</t>
  </si>
  <si>
    <t>Scopula marginepunctata</t>
  </si>
  <si>
    <t>Small Blood-vein</t>
  </si>
  <si>
    <t>Scopula imitaria</t>
  </si>
  <si>
    <t>Lesser Cream Wave</t>
  </si>
  <si>
    <t>Scopula immutata</t>
  </si>
  <si>
    <t>Cream Wave</t>
  </si>
  <si>
    <t>Scopula floslactata</t>
  </si>
  <si>
    <t>Blood-Vein</t>
  </si>
  <si>
    <t>Timandra comae</t>
  </si>
  <si>
    <t>The Mocha</t>
  </si>
  <si>
    <t>Cyclophora annularia</t>
  </si>
  <si>
    <t>Birch Mocha</t>
  </si>
  <si>
    <t>Cyclophora albipunctata</t>
  </si>
  <si>
    <t>Blair's Mocha</t>
  </si>
  <si>
    <t>Cyclophora puppillaria</t>
  </si>
  <si>
    <t>False Mocha</t>
  </si>
  <si>
    <t>Cyclophora porata</t>
  </si>
  <si>
    <t>Maiden's Blush</t>
  </si>
  <si>
    <t>Cyclophora punctaria</t>
  </si>
  <si>
    <t>Clay Triple-lines</t>
  </si>
  <si>
    <t>Cyclophora linearia</t>
  </si>
  <si>
    <t>The Vestal</t>
  </si>
  <si>
    <t>Rhodometra sacraria</t>
  </si>
  <si>
    <t>Chalk Carpet</t>
  </si>
  <si>
    <t>Scotopteryx bipunctaria</t>
  </si>
  <si>
    <t>Shaded Broad-bar</t>
  </si>
  <si>
    <t>Scotopteryx chenopodiata</t>
  </si>
  <si>
    <t>The Gem</t>
  </si>
  <si>
    <t>Nycterosea obstipata</t>
  </si>
  <si>
    <t>Garden Carpet</t>
  </si>
  <si>
    <t>Xanthorhoe fluctuata</t>
  </si>
  <si>
    <t>70.050</t>
  </si>
  <si>
    <t>Balsam Carpet</t>
  </si>
  <si>
    <t>Xanthorhoe biriviata</t>
  </si>
  <si>
    <t>Red Twin-spot Carpet</t>
  </si>
  <si>
    <t>Xanthorhoe spadicearia</t>
  </si>
  <si>
    <t>Dark-barred Twin-spot Carpet</t>
  </si>
  <si>
    <t>Xanthorhoe ferrugata</t>
  </si>
  <si>
    <t>Flame Carpet</t>
  </si>
  <si>
    <t>Xanthorhoe designata</t>
  </si>
  <si>
    <t>Silver-ground Carpet</t>
  </si>
  <si>
    <t>Xanthorhoe montanata</t>
  </si>
  <si>
    <t>Large Twin-spot Carpet</t>
  </si>
  <si>
    <t>Xanthorhoe quadrifasiata</t>
  </si>
  <si>
    <t>Ruddy Carpet</t>
  </si>
  <si>
    <t>Catarhoe rubidata</t>
  </si>
  <si>
    <t>Yellow Shell</t>
  </si>
  <si>
    <t>Camptogramma bilineata</t>
  </si>
  <si>
    <t>Common Carpet</t>
  </si>
  <si>
    <t>Epirrhoe alternata</t>
  </si>
  <si>
    <t>Wood Carpet</t>
  </si>
  <si>
    <t>Epirrhoe rivata</t>
  </si>
  <si>
    <t>Galium Carpet</t>
  </si>
  <si>
    <t>Epirrhoe galiata</t>
  </si>
  <si>
    <t>Sharp-angled Carpet</t>
  </si>
  <si>
    <t>Euphyia unangulata</t>
  </si>
  <si>
    <t>Shoulder Stripe</t>
  </si>
  <si>
    <t>Earophila badiata</t>
  </si>
  <si>
    <t>The Streamer</t>
  </si>
  <si>
    <t>Anticlea derivata</t>
  </si>
  <si>
    <t>Beautiful Carpet</t>
  </si>
  <si>
    <t>Mesoleuca albicillata</t>
  </si>
  <si>
    <t>70.070</t>
  </si>
  <si>
    <t>The Mallow</t>
  </si>
  <si>
    <t>Larentia clavaria</t>
  </si>
  <si>
    <t>White-banded Carpet</t>
  </si>
  <si>
    <t>Spargania luctuata</t>
  </si>
  <si>
    <t>July Highflyer</t>
  </si>
  <si>
    <t>Hydriomena furcata</t>
  </si>
  <si>
    <t>May Highflyer</t>
  </si>
  <si>
    <t>Hydriomena impluviata</t>
  </si>
  <si>
    <t>Pine Carpet</t>
  </si>
  <si>
    <t>Pennithera firmata</t>
  </si>
  <si>
    <t>Banded Pine Carpet</t>
  </si>
  <si>
    <t>Pungeleria capreolaria</t>
  </si>
  <si>
    <t>Spruce Carpet</t>
  </si>
  <si>
    <t>Thera britannica</t>
  </si>
  <si>
    <t>Grey Pine Carpet</t>
  </si>
  <si>
    <t>Thera obeliscata</t>
  </si>
  <si>
    <t>1771a</t>
  </si>
  <si>
    <t>Cypress Carpet</t>
  </si>
  <si>
    <t>Thera cupressata</t>
  </si>
  <si>
    <t>Blue-bordered Carpet</t>
  </si>
  <si>
    <t>Plemyria rubiginata</t>
  </si>
  <si>
    <t>Barred Yellow</t>
  </si>
  <si>
    <t>Cidaria fulvata</t>
  </si>
  <si>
    <t>70.086</t>
  </si>
  <si>
    <t>1773</t>
  </si>
  <si>
    <t>Broken-barred Carpet</t>
  </si>
  <si>
    <t>Electrophaes corylata</t>
  </si>
  <si>
    <t>Purple Bar</t>
  </si>
  <si>
    <t>Cosmorhoe ocellata</t>
  </si>
  <si>
    <t>The Phoenix</t>
  </si>
  <si>
    <t>Eulithis prunata</t>
  </si>
  <si>
    <t>70.090</t>
  </si>
  <si>
    <t>The Chevron</t>
  </si>
  <si>
    <t>Eulithis testata</t>
  </si>
  <si>
    <t>The Spinach</t>
  </si>
  <si>
    <t>Eulithis mellinata</t>
  </si>
  <si>
    <t>Barred Straw</t>
  </si>
  <si>
    <t>Gandaritis pyraliata</t>
  </si>
  <si>
    <t>Small Phoenix</t>
  </si>
  <si>
    <t>Ecliptopera silaceata</t>
  </si>
  <si>
    <t>Red-Green Carpet</t>
  </si>
  <si>
    <t>Chloroclysta siterata</t>
  </si>
  <si>
    <t>Common Marbled Carpet</t>
  </si>
  <si>
    <t>Dysstroma truncata</t>
  </si>
  <si>
    <t>Dark Marbled Carpet</t>
  </si>
  <si>
    <t>Dysstroma citrata</t>
  </si>
  <si>
    <t>70.100</t>
  </si>
  <si>
    <t>Green Carpet</t>
  </si>
  <si>
    <t>Colostygia pectinataria</t>
  </si>
  <si>
    <t>Mottled Grey</t>
  </si>
  <si>
    <t>Colostygia multistrigaria</t>
  </si>
  <si>
    <t>Water Carpet</t>
  </si>
  <si>
    <t>Lampropteryx suffumata</t>
  </si>
  <si>
    <t>Winter Moth</t>
  </si>
  <si>
    <t>Operophtera brumata</t>
  </si>
  <si>
    <t>November Moth</t>
  </si>
  <si>
    <t>Epirrita dilutata</t>
  </si>
  <si>
    <t>Autumnal Moth</t>
  </si>
  <si>
    <t>Epirrita autumnata</t>
  </si>
  <si>
    <t>Small White Wave</t>
  </si>
  <si>
    <t>Asthena albulata</t>
  </si>
  <si>
    <t>Dingy Shell</t>
  </si>
  <si>
    <t>Euchoeca nebulata</t>
  </si>
  <si>
    <t>Waved Carpet</t>
  </si>
  <si>
    <t>Hydrelia sylvata</t>
  </si>
  <si>
    <t>Small Yellow Wave</t>
  </si>
  <si>
    <t>Hydrelia flammeolaria</t>
  </si>
  <si>
    <t>Dark Umber</t>
  </si>
  <si>
    <t>Philereme transversata</t>
  </si>
  <si>
    <t>Scallop Shell</t>
  </si>
  <si>
    <t>Hydria undulata</t>
  </si>
  <si>
    <t>Tissue</t>
  </si>
  <si>
    <t>Triphosa dubitata</t>
  </si>
  <si>
    <t>Small Waved Umber</t>
  </si>
  <si>
    <t>Horisme vitalbata</t>
  </si>
  <si>
    <t>The Fern</t>
  </si>
  <si>
    <t>Horisme tersata</t>
  </si>
  <si>
    <t>Pretty Chalk Carpet</t>
  </si>
  <si>
    <t>Melanthia procellata</t>
  </si>
  <si>
    <t>Twin-spot Carpet</t>
  </si>
  <si>
    <t>Mesotype didymata</t>
  </si>
  <si>
    <t>The Rivulet</t>
  </si>
  <si>
    <t>Perizoma affinitata</t>
  </si>
  <si>
    <t>Small Rivulet</t>
  </si>
  <si>
    <t>Perizoma alchemillata</t>
  </si>
  <si>
    <t>Barred Rivulet</t>
  </si>
  <si>
    <t>Perizoma bifaciata</t>
  </si>
  <si>
    <t>Grass Rivulet</t>
  </si>
  <si>
    <t>Perizoma albulata</t>
  </si>
  <si>
    <t>Sandy Carpet</t>
  </si>
  <si>
    <t>Perizoma flavofasciata</t>
  </si>
  <si>
    <t>70.140</t>
  </si>
  <si>
    <t>Marsh Carpet</t>
  </si>
  <si>
    <t>Gagitodes sagittata</t>
  </si>
  <si>
    <t>Double-striped Pug</t>
  </si>
  <si>
    <t>Gymnoscelis rufifasciata</t>
  </si>
  <si>
    <t>The V-Pug</t>
  </si>
  <si>
    <t>Chloroclystis v-ata</t>
  </si>
  <si>
    <t>Sloe Pug</t>
  </si>
  <si>
    <t>Pasiphila chloerata</t>
  </si>
  <si>
    <t>Green Pug</t>
  </si>
  <si>
    <t>Pasiphila rectangulata</t>
  </si>
  <si>
    <t>Haworth's Pug</t>
  </si>
  <si>
    <t>Eupithecia haworthiata</t>
  </si>
  <si>
    <t>Slender Pug</t>
  </si>
  <si>
    <t>Eupithecia tenuiata</t>
  </si>
  <si>
    <t>Maple Pug</t>
  </si>
  <si>
    <t>Eupithecia inturbata</t>
  </si>
  <si>
    <t>70.150</t>
  </si>
  <si>
    <t>Toadflax Pug</t>
  </si>
  <si>
    <t>Eupithecia linariata</t>
  </si>
  <si>
    <t>Foxglove Pug</t>
  </si>
  <si>
    <t>Eupithecia pulchellata</t>
  </si>
  <si>
    <t>1855a</t>
  </si>
  <si>
    <t>Channel Islands Pug</t>
  </si>
  <si>
    <t>Eupithecia ultimaria</t>
  </si>
  <si>
    <t>Netted Pug</t>
  </si>
  <si>
    <t>Eupithecia venosata</t>
  </si>
  <si>
    <t>Brindled Pug</t>
  </si>
  <si>
    <t>Eupithecia abbreviata</t>
  </si>
  <si>
    <t>Oak-tree Pug</t>
  </si>
  <si>
    <t>Eupithecia dodoneata</t>
  </si>
  <si>
    <t>Juniper Pug</t>
  </si>
  <si>
    <t>Eupithecia pusillata</t>
  </si>
  <si>
    <t>Cypress Pug</t>
  </si>
  <si>
    <t>Eupithecia phoeniceata</t>
  </si>
  <si>
    <t>70.160</t>
  </si>
  <si>
    <t>White-spotted Pug</t>
  </si>
  <si>
    <t>Eupithecia tripunctaria</t>
  </si>
  <si>
    <t>Dwarf Pug</t>
  </si>
  <si>
    <t>Eupithecia tantillaria</t>
  </si>
  <si>
    <t>Larch Pug</t>
  </si>
  <si>
    <t>Eupithecia lariciata</t>
  </si>
  <si>
    <t>Pimpinel Pug</t>
  </si>
  <si>
    <t>Eupithecia pimpinellata</t>
  </si>
  <si>
    <t>Plain Pug</t>
  </si>
  <si>
    <t>Eupithecia simpliciata</t>
  </si>
  <si>
    <t>Narrow-winged Pug</t>
  </si>
  <si>
    <t>Eupithecia nanata</t>
  </si>
  <si>
    <t xml:space="preserve"> </t>
  </si>
  <si>
    <t>1848/9</t>
  </si>
  <si>
    <t>Ash/Angle-barred Pug</t>
  </si>
  <si>
    <t>Eupithecia innotata</t>
  </si>
  <si>
    <t>Ochreous Pug</t>
  </si>
  <si>
    <t>Eupithecia indigata</t>
  </si>
  <si>
    <t>Lime-speck Pug</t>
  </si>
  <si>
    <t>Eupithecia centaureata</t>
  </si>
  <si>
    <t>Triple-spotted Pug</t>
  </si>
  <si>
    <t>Eupithecia trisignaria</t>
  </si>
  <si>
    <t>Freyer's Pug</t>
  </si>
  <si>
    <t>Eupithecia intricata</t>
  </si>
  <si>
    <t>Wormwood Pug</t>
  </si>
  <si>
    <t>Eupithecia absinthiata</t>
  </si>
  <si>
    <t>Currant Pug</t>
  </si>
  <si>
    <t>Eupithecia assimilata</t>
  </si>
  <si>
    <t>Common Pug</t>
  </si>
  <si>
    <t>Eupithecia vulgata</t>
  </si>
  <si>
    <t>Mottled Pug</t>
  </si>
  <si>
    <t>Eupithecia exiguata</t>
  </si>
  <si>
    <t>Tawny Speckled Pug</t>
  </si>
  <si>
    <t>Eupithecia icterata</t>
  </si>
  <si>
    <t>Bordered Pug</t>
  </si>
  <si>
    <t>Eupithecia succenturiata</t>
  </si>
  <si>
    <t>Shaded Pug</t>
  </si>
  <si>
    <t>Eupithecia subumbrata</t>
  </si>
  <si>
    <t>70.190</t>
  </si>
  <si>
    <t>Grey Pug</t>
  </si>
  <si>
    <t>Eupithecia subfuscata</t>
  </si>
  <si>
    <t>Treble-bar</t>
  </si>
  <si>
    <t>Aplocera plagiata</t>
  </si>
  <si>
    <t>Lesser Treble-bar</t>
  </si>
  <si>
    <t>Aplocera efformata</t>
  </si>
  <si>
    <t>The Streak</t>
  </si>
  <si>
    <t>Chesias legatella</t>
  </si>
  <si>
    <t>The Seraphim</t>
  </si>
  <si>
    <t>Lobophora halterata</t>
  </si>
  <si>
    <t>70.200</t>
  </si>
  <si>
    <t>Yellow-barred Brindle</t>
  </si>
  <si>
    <t>Acasis viretata</t>
  </si>
  <si>
    <t>Barred Tooth-striped</t>
  </si>
  <si>
    <t>Trichopteryx polycommata</t>
  </si>
  <si>
    <t>Early Tooth-striped</t>
  </si>
  <si>
    <t>Trichopteryx carpinata</t>
  </si>
  <si>
    <t>The Magpie</t>
  </si>
  <si>
    <t>Abraxas grossulariata</t>
  </si>
  <si>
    <t>Clouded Border</t>
  </si>
  <si>
    <t>Lomaspilis marginata</t>
  </si>
  <si>
    <t>Scorched Carpet</t>
  </si>
  <si>
    <t>Ligdia adustata</t>
  </si>
  <si>
    <t>Peacock Moth</t>
  </si>
  <si>
    <t>Macaria notata</t>
  </si>
  <si>
    <t>Sharp-angled Peacock</t>
  </si>
  <si>
    <t>Macaria alternata</t>
  </si>
  <si>
    <t>Tawny-barred Angle</t>
  </si>
  <si>
    <t>Macaria liturata</t>
  </si>
  <si>
    <t>Rannoch Looper</t>
  </si>
  <si>
    <t>Macaria brunneata</t>
  </si>
  <si>
    <t>Latticed Heath</t>
  </si>
  <si>
    <t>Chiasmia clathrata</t>
  </si>
  <si>
    <t>1894a</t>
  </si>
  <si>
    <t>Tamarisk Peacock</t>
  </si>
  <si>
    <t>Chiasmia aestimaria</t>
  </si>
  <si>
    <t>Brown Silver-line</t>
  </si>
  <si>
    <t>Petrophora chlorosata</t>
  </si>
  <si>
    <t>Scorched Wing</t>
  </si>
  <si>
    <t>Plagodis dolabraria</t>
  </si>
  <si>
    <t>70.225</t>
  </si>
  <si>
    <t>1905</t>
  </si>
  <si>
    <t>Horse Chestnut</t>
  </si>
  <si>
    <t>Pachycnemia hippocastanaria</t>
  </si>
  <si>
    <t>Brimstone Moth</t>
  </si>
  <si>
    <t>Opisthograptis luteolata</t>
  </si>
  <si>
    <t>Bordered Beauty</t>
  </si>
  <si>
    <t>Epione repandaria</t>
  </si>
  <si>
    <t>Speckled Yellow</t>
  </si>
  <si>
    <t>Pseudopanthera macularia</t>
  </si>
  <si>
    <t>70.230</t>
  </si>
  <si>
    <t>Orange Moth</t>
  </si>
  <si>
    <t>Angerona prunaria</t>
  </si>
  <si>
    <t>Lilac Beauty</t>
  </si>
  <si>
    <t>Apeira syringaria</t>
  </si>
  <si>
    <t>Large Thorn</t>
  </si>
  <si>
    <t>Ennomos autumnaria</t>
  </si>
  <si>
    <t>August Thorn</t>
  </si>
  <si>
    <t>Ennomos quercinaria</t>
  </si>
  <si>
    <t>Canary-shouldered Thorn</t>
  </si>
  <si>
    <t>Ennomos alniaria</t>
  </si>
  <si>
    <t>Dusky Thorn</t>
  </si>
  <si>
    <t>Ennomos fuscantaria</t>
  </si>
  <si>
    <t>Early Thorn</t>
  </si>
  <si>
    <t>Selenia dentaria</t>
  </si>
  <si>
    <t>Lunar Thorn</t>
  </si>
  <si>
    <t>Selenia lunularia</t>
  </si>
  <si>
    <t>Purple Thorn</t>
  </si>
  <si>
    <t>Selenia tetralunaria</t>
  </si>
  <si>
    <t>70.240</t>
  </si>
  <si>
    <t>Scalloped Hazel</t>
  </si>
  <si>
    <t>Odontopera bidentata</t>
  </si>
  <si>
    <t>Scalloped Oak</t>
  </si>
  <si>
    <t>Crocallis elinguaria</t>
  </si>
  <si>
    <t>Swallow-tailed Moth</t>
  </si>
  <si>
    <t>Ourapteryx sambucaria</t>
  </si>
  <si>
    <t>Feathered Thorn</t>
  </si>
  <si>
    <t>Colotois pennaria</t>
  </si>
  <si>
    <t>March Moth</t>
  </si>
  <si>
    <t>Alsophila aescularia</t>
  </si>
  <si>
    <t>Small Brindled Beauty</t>
  </si>
  <si>
    <t>Apocheima hispidaria</t>
  </si>
  <si>
    <t>Pale Brindled Beauty</t>
  </si>
  <si>
    <t>Phigalia pilosaria</t>
  </si>
  <si>
    <t>Brindled Beauty</t>
  </si>
  <si>
    <t>Lycia hirtaria</t>
  </si>
  <si>
    <t>Oak Beauty</t>
  </si>
  <si>
    <t>Biston strataria</t>
  </si>
  <si>
    <t>Peppered Moth</t>
  </si>
  <si>
    <t>Biston betularia</t>
  </si>
  <si>
    <t>Spring Usher</t>
  </si>
  <si>
    <t>Agriopis leucophaearia</t>
  </si>
  <si>
    <t>Scarce Umber</t>
  </si>
  <si>
    <t>Agriopis aurantiaria</t>
  </si>
  <si>
    <t>Dotted Border</t>
  </si>
  <si>
    <t>Agriopis marginaria</t>
  </si>
  <si>
    <t>Mottled Umber</t>
  </si>
  <si>
    <t>Erannis defoliaria</t>
  </si>
  <si>
    <t>Waved Umber</t>
  </si>
  <si>
    <t>Menophra abruptaria</t>
  </si>
  <si>
    <t>Willow Beauty</t>
  </si>
  <si>
    <t>Peribatodes rhomboidaria</t>
  </si>
  <si>
    <t>Satin Beauty</t>
  </si>
  <si>
    <t>Deileptenia ribeata</t>
  </si>
  <si>
    <t>Mottled Beauty</t>
  </si>
  <si>
    <t>Alcis repandata</t>
  </si>
  <si>
    <t>Pale Oak Beauty</t>
  </si>
  <si>
    <t>Hypomecis punctinalis</t>
  </si>
  <si>
    <t>70.270</t>
  </si>
  <si>
    <t>The Engrailed</t>
  </si>
  <si>
    <t>Ectropis crepuscularia</t>
  </si>
  <si>
    <t>Square Spot</t>
  </si>
  <si>
    <t>Paradarisa consonaria</t>
  </si>
  <si>
    <t>Brindled White-spot</t>
  </si>
  <si>
    <t>Parectropis similaria</t>
  </si>
  <si>
    <t>Grey Birch</t>
  </si>
  <si>
    <t>Aethalura punctulata</t>
  </si>
  <si>
    <t>Common Heath</t>
  </si>
  <si>
    <t>Ematurga atomaria</t>
  </si>
  <si>
    <t>Bordered White</t>
  </si>
  <si>
    <t>Bupalus piniaria</t>
  </si>
  <si>
    <t>Common White Wave</t>
  </si>
  <si>
    <t>Cabera pusaria</t>
  </si>
  <si>
    <t>Common Wave</t>
  </si>
  <si>
    <t>Cabera exanthemata</t>
  </si>
  <si>
    <t>White-pinion Spotted</t>
  </si>
  <si>
    <t>Lomographa bimaculata</t>
  </si>
  <si>
    <t>70.280</t>
  </si>
  <si>
    <t>Clouded Silver</t>
  </si>
  <si>
    <t>Lomographa temerata</t>
  </si>
  <si>
    <t>Early Moth</t>
  </si>
  <si>
    <t>Theria primaria</t>
  </si>
  <si>
    <t>Light Emerald</t>
  </si>
  <si>
    <t>Campaea margaritaria</t>
  </si>
  <si>
    <t>Barred Red</t>
  </si>
  <si>
    <t>Hylaea fasciaria</t>
  </si>
  <si>
    <t>The Annulet</t>
  </si>
  <si>
    <t>Charissa obscurata</t>
  </si>
  <si>
    <t>Straw Belle</t>
  </si>
  <si>
    <t>Aspitates gilvaria</t>
  </si>
  <si>
    <t>Yellow Belle</t>
  </si>
  <si>
    <t>Aspitates ochrearia</t>
  </si>
  <si>
    <t>Rest Harrow</t>
  </si>
  <si>
    <t>Aplasta ononaria</t>
  </si>
  <si>
    <t>Grass Emerald</t>
  </si>
  <si>
    <t>Pseudoterpna pruinata</t>
  </si>
  <si>
    <t>Large Emerald</t>
  </si>
  <si>
    <t>Geometra papilionaria</t>
  </si>
  <si>
    <t>Small Emerald</t>
  </si>
  <si>
    <t>Hemistola chrysoprasaria</t>
  </si>
  <si>
    <t>Little Emerald</t>
  </si>
  <si>
    <t>Jodis lactearia</t>
  </si>
  <si>
    <t>Sussex Emerald</t>
  </si>
  <si>
    <t>Thalera fimbrialis</t>
  </si>
  <si>
    <t>Common Emerald</t>
  </si>
  <si>
    <t>Hemithea aestivaria</t>
  </si>
  <si>
    <t>Oak Processionary</t>
  </si>
  <si>
    <t>Thaumetopoea processionea</t>
  </si>
  <si>
    <t>Puss Moth</t>
  </si>
  <si>
    <t>Cerura vinula</t>
  </si>
  <si>
    <t>Sallow Kitten</t>
  </si>
  <si>
    <t>Furcula furcula</t>
  </si>
  <si>
    <t>Poplar Kitten</t>
  </si>
  <si>
    <t>Furcula bifida</t>
  </si>
  <si>
    <t>Lobster Moth</t>
  </si>
  <si>
    <t>Stauropus fagi</t>
  </si>
  <si>
    <t>71.010</t>
  </si>
  <si>
    <t>Marbled Brown</t>
  </si>
  <si>
    <t>Drymonia dodonaea</t>
  </si>
  <si>
    <t>Lunar Marbled Brown</t>
  </si>
  <si>
    <t>Drymonia ruficornis</t>
  </si>
  <si>
    <t>Iron Prominent</t>
  </si>
  <si>
    <t>Notodonta dromedarius</t>
  </si>
  <si>
    <t>Pebble Prominent</t>
  </si>
  <si>
    <t>Notodonta ziczac</t>
  </si>
  <si>
    <t>Three-humped Prominent</t>
  </si>
  <si>
    <t>Notodonta tritophus</t>
  </si>
  <si>
    <t>Swallow Prominent</t>
  </si>
  <si>
    <t>Pheosia tremula</t>
  </si>
  <si>
    <t>Lesser Swallow Prominent</t>
  </si>
  <si>
    <t>Pheosia gnoma</t>
  </si>
  <si>
    <t>71.020</t>
  </si>
  <si>
    <t>Pale Prominent</t>
  </si>
  <si>
    <t>Pterostoma palpina</t>
  </si>
  <si>
    <t>Coxcomb Prominent</t>
  </si>
  <si>
    <t>Ptilodon capucina</t>
  </si>
  <si>
    <t>Maple Prominent</t>
  </si>
  <si>
    <t>Ptilodon cucullina</t>
  </si>
  <si>
    <t>Plumed Prominent</t>
  </si>
  <si>
    <t>Ptilophora plumigera</t>
  </si>
  <si>
    <t>Buff-tip</t>
  </si>
  <si>
    <t>Phalera bucephala</t>
  </si>
  <si>
    <t>Dusky Marbled Brown</t>
  </si>
  <si>
    <t>Gluphisia crenata</t>
  </si>
  <si>
    <t>Chocolate-tip</t>
  </si>
  <si>
    <t>Clostera curtula</t>
  </si>
  <si>
    <t>Scarce Chocolate-tip</t>
  </si>
  <si>
    <t>Clostera anachoreta</t>
  </si>
  <si>
    <t>The Herald</t>
  </si>
  <si>
    <t>Scoliopteryx libatrix</t>
  </si>
  <si>
    <t>Straw Dot</t>
  </si>
  <si>
    <t>Rivula sericealis</t>
  </si>
  <si>
    <t>The Snout</t>
  </si>
  <si>
    <t>Hypena proboscidalis</t>
  </si>
  <si>
    <t>Buttoned Snout</t>
  </si>
  <si>
    <t>Hypena rostralis</t>
  </si>
  <si>
    <t>Bloxworth Snout</t>
  </si>
  <si>
    <t>Hypena obsitalis</t>
  </si>
  <si>
    <t>White Satin Moth</t>
  </si>
  <si>
    <t>Leucoma salicis</t>
  </si>
  <si>
    <t>72.010</t>
  </si>
  <si>
    <t>Black Arches</t>
  </si>
  <si>
    <t>Lymantria monacha</t>
  </si>
  <si>
    <t>Gypsy Moth</t>
  </si>
  <si>
    <t>Lymantria dispar</t>
  </si>
  <si>
    <t>Brown-tail</t>
  </si>
  <si>
    <t>Euproctis chrysorrhoea</t>
  </si>
  <si>
    <t>Yellow-tail</t>
  </si>
  <si>
    <t>Euproctis similis</t>
  </si>
  <si>
    <t>Pale Tussock</t>
  </si>
  <si>
    <t>Calliteara pudibunda</t>
  </si>
  <si>
    <t>Dark Tussock</t>
  </si>
  <si>
    <t>Dicallomera fascelina</t>
  </si>
  <si>
    <t>The Vapourer</t>
  </si>
  <si>
    <t>Orgyia antiqua</t>
  </si>
  <si>
    <t>Buff Ermine</t>
  </si>
  <si>
    <t>Spilosoma lutea</t>
  </si>
  <si>
    <t>72.020</t>
  </si>
  <si>
    <t>White Ermine</t>
  </si>
  <si>
    <t>Spilosoma lubricipeda</t>
  </si>
  <si>
    <t>Water Ermine</t>
  </si>
  <si>
    <t>Spilosoma urticae</t>
  </si>
  <si>
    <t>Muslin Moth</t>
  </si>
  <si>
    <t>Diaphora mendica</t>
  </si>
  <si>
    <t>Clouded Buff</t>
  </si>
  <si>
    <t>Diacrisia sannio</t>
  </si>
  <si>
    <t>Ruby Tiger</t>
  </si>
  <si>
    <t>Phragmatobia fuliginosa</t>
  </si>
  <si>
    <t>Garden Tiger</t>
  </si>
  <si>
    <t>Arctia caja</t>
  </si>
  <si>
    <t>Cream-spot Tiger</t>
  </si>
  <si>
    <t>Arctia villica</t>
  </si>
  <si>
    <t>72.030</t>
  </si>
  <si>
    <t>Jersey Tiger</t>
  </si>
  <si>
    <t>Euplagia quadripunctaria</t>
  </si>
  <si>
    <t>The Cinnabar</t>
  </si>
  <si>
    <t>Tyria jacobaeae</t>
  </si>
  <si>
    <t>Crimson Speckled</t>
  </si>
  <si>
    <t>Utetheisa pulchella</t>
  </si>
  <si>
    <t>Rosy Footman</t>
  </si>
  <si>
    <t>Miltochrista miniata</t>
  </si>
  <si>
    <t>Round-winged Muslin</t>
  </si>
  <si>
    <t>Thumatha senex</t>
  </si>
  <si>
    <t>Four-dotted Footman</t>
  </si>
  <si>
    <t>Cybosia mesomella</t>
  </si>
  <si>
    <t>Dotted Footman</t>
  </si>
  <si>
    <t>Pelosia muscerda</t>
  </si>
  <si>
    <t>Four-spotted Footman</t>
  </si>
  <si>
    <t>Lithosia quadra</t>
  </si>
  <si>
    <t>Red-necked Footman</t>
  </si>
  <si>
    <t>Atolmis rubricollis</t>
  </si>
  <si>
    <t>Buff Footman</t>
  </si>
  <si>
    <t>Eilema depressa</t>
  </si>
  <si>
    <t>Dingy Footman</t>
  </si>
  <si>
    <t>Eilema griseola</t>
  </si>
  <si>
    <t>Common Footman</t>
  </si>
  <si>
    <t>Eilema lurideola</t>
  </si>
  <si>
    <t>Scarce Footman</t>
  </si>
  <si>
    <t>Eilema complana</t>
  </si>
  <si>
    <t>Hoary Footman</t>
  </si>
  <si>
    <t>Eilema caniola</t>
  </si>
  <si>
    <t>Pigmy Footman</t>
  </si>
  <si>
    <t>Eilema pygmaeola</t>
  </si>
  <si>
    <t>Orange Footman</t>
  </si>
  <si>
    <t>Eilema sororcula</t>
  </si>
  <si>
    <t>72.050</t>
  </si>
  <si>
    <t>Dew Moth</t>
  </si>
  <si>
    <t>Setina irrorella</t>
  </si>
  <si>
    <t>Clay Fan-foot</t>
  </si>
  <si>
    <t>Paracolax tristalis</t>
  </si>
  <si>
    <t>The Fan-foot</t>
  </si>
  <si>
    <t>Herminia tarsipennalis</t>
  </si>
  <si>
    <t>Small Fan-foot</t>
  </si>
  <si>
    <t>Herminia grisealis</t>
  </si>
  <si>
    <t>2488a</t>
  </si>
  <si>
    <t>Plumed Fan-foot</t>
  </si>
  <si>
    <t>Pechipogo plumigeralis</t>
  </si>
  <si>
    <t>Pinion-streaked Snout</t>
  </si>
  <si>
    <t>Schrankia costaestrigalis</t>
  </si>
  <si>
    <t>The Blackneck</t>
  </si>
  <si>
    <t>Lygephila pastinum</t>
  </si>
  <si>
    <t>Small Purple-barred</t>
  </si>
  <si>
    <t>Phytometra viridaria</t>
  </si>
  <si>
    <t>Beautiful Hook-tip</t>
  </si>
  <si>
    <t>Laspeyria flexula</t>
  </si>
  <si>
    <t>72.070</t>
  </si>
  <si>
    <t>Olive Crescent</t>
  </si>
  <si>
    <t>Trisateles emortualis</t>
  </si>
  <si>
    <t>Purple Marbled</t>
  </si>
  <si>
    <t>Eublemma ostrina</t>
  </si>
  <si>
    <t>Small Marbled</t>
  </si>
  <si>
    <t>Eublemma parva</t>
  </si>
  <si>
    <t>Red Underwing</t>
  </si>
  <si>
    <t>Catocala nupta</t>
  </si>
  <si>
    <t>Dark Crimson Underwing</t>
  </si>
  <si>
    <t>Catocala sponsa</t>
  </si>
  <si>
    <t>Light Crimson Underwing</t>
  </si>
  <si>
    <t>Catocala promissa</t>
  </si>
  <si>
    <t>Burnet Companion</t>
  </si>
  <si>
    <t>Euclidia glyphica</t>
  </si>
  <si>
    <t>Mother Shipton</t>
  </si>
  <si>
    <t>Euclidia mi</t>
  </si>
  <si>
    <t>Lunar Double-stripe</t>
  </si>
  <si>
    <t>Minucia lunaris</t>
  </si>
  <si>
    <t>The Spectacle</t>
  </si>
  <si>
    <t>Abrostola tripartita</t>
  </si>
  <si>
    <t>Dark Spectacle</t>
  </si>
  <si>
    <t>Abrostola triplasia</t>
  </si>
  <si>
    <t>The Ni Moth</t>
  </si>
  <si>
    <t>Trichoplusia ni</t>
  </si>
  <si>
    <t>Golden Twin-spot</t>
  </si>
  <si>
    <t>Chrysodeixis chalcites</t>
  </si>
  <si>
    <t>73.010</t>
  </si>
  <si>
    <t>Dewick's Plusia</t>
  </si>
  <si>
    <t>Macdunnoughia confusa</t>
  </si>
  <si>
    <t>Burnished Brass</t>
  </si>
  <si>
    <t>Diachrysia chrysitis</t>
  </si>
  <si>
    <t>Golden Plusia</t>
  </si>
  <si>
    <t>Polychrysia moneta</t>
  </si>
  <si>
    <t>Silver Y</t>
  </si>
  <si>
    <t>Autographa gamma</t>
  </si>
  <si>
    <t>Beautiful Golden Y</t>
  </si>
  <si>
    <t>Autographa pulchrina</t>
  </si>
  <si>
    <t>Plain Golden Y</t>
  </si>
  <si>
    <t>Autographa jota</t>
  </si>
  <si>
    <t>Gold Spot</t>
  </si>
  <si>
    <t>Plusia festucae</t>
  </si>
  <si>
    <t>Marbled White Spot</t>
  </si>
  <si>
    <t>Deltote pygarga</t>
  </si>
  <si>
    <t>Silver Hook</t>
  </si>
  <si>
    <t>Deltote uncula</t>
  </si>
  <si>
    <t>Spotted Sulphur</t>
  </si>
  <si>
    <t>Acontia trabealis</t>
  </si>
  <si>
    <t>The Four-spotted</t>
  </si>
  <si>
    <t>Tyta luctuosa</t>
  </si>
  <si>
    <t>Nut-tree Tussock</t>
  </si>
  <si>
    <t>Colocasia coryli</t>
  </si>
  <si>
    <t>Reed Dagger</t>
  </si>
  <si>
    <t>Simyra albovenosa</t>
  </si>
  <si>
    <t>Alder Moth</t>
  </si>
  <si>
    <t>Acronicta alni</t>
  </si>
  <si>
    <t>73.037/8</t>
  </si>
  <si>
    <t>2283/4</t>
  </si>
  <si>
    <t>Dark/Grey Dagger</t>
  </si>
  <si>
    <t>Acronicta tridens/psi</t>
  </si>
  <si>
    <t>The Sycamore</t>
  </si>
  <si>
    <t>Acronicta aceris</t>
  </si>
  <si>
    <t>73.040</t>
  </si>
  <si>
    <t>The Miller</t>
  </si>
  <si>
    <t>Acronicta leporina</t>
  </si>
  <si>
    <t>Scarce Dagger</t>
  </si>
  <si>
    <t>Acronicta auricoma</t>
  </si>
  <si>
    <t>Knot Grass</t>
  </si>
  <si>
    <t>Acronicta rumicis</t>
  </si>
  <si>
    <t>Poplar Grey</t>
  </si>
  <si>
    <t>Subacronicta megacephala</t>
  </si>
  <si>
    <t>The Coronet</t>
  </si>
  <si>
    <t>Craniophora ligustri</t>
  </si>
  <si>
    <t>Small Yellow Underwing</t>
  </si>
  <si>
    <t>Panemeria tenebrata</t>
  </si>
  <si>
    <t>The Shark</t>
  </si>
  <si>
    <t>Cucullia umbratica</t>
  </si>
  <si>
    <t>Chamomile Shark</t>
  </si>
  <si>
    <t>Cucullia chamomillae</t>
  </si>
  <si>
    <t>The Mullein</t>
  </si>
  <si>
    <t>Cucullia verbasci</t>
  </si>
  <si>
    <t>Toadflax Brocade</t>
  </si>
  <si>
    <t>Calophasia lunula</t>
  </si>
  <si>
    <t>Copper Underwing</t>
  </si>
  <si>
    <t>Amphipyra pyramidea</t>
  </si>
  <si>
    <t>Svensson's Copper Underwing</t>
  </si>
  <si>
    <t>Amphipyra berbera</t>
  </si>
  <si>
    <t>Mouse Moth</t>
  </si>
  <si>
    <t>Amphipyra tragopoginis</t>
  </si>
  <si>
    <t>The Sprawler</t>
  </si>
  <si>
    <t>Asteroscopus sphinx</t>
  </si>
  <si>
    <t>Green-brindled Crescent</t>
  </si>
  <si>
    <t>Allophyes oxyacanthae</t>
  </si>
  <si>
    <t>Early Grey</t>
  </si>
  <si>
    <t>Xylocampa areola</t>
  </si>
  <si>
    <t>73.070</t>
  </si>
  <si>
    <t>Bordered Sallow</t>
  </si>
  <si>
    <t>Pyrrhia umbra</t>
  </si>
  <si>
    <t>Bordered Straw</t>
  </si>
  <si>
    <t>Heliothis peltigera</t>
  </si>
  <si>
    <t>Scarce Bordered Straw</t>
  </si>
  <si>
    <t>Helicoverpa armigera</t>
  </si>
  <si>
    <t>Latreille's Latin</t>
  </si>
  <si>
    <t>Callopistria latreillei</t>
  </si>
  <si>
    <t>Tree-lichen Beauty</t>
  </si>
  <si>
    <t>Cryphia algae</t>
  </si>
  <si>
    <t>Marbled Beauty</t>
  </si>
  <si>
    <t>Bryophila domestica</t>
  </si>
  <si>
    <t>Marbled Green</t>
  </si>
  <si>
    <t>Nyctobrya muralis</t>
  </si>
  <si>
    <t>Small Mottled Willow</t>
  </si>
  <si>
    <t>Spodoptera exigua</t>
  </si>
  <si>
    <t>Mottled Rustic</t>
  </si>
  <si>
    <t>Caradrina morpheus</t>
  </si>
  <si>
    <t>2387a</t>
  </si>
  <si>
    <t>Clancy's Rustic</t>
  </si>
  <si>
    <t>Caradrina kadenii</t>
  </si>
  <si>
    <t>Pale Mottled Willow</t>
  </si>
  <si>
    <t>Caradrina clavipalpis</t>
  </si>
  <si>
    <t>The Uncertain</t>
  </si>
  <si>
    <t>Hoplodrina octogenaria</t>
  </si>
  <si>
    <t>The Rustic</t>
  </si>
  <si>
    <t>Hoplodrina blanda</t>
  </si>
  <si>
    <t>Vine's Rustic</t>
  </si>
  <si>
    <t>Hoplodrina ambigua</t>
  </si>
  <si>
    <t>73.100</t>
  </si>
  <si>
    <t>Silky Wainscot</t>
  </si>
  <si>
    <t>Chilodes maritima</t>
  </si>
  <si>
    <t>Treble Lines</t>
  </si>
  <si>
    <t>Charanyca trigrammica</t>
  </si>
  <si>
    <t>Brown Rustic</t>
  </si>
  <si>
    <t>Rusina ferruginea</t>
  </si>
  <si>
    <t>2392a</t>
  </si>
  <si>
    <t>Porter's Rustic</t>
  </si>
  <si>
    <t>Athetis hospes</t>
  </si>
  <si>
    <t>Bird's Wing</t>
  </si>
  <si>
    <t>Dypterygia scabriuscula</t>
  </si>
  <si>
    <t>Old Lady</t>
  </si>
  <si>
    <t>Mormo maura</t>
  </si>
  <si>
    <t>Straw Underwing</t>
  </si>
  <si>
    <t>Thalpophila matura</t>
  </si>
  <si>
    <t>Purple Cloud</t>
  </si>
  <si>
    <t>Actinotia polyodon</t>
  </si>
  <si>
    <t>2097a</t>
  </si>
  <si>
    <t>Pale-shouldered Cloud</t>
  </si>
  <si>
    <t>Chloantha hyperici</t>
  </si>
  <si>
    <t>Angle Shades</t>
  </si>
  <si>
    <t>Phlogophora meticulosa</t>
  </si>
  <si>
    <t>Small Angle Shades</t>
  </si>
  <si>
    <t>Euplexia lucipara</t>
  </si>
  <si>
    <t>The Crescent</t>
  </si>
  <si>
    <t>Helotropha leucostigma</t>
  </si>
  <si>
    <t>73.120</t>
  </si>
  <si>
    <t>Dusky Sallow</t>
  </si>
  <si>
    <t>Eremobia ochroleuca</t>
  </si>
  <si>
    <t>Frosted Orange</t>
  </si>
  <si>
    <t>Gortyna flavago</t>
  </si>
  <si>
    <t>Rosy Rustic</t>
  </si>
  <si>
    <t>Hydraecia micacea</t>
  </si>
  <si>
    <t>Saltern Ear</t>
  </si>
  <si>
    <t>Amphipoea fucosa</t>
  </si>
  <si>
    <t>Ear Moth</t>
  </si>
  <si>
    <t>Amphipoea oculea</t>
  </si>
  <si>
    <t>Flounced Rustic</t>
  </si>
  <si>
    <t>Luperina testacea</t>
  </si>
  <si>
    <t>Large Wainscot</t>
  </si>
  <si>
    <t>Rhizedra lutosa</t>
  </si>
  <si>
    <t>Bulrush Wainscot</t>
  </si>
  <si>
    <t>Nonagria typhae</t>
  </si>
  <si>
    <t>Fen Wainscot</t>
  </si>
  <si>
    <t>Arenostola phragmitidis</t>
  </si>
  <si>
    <t>Twin-spotted Wainscot</t>
  </si>
  <si>
    <t>Lenisa geminipuncta</t>
  </si>
  <si>
    <t>Brown-veined Wainscot</t>
  </si>
  <si>
    <t>Archanara dissoluta</t>
  </si>
  <si>
    <t>Small Rufous</t>
  </si>
  <si>
    <t>Coenobia rufa</t>
  </si>
  <si>
    <t>Small Wainscot</t>
  </si>
  <si>
    <t>Denticucullus pygmina</t>
  </si>
  <si>
    <t>Mere Wainscot</t>
  </si>
  <si>
    <t>Photedes fluxa</t>
  </si>
  <si>
    <t>Small Dotted Buff</t>
  </si>
  <si>
    <t>Photedes minima</t>
  </si>
  <si>
    <r>
      <t xml:space="preserve">Morris's Wainscot ssp. </t>
    </r>
    <r>
      <rPr>
        <i/>
        <sz val="10"/>
        <color indexed="8"/>
        <rFont val="Calibri"/>
        <family val="2"/>
        <scheme val="minor"/>
      </rPr>
      <t>Bondii</t>
    </r>
  </si>
  <si>
    <t>Photedes morrisii</t>
  </si>
  <si>
    <t>&lt;1980</t>
  </si>
  <si>
    <t>Webb's Wainscot</t>
  </si>
  <si>
    <t>Globia sparganii</t>
  </si>
  <si>
    <t>Dusky Brocade</t>
  </si>
  <si>
    <t>Apamea remissa</t>
  </si>
  <si>
    <t>Clouded Brindle</t>
  </si>
  <si>
    <t>Apamea epomidion</t>
  </si>
  <si>
    <t>Clouded-bordered Brindle</t>
  </si>
  <si>
    <t>Apamea crenata</t>
  </si>
  <si>
    <t>Large Nutmeg</t>
  </si>
  <si>
    <t>Apamea anceps</t>
  </si>
  <si>
    <t>Rustic Shoulder-knot</t>
  </si>
  <si>
    <t>Apamea sordens</t>
  </si>
  <si>
    <t>Small Clouded Brindle</t>
  </si>
  <si>
    <t>Apamea unanimis</t>
  </si>
  <si>
    <t>73.160</t>
  </si>
  <si>
    <t>Slender Brindle</t>
  </si>
  <si>
    <t>Apamea scolopacina</t>
  </si>
  <si>
    <t>Crescent Striped</t>
  </si>
  <si>
    <t>Apamea oblonga</t>
  </si>
  <si>
    <t>Dark Arches</t>
  </si>
  <si>
    <t>Apamea monoglypha</t>
  </si>
  <si>
    <t>Light Arches</t>
  </si>
  <si>
    <t>Apamea lithoxylaea</t>
  </si>
  <si>
    <t>Reddish Light Arches</t>
  </si>
  <si>
    <t>Apamea sublustris</t>
  </si>
  <si>
    <t>The Confused</t>
  </si>
  <si>
    <t>Apamea furva</t>
  </si>
  <si>
    <t>Scarce Brindle</t>
  </si>
  <si>
    <t>Apamea lateritia</t>
  </si>
  <si>
    <t>Double Lobed</t>
  </si>
  <si>
    <t>Lateroligia ophiogramma</t>
  </si>
  <si>
    <t>Common Rustic</t>
  </si>
  <si>
    <t>Mesapamea secalis</t>
  </si>
  <si>
    <t>73.170</t>
  </si>
  <si>
    <t>2343a</t>
  </si>
  <si>
    <t>Lesser Common Rustic</t>
  </si>
  <si>
    <t>Mesapamea didyma</t>
  </si>
  <si>
    <t>Rosy Minor</t>
  </si>
  <si>
    <t>Litoligia literosa</t>
  </si>
  <si>
    <t>Cloaked Minor</t>
  </si>
  <si>
    <t>Mesoligia furuncula</t>
  </si>
  <si>
    <t>Marbled Minor</t>
  </si>
  <si>
    <t>Oligia strigilis</t>
  </si>
  <si>
    <t>Tawny Marbled Minor</t>
  </si>
  <si>
    <t>Oligia latruncula</t>
  </si>
  <si>
    <t>Rufous Minor</t>
  </si>
  <si>
    <t>Oligia versicolor</t>
  </si>
  <si>
    <t>Middle-barred Minor</t>
  </si>
  <si>
    <t>Oligia fasciuncula</t>
  </si>
  <si>
    <t>Orange Sallow</t>
  </si>
  <si>
    <t>Tiliacea citrago</t>
  </si>
  <si>
    <t>73.180</t>
  </si>
  <si>
    <t>Barred Sallow</t>
  </si>
  <si>
    <t>Tiliacea aurago</t>
  </si>
  <si>
    <t>Pink-barred Sallow</t>
  </si>
  <si>
    <t>Xanthia togata</t>
  </si>
  <si>
    <t>The Sallow</t>
  </si>
  <si>
    <t>Cirrhia icteritia</t>
  </si>
  <si>
    <t>Dusky-lemon Sallow</t>
  </si>
  <si>
    <t>Cirrhia gilvago</t>
  </si>
  <si>
    <t>Pale-lemon Sallow</t>
  </si>
  <si>
    <t>Cirrhia ocellaris</t>
  </si>
  <si>
    <t>Beaded Chestnut</t>
  </si>
  <si>
    <t>Agrochola lychnidis</t>
  </si>
  <si>
    <t>Brown-spot Pinion</t>
  </si>
  <si>
    <t>Agrochola litura</t>
  </si>
  <si>
    <t>Flounced Chestnut</t>
  </si>
  <si>
    <t>Agrochola helvola</t>
  </si>
  <si>
    <t>Red-line Quaker</t>
  </si>
  <si>
    <t>Agrochola lota</t>
  </si>
  <si>
    <t>73.190</t>
  </si>
  <si>
    <t>Yellow-line Quaker</t>
  </si>
  <si>
    <t>Agrochola macilenta</t>
  </si>
  <si>
    <t>The Brick</t>
  </si>
  <si>
    <t>Agrochola circellaris</t>
  </si>
  <si>
    <t>Lunar Underwing</t>
  </si>
  <si>
    <t>Omphaloscelis lunosa</t>
  </si>
  <si>
    <t>The Chestnut</t>
  </si>
  <si>
    <t>Conistra vaccinii</t>
  </si>
  <si>
    <t>Dark Chestnut</t>
  </si>
  <si>
    <t>Conistra ligula</t>
  </si>
  <si>
    <t>73.197</t>
  </si>
  <si>
    <t>Dotted Chestnut</t>
  </si>
  <si>
    <t>Conistra rubiginea</t>
  </si>
  <si>
    <t>Red-headed Chestnut</t>
  </si>
  <si>
    <t>Conistra erythrocephala</t>
  </si>
  <si>
    <t>73.200</t>
  </si>
  <si>
    <t>Tawny Pinion</t>
  </si>
  <si>
    <t>Lithophane semibrunnea</t>
  </si>
  <si>
    <t>Pale Pinion</t>
  </si>
  <si>
    <t>Lithophane socia</t>
  </si>
  <si>
    <t>Grey Shoulder-knot</t>
  </si>
  <si>
    <t>Lithophane ornitopus</t>
  </si>
  <si>
    <t>Blair's Shoulder-knot</t>
  </si>
  <si>
    <t>Lithophane leautieri</t>
  </si>
  <si>
    <t>73.210</t>
  </si>
  <si>
    <t>The Satellite</t>
  </si>
  <si>
    <t>Eupsilia transversa</t>
  </si>
  <si>
    <t>The Olive</t>
  </si>
  <si>
    <t>Ipimorpha subtusa</t>
  </si>
  <si>
    <t>Lesser-spotted Pinion</t>
  </si>
  <si>
    <t>Cosmia affinis</t>
  </si>
  <si>
    <t>The Dun-bar</t>
  </si>
  <si>
    <t>Cosmia trapezina</t>
  </si>
  <si>
    <t>Lunar-spotted Pinion</t>
  </si>
  <si>
    <t>Cosmia pyralina</t>
  </si>
  <si>
    <t>Centre-barred Sallow</t>
  </si>
  <si>
    <t>Atethmia centrago</t>
  </si>
  <si>
    <t>73.220</t>
  </si>
  <si>
    <t>Minor Shoulder-knot</t>
  </si>
  <si>
    <t>Brachylomia viminalis</t>
  </si>
  <si>
    <t>The Suspected</t>
  </si>
  <si>
    <t>Parastichtis suspecta</t>
  </si>
  <si>
    <t>Dingy Shears</t>
  </si>
  <si>
    <t>Apterogenum ypsillon</t>
  </si>
  <si>
    <t>Merveille du Jour</t>
  </si>
  <si>
    <t>Griposia aprilina</t>
  </si>
  <si>
    <t>Brindled Green</t>
  </si>
  <si>
    <t>Dryobotodes eremita</t>
  </si>
  <si>
    <t>2248b</t>
  </si>
  <si>
    <t>Sombre Brocade</t>
  </si>
  <si>
    <t>Dichonioxa tenebrosa</t>
  </si>
  <si>
    <t>73.230</t>
  </si>
  <si>
    <t>Feathered Brindle</t>
  </si>
  <si>
    <t>Aporophyla australis</t>
  </si>
  <si>
    <t>Deep-brown Dart</t>
  </si>
  <si>
    <t>Aporophyla lutulenta</t>
  </si>
  <si>
    <t>Black Rustic</t>
  </si>
  <si>
    <t>Aporophyla nigra</t>
  </si>
  <si>
    <t>Feathered Ranunculus</t>
  </si>
  <si>
    <t>Polymixis lichenea</t>
  </si>
  <si>
    <t>Large Ranunculus</t>
  </si>
  <si>
    <t>Polymixis flavicincta</t>
  </si>
  <si>
    <t>Pine Beauty</t>
  </si>
  <si>
    <t>Panolis flammea</t>
  </si>
  <si>
    <t>Clouded Drab</t>
  </si>
  <si>
    <t>Orthosia incerta</t>
  </si>
  <si>
    <t>Blossom Underwing</t>
  </si>
  <si>
    <t>Orthosia miniosa</t>
  </si>
  <si>
    <t>Common Quaker</t>
  </si>
  <si>
    <t>Orthosia cerasi</t>
  </si>
  <si>
    <t>Small Quaker</t>
  </si>
  <si>
    <t>Orthosia cruda</t>
  </si>
  <si>
    <t>Lead-coloured Drab</t>
  </si>
  <si>
    <t>Orthosia populeti</t>
  </si>
  <si>
    <t>Powdered Quaker</t>
  </si>
  <si>
    <t>Orthosia gracilis</t>
  </si>
  <si>
    <t>Hebrew Character</t>
  </si>
  <si>
    <t>Orthosia gothica</t>
  </si>
  <si>
    <t>73.250</t>
  </si>
  <si>
    <t>Twin-spotted Quaker</t>
  </si>
  <si>
    <t>Anorthoa munda</t>
  </si>
  <si>
    <t>Hedge Rustic</t>
  </si>
  <si>
    <t>Tholera cespitis</t>
  </si>
  <si>
    <t>Feathered Gothic</t>
  </si>
  <si>
    <t>Tholera decimalis</t>
  </si>
  <si>
    <t>Antler Moth</t>
  </si>
  <si>
    <t>Cerapteryx graminis</t>
  </si>
  <si>
    <t>The Nutmeg</t>
  </si>
  <si>
    <t>Anarta trifolii</t>
  </si>
  <si>
    <t>Grey Arches</t>
  </si>
  <si>
    <t>Polia nebulosa</t>
  </si>
  <si>
    <t>Light Brocade</t>
  </si>
  <si>
    <t>Lacanobia w-latinum</t>
  </si>
  <si>
    <t>Pale-shouldered Brocade</t>
  </si>
  <si>
    <t>Lacanobia thalassina</t>
  </si>
  <si>
    <t>Beautiful Brocade</t>
  </si>
  <si>
    <t>Lacanobia contigua</t>
  </si>
  <si>
    <t>Dog's Tooth</t>
  </si>
  <si>
    <t>Lacanobia suasa</t>
  </si>
  <si>
    <t>Bright-line Brown-eye</t>
  </si>
  <si>
    <t>Lacanobia oleracea</t>
  </si>
  <si>
    <t>2160a</t>
  </si>
  <si>
    <t>Splendid Brocade</t>
  </si>
  <si>
    <t>Lacanobia splendens</t>
  </si>
  <si>
    <t>73.270</t>
  </si>
  <si>
    <t>Dot Moth</t>
  </si>
  <si>
    <t>Melanchra persicariae</t>
  </si>
  <si>
    <t>Broom Moth</t>
  </si>
  <si>
    <t>Ceramica pisi</t>
  </si>
  <si>
    <t>The Shears</t>
  </si>
  <si>
    <t>Hada plebeja</t>
  </si>
  <si>
    <t>Cabbage Moth</t>
  </si>
  <si>
    <t>Mamestra brassicae</t>
  </si>
  <si>
    <t>White Colon</t>
  </si>
  <si>
    <t>Sideridis turbida</t>
  </si>
  <si>
    <t>The Campion</t>
  </si>
  <si>
    <t>Sideridis rivularis</t>
  </si>
  <si>
    <t>Broad-barred White</t>
  </si>
  <si>
    <t>Hecatera bicolorata</t>
  </si>
  <si>
    <t>73.280</t>
  </si>
  <si>
    <t>Small Ranunculus</t>
  </si>
  <si>
    <t>Hecatera dysodea</t>
  </si>
  <si>
    <t>The Lychnis</t>
  </si>
  <si>
    <t>Hadena bicruris</t>
  </si>
  <si>
    <t>Varied Coronet</t>
  </si>
  <si>
    <t>Hadena compta</t>
  </si>
  <si>
    <t>Marbled Coronet</t>
  </si>
  <si>
    <t>Hadena confusa</t>
  </si>
  <si>
    <t>White Spot</t>
  </si>
  <si>
    <t>Hadena albimacula</t>
  </si>
  <si>
    <t>Tawny Shears</t>
  </si>
  <si>
    <t>Hadena perplexa</t>
  </si>
  <si>
    <t>Striped Wainscot</t>
  </si>
  <si>
    <t>Mythimna pudorina</t>
  </si>
  <si>
    <t>Common Wainscot</t>
  </si>
  <si>
    <t>Mythimna pallens</t>
  </si>
  <si>
    <t>Smoky Wainscot</t>
  </si>
  <si>
    <t>Mythimna impura</t>
  </si>
  <si>
    <t>Southern Wainscot</t>
  </si>
  <si>
    <t>Mythimna straminea</t>
  </si>
  <si>
    <t>The Delicate</t>
  </si>
  <si>
    <t>Mythimna vitellina</t>
  </si>
  <si>
    <t>White-speck</t>
  </si>
  <si>
    <t>Mythimna unipuncta</t>
  </si>
  <si>
    <t>White-point</t>
  </si>
  <si>
    <t>Mythimna albipuncta</t>
  </si>
  <si>
    <t>The Clay</t>
  </si>
  <si>
    <t>Mythimna ferrago</t>
  </si>
  <si>
    <t>73.300</t>
  </si>
  <si>
    <t>L-album Wainscot</t>
  </si>
  <si>
    <t>Mythimna l-album</t>
  </si>
  <si>
    <t>Shoulder-striped Wainscot</t>
  </si>
  <si>
    <t>Leucania comma</t>
  </si>
  <si>
    <t>Obscure Wainscot</t>
  </si>
  <si>
    <t>Leucania obsoleta</t>
  </si>
  <si>
    <t>Pearly Underwing</t>
  </si>
  <si>
    <t>Peridroma saucia</t>
  </si>
  <si>
    <t>Coast Dart</t>
  </si>
  <si>
    <t>Euxoa cursoria</t>
  </si>
  <si>
    <t>White-line Dart</t>
  </si>
  <si>
    <t>Euxoa tritici</t>
  </si>
  <si>
    <t>Garden Dart</t>
  </si>
  <si>
    <t>Euxoa nigricans</t>
  </si>
  <si>
    <t>Light Feathered Rustic</t>
  </si>
  <si>
    <t>Agrotis cinerea</t>
  </si>
  <si>
    <t>Heart and Dart</t>
  </si>
  <si>
    <t>Agrotis exclamationis</t>
  </si>
  <si>
    <t>Turnip Moth</t>
  </si>
  <si>
    <t>Agrotis segetum</t>
  </si>
  <si>
    <t>73.320</t>
  </si>
  <si>
    <t>Heart and Club</t>
  </si>
  <si>
    <t>Agrotis clavis</t>
  </si>
  <si>
    <t>Sand Dart</t>
  </si>
  <si>
    <t>Agrotis ripae</t>
  </si>
  <si>
    <t>Shuttle-shaped Dart</t>
  </si>
  <si>
    <t>Agrotis puta</t>
  </si>
  <si>
    <t>Dark Sword-grass</t>
  </si>
  <si>
    <t>Agrotis ipsilon</t>
  </si>
  <si>
    <t>The Flame</t>
  </si>
  <si>
    <t>Axylia putris</t>
  </si>
  <si>
    <t>Flame Shoulder</t>
  </si>
  <si>
    <t>Ochropleura plecta</t>
  </si>
  <si>
    <t>Purple Clay</t>
  </si>
  <si>
    <t>Diarsia brunnea</t>
  </si>
  <si>
    <t>Ingrailed Clay</t>
  </si>
  <si>
    <t>Diarsia mendica</t>
  </si>
  <si>
    <t>Small Square-spot</t>
  </si>
  <si>
    <t>Diarsia rubi</t>
  </si>
  <si>
    <t>Red Chestnut</t>
  </si>
  <si>
    <t>Cerastis rubricosa</t>
  </si>
  <si>
    <t>True Lover's Knot</t>
  </si>
  <si>
    <t>Lycophotia porphyrea</t>
  </si>
  <si>
    <t>Large Yellow Underwing</t>
  </si>
  <si>
    <t>Noctua pronuba</t>
  </si>
  <si>
    <t>Broad-bordered Yellow Underwing</t>
  </si>
  <si>
    <t>Noctua fimbriata</t>
  </si>
  <si>
    <t>Lesser Yellow Underwing</t>
  </si>
  <si>
    <t>Noctua comes</t>
  </si>
  <si>
    <t>Least Yellow Underwing</t>
  </si>
  <si>
    <t>Noctua interjecta</t>
  </si>
  <si>
    <t>2110a</t>
  </si>
  <si>
    <t>Langmaid's Yellow Underwing</t>
  </si>
  <si>
    <t>Noctua janthina</t>
  </si>
  <si>
    <t>Lesser Broad-bordered Yellow Underwing</t>
  </si>
  <si>
    <t>Noctua janthe</t>
  </si>
  <si>
    <t>Green Arches</t>
  </si>
  <si>
    <t>Anaplectoides prasina</t>
  </si>
  <si>
    <t>Dotted Clay</t>
  </si>
  <si>
    <t>Xestia baja</t>
  </si>
  <si>
    <t>Square-spot Rustic</t>
  </si>
  <si>
    <t>Xestia xanthographa</t>
  </si>
  <si>
    <t>Six-striped Rustic</t>
  </si>
  <si>
    <t>Xestia sexstrigata</t>
  </si>
  <si>
    <t>Setaceous Hebrew Character</t>
  </si>
  <si>
    <t>Xestia c-nigrum</t>
  </si>
  <si>
    <t>73.360</t>
  </si>
  <si>
    <t>Triple-spotted Clay</t>
  </si>
  <si>
    <t>Xestia ditrapezium</t>
  </si>
  <si>
    <t>Double Square-spot</t>
  </si>
  <si>
    <t>Xestia triangulum</t>
  </si>
  <si>
    <t>Autumnal Rustic</t>
  </si>
  <si>
    <t>Eugnorisma glareosa</t>
  </si>
  <si>
    <t>Gothic</t>
  </si>
  <si>
    <t>Naenia typica</t>
  </si>
  <si>
    <t>Kent Black Arches</t>
  </si>
  <si>
    <t>Meganola albula</t>
  </si>
  <si>
    <t>Short-cloaked Moth</t>
  </si>
  <si>
    <t>Nola cucullatella</t>
  </si>
  <si>
    <t>Least Black Arches</t>
  </si>
  <si>
    <t>Nola confusalis</t>
  </si>
  <si>
    <t>Scarce Black Arches</t>
  </si>
  <si>
    <t>Nola aerugula</t>
  </si>
  <si>
    <t>Scarce Silver-lines</t>
  </si>
  <si>
    <t>Bena bicolorana</t>
  </si>
  <si>
    <t>Green Silver-lines</t>
  </si>
  <si>
    <t>Pseudoips prasinana</t>
  </si>
  <si>
    <t>Oak Nycteoline</t>
  </si>
  <si>
    <t>Nycteola revayana</t>
  </si>
  <si>
    <t>Cream-bordered Green Pea</t>
  </si>
  <si>
    <t>Earias clorana</t>
  </si>
  <si>
    <t>Macro moth totals</t>
  </si>
  <si>
    <t>Total</t>
  </si>
  <si>
    <t>*ABH No.</t>
  </si>
  <si>
    <t>Agassiz, Beavan &amp; Heckford number:</t>
  </si>
  <si>
    <t>Checklist of the Lepidoptera of the British Isles (Agassiz, D.J.L.; Beavan, S.D.; Heckford, R.J., 2015)</t>
  </si>
  <si>
    <t>*B&amp;F No.</t>
  </si>
  <si>
    <t>Bradley &amp; Fletcher number:</t>
  </si>
  <si>
    <t>British Butterflies and Moths (Bradley and Fletcher, 1979)</t>
  </si>
  <si>
    <t>2019</t>
  </si>
  <si>
    <t>4</t>
  </si>
  <si>
    <t>1.005</t>
  </si>
  <si>
    <t>Plain Gold</t>
  </si>
  <si>
    <t>Micropterix calthella</t>
  </si>
  <si>
    <t>2.002</t>
  </si>
  <si>
    <t>7</t>
  </si>
  <si>
    <t>Small Hazel Purple</t>
  </si>
  <si>
    <t>Paracrania chrysolepidella</t>
  </si>
  <si>
    <t>4.002</t>
  </si>
  <si>
    <t>116</t>
  </si>
  <si>
    <t>Drab Birch Pigmy</t>
  </si>
  <si>
    <t>Stigmella lapponica</t>
  </si>
  <si>
    <t>4.003</t>
  </si>
  <si>
    <t>117</t>
  </si>
  <si>
    <t>Pale Birch Pigmy</t>
  </si>
  <si>
    <t>Stigmella confusella</t>
  </si>
  <si>
    <t>4.006</t>
  </si>
  <si>
    <t>113</t>
  </si>
  <si>
    <t>Small Birch Pigmy</t>
  </si>
  <si>
    <t>Stigmella sakhalinella</t>
  </si>
  <si>
    <t>4.007</t>
  </si>
  <si>
    <t>112</t>
  </si>
  <si>
    <t>Short-barred Pigmy</t>
  </si>
  <si>
    <t>Stigmella luteella</t>
  </si>
  <si>
    <t>Date</t>
  </si>
  <si>
    <t>4.008</t>
  </si>
  <si>
    <t>114</t>
  </si>
  <si>
    <t>White-barred Alder Pigmy</t>
  </si>
  <si>
    <t>Stigmella glutinosae</t>
  </si>
  <si>
    <t>4.009</t>
  </si>
  <si>
    <t>115</t>
  </si>
  <si>
    <t>Silver-barred Alder Pigmy</t>
  </si>
  <si>
    <t>Stigmella alnetella</t>
  </si>
  <si>
    <t>Year list</t>
  </si>
  <si>
    <t>4.010</t>
  </si>
  <si>
    <t>111</t>
  </si>
  <si>
    <t>Nut-tree Pigmy</t>
  </si>
  <si>
    <t>Stigmella microtheriella</t>
  </si>
  <si>
    <t>4.012</t>
  </si>
  <si>
    <t>102</t>
  </si>
  <si>
    <t>Scarce Maple Pigmy</t>
  </si>
  <si>
    <t>Stigmella aceris</t>
  </si>
  <si>
    <t>4.015</t>
  </si>
  <si>
    <t>92</t>
  </si>
  <si>
    <t>Stigmella anomalella</t>
  </si>
  <si>
    <t>Macros</t>
  </si>
  <si>
    <t>4.018</t>
  </si>
  <si>
    <t>80</t>
  </si>
  <si>
    <t>Barred Elm Pigmy</t>
  </si>
  <si>
    <t>Stigmella ulmivora</t>
  </si>
  <si>
    <t>Micros</t>
  </si>
  <si>
    <t>4.019</t>
  </si>
  <si>
    <t>95</t>
  </si>
  <si>
    <t>Plain Elm Pigmy</t>
  </si>
  <si>
    <t>Stigmella viscerella</t>
  </si>
  <si>
    <t>4.022</t>
  </si>
  <si>
    <t>107</t>
  </si>
  <si>
    <t>Purple-shot Pigmy</t>
  </si>
  <si>
    <t>Stigmella regiella</t>
  </si>
  <si>
    <t>4.023</t>
  </si>
  <si>
    <t>108</t>
  </si>
  <si>
    <t>Common Thorn Pigmy</t>
  </si>
  <si>
    <t>Stigmella crataegella</t>
  </si>
  <si>
    <t>Check total</t>
  </si>
  <si>
    <t>4.026</t>
  </si>
  <si>
    <t>100</t>
  </si>
  <si>
    <t>Common Fruit-tree Pigmy</t>
  </si>
  <si>
    <t>Stigmella oxyacanthella</t>
  </si>
  <si>
    <t>4.030</t>
  </si>
  <si>
    <t>99</t>
  </si>
  <si>
    <t>Greenish Thorn Pigmy</t>
  </si>
  <si>
    <t>Stigmella hybnerella</t>
  </si>
  <si>
    <t>4.032</t>
  </si>
  <si>
    <t>75</t>
  </si>
  <si>
    <t>Coarse Hazel Pigmy</t>
  </si>
  <si>
    <t>Stigmella floslactella</t>
  </si>
  <si>
    <t>4.034</t>
  </si>
  <si>
    <t>77</t>
  </si>
  <si>
    <t>Small Beech Pigmy</t>
  </si>
  <si>
    <t>Stigmella tityrella</t>
  </si>
  <si>
    <t>4.035</t>
  </si>
  <si>
    <t>68</t>
  </si>
  <si>
    <t>Sallow Pigmy</t>
  </si>
  <si>
    <t>Stigmella salicis</t>
  </si>
  <si>
    <t>4.038</t>
  </si>
  <si>
    <t>70</t>
  </si>
  <si>
    <t>Willow Pigmy</t>
  </si>
  <si>
    <t>Stigmella obliquella</t>
  </si>
  <si>
    <t>4.039</t>
  </si>
  <si>
    <t>73</t>
  </si>
  <si>
    <t>Black-poplar Pigmy</t>
  </si>
  <si>
    <t>Stigmella trimaculella</t>
  </si>
  <si>
    <t>4.042</t>
  </si>
  <si>
    <t>67</t>
  </si>
  <si>
    <t>Scrubland Pigmy</t>
  </si>
  <si>
    <t>Stigmella plagicolella</t>
  </si>
  <si>
    <t>4.043</t>
  </si>
  <si>
    <t>63</t>
  </si>
  <si>
    <t>Red Elm Pigmy</t>
  </si>
  <si>
    <t>Stigmella lemniscella</t>
  </si>
  <si>
    <t>4.044</t>
  </si>
  <si>
    <t>64</t>
  </si>
  <si>
    <t>Double-barred Pigmy</t>
  </si>
  <si>
    <t>Stigmella continuella</t>
  </si>
  <si>
    <t>4.055</t>
  </si>
  <si>
    <t>81</t>
  </si>
  <si>
    <t>Beech Pigmy</t>
  </si>
  <si>
    <t>Stigmella hemargyrella</t>
  </si>
  <si>
    <t>4.056</t>
  </si>
  <si>
    <t>65</t>
  </si>
  <si>
    <t>Barred Sycamore Pigmy</t>
  </si>
  <si>
    <t>Stigmella speciosa</t>
  </si>
  <si>
    <t>4.058</t>
  </si>
  <si>
    <t>89</t>
  </si>
  <si>
    <t>Base-spotted Pigmy</t>
  </si>
  <si>
    <t>Stigmella basiguttella</t>
  </si>
  <si>
    <t>4.060</t>
  </si>
  <si>
    <t>84</t>
  </si>
  <si>
    <t>Red-headed Pigmy</t>
  </si>
  <si>
    <t>Stigmella ruficapitella</t>
  </si>
  <si>
    <t>4.075</t>
  </si>
  <si>
    <t>22</t>
  </si>
  <si>
    <t>Maple-seed Pigmy</t>
  </si>
  <si>
    <t>4.089</t>
  </si>
  <si>
    <t>37</t>
  </si>
  <si>
    <t>White-banded Pigmy</t>
  </si>
  <si>
    <t>Ectoedemia albifasciella</t>
  </si>
  <si>
    <t>4.090</t>
  </si>
  <si>
    <t>38</t>
  </si>
  <si>
    <t>Spotted Black Pigmy</t>
  </si>
  <si>
    <t>Ectoedemia subbimaculella</t>
  </si>
  <si>
    <t>4.092</t>
  </si>
  <si>
    <t>32</t>
  </si>
  <si>
    <t>Coast Bramble Pigmy</t>
  </si>
  <si>
    <t>Ectoedemia erythrogenella</t>
  </si>
  <si>
    <t>4.095</t>
  </si>
  <si>
    <t>29</t>
  </si>
  <si>
    <t>Pinch-barred Pigmy</t>
  </si>
  <si>
    <t>Ectoedemia atricollis</t>
  </si>
  <si>
    <t>4.099</t>
  </si>
  <si>
    <t>34</t>
  </si>
  <si>
    <t>Large Birch Pigmy</t>
  </si>
  <si>
    <t>Ectoedemia occultella</t>
  </si>
  <si>
    <t>6.001</t>
  </si>
  <si>
    <t>158</t>
  </si>
  <si>
    <t>Four-spot Lift</t>
  </si>
  <si>
    <t>Antispila metallella</t>
  </si>
  <si>
    <t>6.0021</t>
  </si>
  <si>
    <t>159a</t>
  </si>
  <si>
    <t>Yellow-spot Lift</t>
  </si>
  <si>
    <t>Antispila petryi</t>
  </si>
  <si>
    <t>6.003</t>
  </si>
  <si>
    <t>154</t>
  </si>
  <si>
    <t>Oak Satin Lift</t>
  </si>
  <si>
    <t>Heliozela sericiella</t>
  </si>
  <si>
    <t>6.004</t>
  </si>
  <si>
    <t>156</t>
  </si>
  <si>
    <t>Alder Lift</t>
  </si>
  <si>
    <t>Heliozela resplendella</t>
  </si>
  <si>
    <t>7.008</t>
  </si>
  <si>
    <t>151</t>
  </si>
  <si>
    <t>Small Barred Long-horn</t>
  </si>
  <si>
    <t>Adela croesella</t>
  </si>
  <si>
    <t>Lesser Lichen Bagworm</t>
  </si>
  <si>
    <t>Brown Bagworm</t>
  </si>
  <si>
    <t>Common Bagworm</t>
  </si>
  <si>
    <t>12.006</t>
  </si>
  <si>
    <t>203</t>
  </si>
  <si>
    <t>Silver-barred Clothes Moth</t>
  </si>
  <si>
    <t>Infurcitinea argentimaculella</t>
  </si>
  <si>
    <t>14.007</t>
  </si>
  <si>
    <t>271</t>
  </si>
  <si>
    <t>Elm Bent-wing</t>
  </si>
  <si>
    <t>Bucculatrix albedinella</t>
  </si>
  <si>
    <t>14.008</t>
  </si>
  <si>
    <t>272</t>
  </si>
  <si>
    <t>Alder Bent-wing</t>
  </si>
  <si>
    <t>Bucculatrix cidarella</t>
  </si>
  <si>
    <t>14.009</t>
  </si>
  <si>
    <t>273</t>
  </si>
  <si>
    <t>Lime Bent-wing</t>
  </si>
  <si>
    <t>Bucculatrix thoracella</t>
  </si>
  <si>
    <t>14.012</t>
  </si>
  <si>
    <t>275</t>
  </si>
  <si>
    <t>Hawthorn Bent-wing</t>
  </si>
  <si>
    <t>Bucculatrix bechsteinella</t>
  </si>
  <si>
    <t>269</t>
  </si>
  <si>
    <t>Wormwood Bent-wing</t>
  </si>
  <si>
    <t>Bucculatrix artemisiella</t>
  </si>
  <si>
    <t>15.001</t>
  </si>
  <si>
    <t>299</t>
  </si>
  <si>
    <t>Clover Slender</t>
  </si>
  <si>
    <t>Parectopa ononidis</t>
  </si>
  <si>
    <t>15.003</t>
  </si>
  <si>
    <t>281</t>
  </si>
  <si>
    <t>Clouded Slender</t>
  </si>
  <si>
    <t>Caloptilia populetorum</t>
  </si>
  <si>
    <t>15.0131</t>
  </si>
  <si>
    <t>Pale Maple Slender</t>
  </si>
  <si>
    <t>Caloptilia honoratella</t>
  </si>
  <si>
    <t>15.025</t>
  </si>
  <si>
    <t>301</t>
  </si>
  <si>
    <t>Brown Birch Slender</t>
  </si>
  <si>
    <t>Parornix betulae</t>
  </si>
  <si>
    <t>15.026</t>
  </si>
  <si>
    <t>302</t>
  </si>
  <si>
    <t>Beech Slender</t>
  </si>
  <si>
    <t>Parornix fagivora</t>
  </si>
  <si>
    <t>15.027</t>
  </si>
  <si>
    <t>302a</t>
  </si>
  <si>
    <t>Hornbeam Slender</t>
  </si>
  <si>
    <t>Parornix carpinella</t>
  </si>
  <si>
    <t>15.037</t>
  </si>
  <si>
    <t>318</t>
  </si>
  <si>
    <t>Hornbeam Midget</t>
  </si>
  <si>
    <t>Phyllonorycter tenerella</t>
  </si>
  <si>
    <t>15.041</t>
  </si>
  <si>
    <t>3211</t>
  </si>
  <si>
    <t>London Midget</t>
  </si>
  <si>
    <t>Phyllonorycter platani</t>
  </si>
  <si>
    <t>15.044</t>
  </si>
  <si>
    <t>324</t>
  </si>
  <si>
    <t>Rowan Midget</t>
  </si>
  <si>
    <t>Phyllonorycter sorbi</t>
  </si>
  <si>
    <t>15.049</t>
  </si>
  <si>
    <t>329</t>
  </si>
  <si>
    <t>Sloe Midget</t>
  </si>
  <si>
    <t>Phyllonorycter spinicolella</t>
  </si>
  <si>
    <t>15.050</t>
  </si>
  <si>
    <t>443</t>
  </si>
  <si>
    <t>Cherry Midget</t>
  </si>
  <si>
    <t>Phyllonorycter cerasicolella</t>
  </si>
  <si>
    <t>15.051</t>
  </si>
  <si>
    <t>444</t>
  </si>
  <si>
    <t>Viburnum Midget</t>
  </si>
  <si>
    <t>Phyllonorycter lantanella</t>
  </si>
  <si>
    <t>15.052</t>
  </si>
  <si>
    <t>445</t>
  </si>
  <si>
    <t>Hawthorn Midget</t>
  </si>
  <si>
    <t>Phyllonorycter corylifoliella</t>
  </si>
  <si>
    <t>15.065</t>
  </si>
  <si>
    <t>343</t>
  </si>
  <si>
    <t>Dark Hornbeam Midget</t>
  </si>
  <si>
    <t>Phyllonorycter esperella</t>
  </si>
  <si>
    <t>15.067</t>
  </si>
  <si>
    <t>345</t>
  </si>
  <si>
    <t>Common Alder Midget</t>
  </si>
  <si>
    <t>Phyllonorycter rajella</t>
  </si>
  <si>
    <t>352</t>
  </si>
  <si>
    <t>Small Elm Midget</t>
  </si>
  <si>
    <t>Phyllonorycter schreberella</t>
  </si>
  <si>
    <t>15.078</t>
  </si>
  <si>
    <t>356</t>
  </si>
  <si>
    <t>Elm Midget</t>
  </si>
  <si>
    <t>Phyllonorycter tristrigella</t>
  </si>
  <si>
    <t>15.079</t>
  </si>
  <si>
    <t>357</t>
  </si>
  <si>
    <t>Small Alder Midget</t>
  </si>
  <si>
    <t>Phyllonorycter stettinensis</t>
  </si>
  <si>
    <t>15.080</t>
  </si>
  <si>
    <t>358</t>
  </si>
  <si>
    <t>Broad-barred Midget</t>
  </si>
  <si>
    <t>Phyllonorycter froelichiella</t>
  </si>
  <si>
    <t>359</t>
  </si>
  <si>
    <t>Red Hazel Midget</t>
  </si>
  <si>
    <t>Phyllonorycter nicellii</t>
  </si>
  <si>
    <t>15.082</t>
  </si>
  <si>
    <t>360</t>
  </si>
  <si>
    <t>Dark Alder Midget</t>
  </si>
  <si>
    <t>15.084</t>
  </si>
  <si>
    <t>362</t>
  </si>
  <si>
    <t>Maple Midget</t>
  </si>
  <si>
    <t>Phyllonorycter acerifoliella</t>
  </si>
  <si>
    <t>15.085</t>
  </si>
  <si>
    <t>363</t>
  </si>
  <si>
    <t>White-bodied Midget</t>
  </si>
  <si>
    <t>Phyllonorycter joannisi</t>
  </si>
  <si>
    <t>365</t>
  </si>
  <si>
    <t>Winter Poplar Midget</t>
  </si>
  <si>
    <t>Phyllonorycter comparella</t>
  </si>
  <si>
    <t>15.090</t>
  </si>
  <si>
    <t>367</t>
  </si>
  <si>
    <t>Willow Bent-wing</t>
  </si>
  <si>
    <t>Phyllocnistis saligna</t>
  </si>
  <si>
    <t>15.092</t>
  </si>
  <si>
    <t>368</t>
  </si>
  <si>
    <t>Poplar Bent-wing</t>
  </si>
  <si>
    <t>Phyllocnistis unipunctella</t>
  </si>
  <si>
    <t>Scarce Ermine</t>
  </si>
  <si>
    <t>Yponomeuta irrorella</t>
  </si>
  <si>
    <t>16.011</t>
  </si>
  <si>
    <t>435a</t>
  </si>
  <si>
    <t>Olive Ermel</t>
  </si>
  <si>
    <t>Zelleria oleastrella</t>
  </si>
  <si>
    <t>17.001</t>
  </si>
  <si>
    <t>451</t>
  </si>
  <si>
    <t>Spindle Smudge</t>
  </si>
  <si>
    <t>Ypsolopha mucronella</t>
  </si>
  <si>
    <t>17.006</t>
  </si>
  <si>
    <t>456</t>
  </si>
  <si>
    <t>Dark Smudge</t>
  </si>
  <si>
    <t>Ypsolopha horridella</t>
  </si>
  <si>
    <t>19.002</t>
  </si>
  <si>
    <t>397</t>
  </si>
  <si>
    <t>Speckled Fanner</t>
  </si>
  <si>
    <t>Glyphipterix thrasonella</t>
  </si>
  <si>
    <t>Spruce Argent</t>
  </si>
  <si>
    <t>871</t>
  </si>
  <si>
    <t>Scarce Obscure</t>
  </si>
  <si>
    <t>Oegoconia deauratella</t>
  </si>
  <si>
    <t>30.003</t>
  </si>
  <si>
    <t>660</t>
  </si>
  <si>
    <t>Orange-headed Tubic</t>
  </si>
  <si>
    <t>Pseudatemelia josephinae</t>
  </si>
  <si>
    <t>32.013</t>
  </si>
  <si>
    <t>708</t>
  </si>
  <si>
    <t>Thistle Flat-body</t>
  </si>
  <si>
    <t>Agonopterix carduella</t>
  </si>
  <si>
    <t>32.028</t>
  </si>
  <si>
    <t>700</t>
  </si>
  <si>
    <t>Pale Flat-body</t>
  </si>
  <si>
    <t>Agonopterix pallorella</t>
  </si>
  <si>
    <t>32.003</t>
  </si>
  <si>
    <t>668</t>
  </si>
  <si>
    <t>Sloe Flat-body</t>
  </si>
  <si>
    <t>Luquetia lobella</t>
  </si>
  <si>
    <t>32.038</t>
  </si>
  <si>
    <t>674</t>
  </si>
  <si>
    <t>Brown Flat-body</t>
  </si>
  <si>
    <t>Depressaria badiella</t>
  </si>
  <si>
    <t>34.009</t>
  </si>
  <si>
    <t>896b</t>
  </si>
  <si>
    <t>Pellitory Cosmet</t>
  </si>
  <si>
    <t>Cosmopterix pulchrimella</t>
  </si>
  <si>
    <t>34.010</t>
  </si>
  <si>
    <t>897</t>
  </si>
  <si>
    <t>Fen Cosmet</t>
  </si>
  <si>
    <t>Cosmopterix lienigiella</t>
  </si>
  <si>
    <t>35.012</t>
  </si>
  <si>
    <t>854</t>
  </si>
  <si>
    <t>Birch Sober</t>
  </si>
  <si>
    <t>Anacampsis blattariella</t>
  </si>
  <si>
    <t>35.018</t>
  </si>
  <si>
    <t>858</t>
  </si>
  <si>
    <t>Square-spot Crest</t>
  </si>
  <si>
    <t>Hypatima rhomboidella</t>
  </si>
  <si>
    <t>35.0191</t>
  </si>
  <si>
    <t>Acer Sober</t>
  </si>
  <si>
    <t>Anarsia innoxiella</t>
  </si>
  <si>
    <t>Small Sober</t>
  </si>
  <si>
    <t>35.026</t>
  </si>
  <si>
    <t>855</t>
  </si>
  <si>
    <t>Ash-coloured Crest</t>
  </si>
  <si>
    <t>Acompsia cinerella</t>
  </si>
  <si>
    <t>35.029</t>
  </si>
  <si>
    <t>867</t>
  </si>
  <si>
    <t>Fen Crest</t>
  </si>
  <si>
    <t>Brachmia inornatella</t>
  </si>
  <si>
    <t>35.052</t>
  </si>
  <si>
    <t>753</t>
  </si>
  <si>
    <t>Thrift Neb</t>
  </si>
  <si>
    <t>Aristotelia brizella</t>
  </si>
  <si>
    <t>35.060</t>
  </si>
  <si>
    <t>730</t>
  </si>
  <si>
    <t>Dark Fleabane Neb</t>
  </si>
  <si>
    <t>Apodia bifractella</t>
  </si>
  <si>
    <t>35.061</t>
  </si>
  <si>
    <t>748</t>
  </si>
  <si>
    <t>Light Fleabane Neb</t>
  </si>
  <si>
    <t>Ptocheuusa paupella</t>
  </si>
  <si>
    <t>35.065</t>
  </si>
  <si>
    <t>728</t>
  </si>
  <si>
    <t>Bracken Neb</t>
  </si>
  <si>
    <t>Monochroa cytisella</t>
  </si>
  <si>
    <t>35.079</t>
  </si>
  <si>
    <t>733</t>
  </si>
  <si>
    <t>Painted Neb</t>
  </si>
  <si>
    <t>Eulamprotes wilkella</t>
  </si>
  <si>
    <t>35.128</t>
  </si>
  <si>
    <t>827</t>
  </si>
  <si>
    <t>Narrow Groundling</t>
  </si>
  <si>
    <t>Caryocolum alsinella</t>
  </si>
  <si>
    <t>35.151</t>
  </si>
  <si>
    <t>770</t>
  </si>
  <si>
    <t>Black-speckled Groundling</t>
  </si>
  <si>
    <t>Carpatolechia proximella</t>
  </si>
  <si>
    <t>35.160</t>
  </si>
  <si>
    <t>755</t>
  </si>
  <si>
    <t>Black-dotted Groundling</t>
  </si>
  <si>
    <t>Stenolechia gemmella</t>
  </si>
  <si>
    <t>37.005</t>
  </si>
  <si>
    <t>490</t>
  </si>
  <si>
    <t>Common Oak Case-bearer</t>
  </si>
  <si>
    <t>Coleophora lutipennella</t>
  </si>
  <si>
    <t>37.035</t>
  </si>
  <si>
    <t>517</t>
  </si>
  <si>
    <t>Clover Case-bearer</t>
  </si>
  <si>
    <t>Coleophora alcyonipennella</t>
  </si>
  <si>
    <t>37.039</t>
  </si>
  <si>
    <t>523</t>
  </si>
  <si>
    <t>Black-stigma Case-bearer</t>
  </si>
  <si>
    <t>Coleophora hemerobiella</t>
  </si>
  <si>
    <t>37.050</t>
  </si>
  <si>
    <t>532</t>
  </si>
  <si>
    <t>White Sallow Case-bearer</t>
  </si>
  <si>
    <t>Coleophora albidella</t>
  </si>
  <si>
    <t>37.065</t>
  </si>
  <si>
    <t>549</t>
  </si>
  <si>
    <t>Bugloss Case-bearer</t>
  </si>
  <si>
    <t>Coleophora pennella</t>
  </si>
  <si>
    <t>38.005</t>
  </si>
  <si>
    <t>Meadow Dwarf</t>
  </si>
  <si>
    <t>Elachista triatomea</t>
  </si>
  <si>
    <t>40.014</t>
  </si>
  <si>
    <t>881</t>
  </si>
  <si>
    <t>Enchanters Cosmet</t>
  </si>
  <si>
    <t>Mompha terminella</t>
  </si>
  <si>
    <t>Dingy Dowd</t>
  </si>
  <si>
    <t>London Dowd</t>
  </si>
  <si>
    <t>41.005</t>
  </si>
  <si>
    <t>875a</t>
  </si>
  <si>
    <t>Marsh Dowd</t>
  </si>
  <si>
    <t>Blastobasis rebeli</t>
  </si>
  <si>
    <t>45.004</t>
  </si>
  <si>
    <t>1501</t>
  </si>
  <si>
    <t>Triangle Plume</t>
  </si>
  <si>
    <t>Platyptilia gonodactyla</t>
  </si>
  <si>
    <t>1507</t>
  </si>
  <si>
    <t>Dowdy Plume</t>
  </si>
  <si>
    <t>Stenoptilia zophodactylus</t>
  </si>
  <si>
    <t>45.024</t>
  </si>
  <si>
    <t>1489</t>
  </si>
  <si>
    <t>Downland Plume</t>
  </si>
  <si>
    <t>Oxyptilus pilosellae</t>
  </si>
  <si>
    <t>45.031</t>
  </si>
  <si>
    <t>1514</t>
  </si>
  <si>
    <t>Spotted White Plume</t>
  </si>
  <si>
    <t>Porrittia galactodactyla</t>
  </si>
  <si>
    <t>&lt;1870</t>
  </si>
  <si>
    <t>45.033</t>
  </si>
  <si>
    <t>1510</t>
  </si>
  <si>
    <t>Thyme Plume</t>
  </si>
  <si>
    <t>Merrifieldia leucodactyla</t>
  </si>
  <si>
    <t>45.037</t>
  </si>
  <si>
    <t>1523</t>
  </si>
  <si>
    <t>Dusky Plume</t>
  </si>
  <si>
    <t>Oidaematophorus lithodactyla</t>
  </si>
  <si>
    <t>45.038</t>
  </si>
  <si>
    <t>1522</t>
  </si>
  <si>
    <t>Plain Plume</t>
  </si>
  <si>
    <t>Hellinsia tephradactyla</t>
  </si>
  <si>
    <t>45.039</t>
  </si>
  <si>
    <t>1519</t>
  </si>
  <si>
    <t>Citron Plume</t>
  </si>
  <si>
    <t>Hellinsia carphodactyla</t>
  </si>
  <si>
    <t>45.041</t>
  </si>
  <si>
    <t>1520</t>
  </si>
  <si>
    <t>Small Golden-rod Plume</t>
  </si>
  <si>
    <t>Hellinsia osteodactylus</t>
  </si>
  <si>
    <t>387</t>
  </si>
  <si>
    <t>Silver-dot Twitcher</t>
  </si>
  <si>
    <t>Prochoreutis sehestediana</t>
  </si>
  <si>
    <t>49.042</t>
  </si>
  <si>
    <t>1027</t>
  </si>
  <si>
    <t>Deep Brown Shade</t>
  </si>
  <si>
    <t>Neosphaleroptera nubilana</t>
  </si>
  <si>
    <t>49.054</t>
  </si>
  <si>
    <t>1023</t>
  </si>
  <si>
    <t>Dover Shade</t>
  </si>
  <si>
    <t>Cnephasia genitalana</t>
  </si>
  <si>
    <t>49.056</t>
  </si>
  <si>
    <t>1019</t>
  </si>
  <si>
    <t>Coast Shade</t>
  </si>
  <si>
    <t>Cnephasia conspersana</t>
  </si>
  <si>
    <t>49.086</t>
  </si>
  <si>
    <t>1051</t>
  </si>
  <si>
    <t>Grey Birch Button</t>
  </si>
  <si>
    <t>Acleris logiana</t>
  </si>
  <si>
    <t>49.134</t>
  </si>
  <si>
    <t>962</t>
  </si>
  <si>
    <t>49.145</t>
  </si>
  <si>
    <t>1088</t>
  </si>
  <si>
    <t>Great Marble</t>
  </si>
  <si>
    <t>Pseudosciaphila branderiana</t>
  </si>
  <si>
    <t>49.148</t>
  </si>
  <si>
    <t>1091</t>
  </si>
  <si>
    <t>Willow Marble</t>
  </si>
  <si>
    <t>Apotomis lineana</t>
  </si>
  <si>
    <t>49.160</t>
  </si>
  <si>
    <t>1065</t>
  </si>
  <si>
    <t>Lakes Marble</t>
  </si>
  <si>
    <t>Celypha rufana</t>
  </si>
  <si>
    <t>49.181</t>
  </si>
  <si>
    <t>1105</t>
  </si>
  <si>
    <t>Spurge Marble</t>
  </si>
  <si>
    <t>Lobesia occidentis</t>
  </si>
  <si>
    <t>49.188</t>
  </si>
  <si>
    <t>1099</t>
  </si>
  <si>
    <t>Bordered Marble</t>
  </si>
  <si>
    <t>Endothenia marginana</t>
  </si>
  <si>
    <t>49.193</t>
  </si>
  <si>
    <t>1104</t>
  </si>
  <si>
    <t>Blotched Marble</t>
  </si>
  <si>
    <t>Endothenia quadrimaculana</t>
  </si>
  <si>
    <t>49.197</t>
  </si>
  <si>
    <t>1112</t>
  </si>
  <si>
    <t>Saltern Marble</t>
  </si>
  <si>
    <t>Bactra robustana</t>
  </si>
  <si>
    <t>49.205</t>
  </si>
  <si>
    <t>1116</t>
  </si>
  <si>
    <t>Little Roller</t>
  </si>
  <si>
    <t>Ancylis comptana</t>
  </si>
  <si>
    <t>49.214</t>
  </si>
  <si>
    <t>1126</t>
  </si>
  <si>
    <t>Common Roller</t>
  </si>
  <si>
    <t>Ancylis badiana</t>
  </si>
  <si>
    <t>49.256</t>
  </si>
  <si>
    <t>Grey Aspen Bell</t>
  </si>
  <si>
    <t>Epinotia cinereana</t>
  </si>
  <si>
    <t>1200b</t>
  </si>
  <si>
    <t>Fulvous Bell</t>
  </si>
  <si>
    <t>Eucosma fulvana</t>
  </si>
  <si>
    <t>49.280</t>
  </si>
  <si>
    <t>1170</t>
  </si>
  <si>
    <t>Poplar Shoot</t>
  </si>
  <si>
    <t>Gypsonoma oppressana</t>
  </si>
  <si>
    <t>49.285</t>
  </si>
  <si>
    <t>1184</t>
  </si>
  <si>
    <t>Thistle Bell</t>
  </si>
  <si>
    <t>Epiblema scutulana</t>
  </si>
  <si>
    <t>49.286</t>
  </si>
  <si>
    <t>1184a</t>
  </si>
  <si>
    <t>Knapweed Bell</t>
  </si>
  <si>
    <t>49.302</t>
  </si>
  <si>
    <t>1207a</t>
  </si>
  <si>
    <t>Pine Cone Moth</t>
  </si>
  <si>
    <t>Gravitarmata margarotana</t>
  </si>
  <si>
    <t>49.303</t>
  </si>
  <si>
    <t>1206</t>
  </si>
  <si>
    <t>Small Pine Shoot</t>
  </si>
  <si>
    <t>Clavigesta sylvestrana</t>
  </si>
  <si>
    <t>49.319</t>
  </si>
  <si>
    <t>1275</t>
  </si>
  <si>
    <t>Narrow-blotch Drill</t>
  </si>
  <si>
    <t>Dichrorampha flavidorsana</t>
  </si>
  <si>
    <t>49.347</t>
  </si>
  <si>
    <t>1241</t>
  </si>
  <si>
    <t>Triple-stripe Piercer</t>
  </si>
  <si>
    <t>Grapholita compositella</t>
  </si>
  <si>
    <t>49.356</t>
  </si>
  <si>
    <t>1249</t>
  </si>
  <si>
    <t>Kent Fruit Piercer</t>
  </si>
  <si>
    <t>Grapholita lobarzewskii</t>
  </si>
  <si>
    <t>49.362</t>
  </si>
  <si>
    <t>1227</t>
  </si>
  <si>
    <t>Early Oak Piercer</t>
  </si>
  <si>
    <t>Pammene giganteana</t>
  </si>
  <si>
    <t>49.382</t>
  </si>
  <si>
    <t>1222</t>
  </si>
  <si>
    <t>Little Oak Piercer</t>
  </si>
  <si>
    <t>Strophedra nitidana</t>
  </si>
  <si>
    <t>62.010</t>
  </si>
  <si>
    <t>1449</t>
  </si>
  <si>
    <t>White-barred Knot-horn</t>
  </si>
  <si>
    <t>Elegia similella</t>
  </si>
  <si>
    <t>62.0151</t>
  </si>
  <si>
    <t>1462a</t>
  </si>
  <si>
    <t>Brown Powdered Knot-horn</t>
  </si>
  <si>
    <t>Delplanqueia inscriptella</t>
  </si>
  <si>
    <t>1442</t>
  </si>
  <si>
    <t>Heather Knot-horn</t>
  </si>
  <si>
    <t>Pempelia palumbella</t>
  </si>
  <si>
    <t>62.051</t>
  </si>
  <si>
    <t>1468</t>
  </si>
  <si>
    <t>Agate Knot-horn</t>
  </si>
  <si>
    <t>Nyctegretis lineana</t>
  </si>
  <si>
    <t>63.003</t>
  </si>
  <si>
    <t>1367</t>
  </si>
  <si>
    <t>Silver-barred Sable</t>
  </si>
  <si>
    <t>Pyrausta cingulata</t>
  </si>
  <si>
    <t>63.008</t>
  </si>
  <si>
    <t>1363</t>
  </si>
  <si>
    <t>Scarce Purple &amp; Gold</t>
  </si>
  <si>
    <t>Pyrausta ostrinalis</t>
  </si>
  <si>
    <t>63.013</t>
  </si>
  <si>
    <t>1387</t>
  </si>
  <si>
    <t>Orange-rayed Pearl</t>
  </si>
  <si>
    <t>Nascia cilialis</t>
  </si>
  <si>
    <t>63.015</t>
  </si>
  <si>
    <t>1371</t>
  </si>
  <si>
    <t>Lesser Pearl</t>
  </si>
  <si>
    <t>Sitochroa verticalis</t>
  </si>
  <si>
    <t>63.016</t>
  </si>
  <si>
    <t>1386</t>
  </si>
  <si>
    <t>Cinerous Pearl</t>
  </si>
  <si>
    <t>Anania fuscalis</t>
  </si>
  <si>
    <t>63.030</t>
  </si>
  <si>
    <t>1374</t>
  </si>
  <si>
    <t>Translucent Pearl</t>
  </si>
  <si>
    <t>Paratalanta hyalinalis</t>
  </si>
  <si>
    <t>63.047</t>
  </si>
  <si>
    <t>1404</t>
  </si>
  <si>
    <t>Maize Moth</t>
  </si>
  <si>
    <t>Spoladea recurvalis</t>
  </si>
  <si>
    <t>63.051</t>
  </si>
  <si>
    <t>1400</t>
  </si>
  <si>
    <t>Spanish Dot</t>
  </si>
  <si>
    <t>Antigastra catalaunalis</t>
  </si>
  <si>
    <t>63.110</t>
  </si>
  <si>
    <t>1324</t>
  </si>
  <si>
    <t>Saltmarsh Grass-veneer</t>
  </si>
  <si>
    <t>Pediasia aridella</t>
  </si>
  <si>
    <t>63.118</t>
  </si>
  <si>
    <t>1350</t>
  </si>
  <si>
    <t>Beautiful China-mark</t>
  </si>
  <si>
    <t>Nymphula nitidulata</t>
  </si>
  <si>
    <t>63.119</t>
  </si>
  <si>
    <t>Golden-brown Fern Moth</t>
  </si>
  <si>
    <t>Musotima nitidalis</t>
  </si>
  <si>
    <t>52.002</t>
  </si>
  <si>
    <t>370</t>
  </si>
  <si>
    <t>Hornet Moth</t>
  </si>
  <si>
    <t>Sesia apiformis</t>
  </si>
  <si>
    <t>52.003</t>
  </si>
  <si>
    <t>371</t>
  </si>
  <si>
    <t>Lunar Hornet Moth</t>
  </si>
  <si>
    <t>Sesia bembeciformis</t>
  </si>
  <si>
    <t>52.006</t>
  </si>
  <si>
    <t>375</t>
  </si>
  <si>
    <t>White-barred Clearwing</t>
  </si>
  <si>
    <t>Synanthedon spheciformis</t>
  </si>
  <si>
    <t>&lt;1950</t>
  </si>
  <si>
    <t>52.011</t>
  </si>
  <si>
    <t>379</t>
  </si>
  <si>
    <t>Red-belted Clearwing</t>
  </si>
  <si>
    <t>Synanthedon myopaeformis</t>
  </si>
  <si>
    <t>53.001</t>
  </si>
  <si>
    <t>173</t>
  </si>
  <si>
    <t>The Festoon</t>
  </si>
  <si>
    <t>54.010</t>
  </si>
  <si>
    <t>170</t>
  </si>
  <si>
    <t>Five-spot Burnet</t>
  </si>
  <si>
    <t>Zygaena trifolii</t>
  </si>
  <si>
    <t>65.014</t>
  </si>
  <si>
    <t>1658</t>
  </si>
  <si>
    <t>Oak Lutestring</t>
  </si>
  <si>
    <t>Cymatophorina diluta</t>
  </si>
  <si>
    <t>66.002</t>
  </si>
  <si>
    <t>1632</t>
  </si>
  <si>
    <t>Pale Eggar</t>
  </si>
  <si>
    <t>Trichiura crataegi</t>
  </si>
  <si>
    <t>66.012</t>
  </si>
  <si>
    <t>1642</t>
  </si>
  <si>
    <t>The Lappet</t>
  </si>
  <si>
    <t>Gastropacha quercifolia</t>
  </si>
  <si>
    <t>1982</t>
  </si>
  <si>
    <t>Narrow-bordered Bee Hawk-moth</t>
  </si>
  <si>
    <t>Hemaris tityus</t>
  </si>
  <si>
    <t>1983</t>
  </si>
  <si>
    <t>Broad-bordered Bee Hawk-moth</t>
  </si>
  <si>
    <t>Hemaris fuciformis</t>
  </si>
  <si>
    <t>69.014</t>
  </si>
  <si>
    <t>1987</t>
  </si>
  <si>
    <t>Bedstraw Hawk-moth</t>
  </si>
  <si>
    <t>Hyles gallii</t>
  </si>
  <si>
    <t>1993</t>
  </si>
  <si>
    <t>Silver-striped Hawk-moth</t>
  </si>
  <si>
    <t>Hippotion celerio</t>
  </si>
  <si>
    <t>70.015</t>
  </si>
  <si>
    <t>1712</t>
  </si>
  <si>
    <t>Small Scallop</t>
  </si>
  <si>
    <t>Idaea emarginata</t>
  </si>
  <si>
    <t>70.028</t>
  </si>
  <si>
    <t>1691</t>
  </si>
  <si>
    <t>Rosy Wave</t>
  </si>
  <si>
    <t>Scopula emutaria</t>
  </si>
  <si>
    <t>70.039</t>
  </si>
  <si>
    <t>1718</t>
  </si>
  <si>
    <t>Oblique Striped</t>
  </si>
  <si>
    <t>Phibalapteryx virgata</t>
  </si>
  <si>
    <t>70.069</t>
  </si>
  <si>
    <t>1749</t>
  </si>
  <si>
    <t>Dark Spinach</t>
  </si>
  <si>
    <t>Pelurga comitata</t>
  </si>
  <si>
    <t>70.082</t>
  </si>
  <si>
    <t>1771</t>
  </si>
  <si>
    <t>Juniper Carpet</t>
  </si>
  <si>
    <t>Thera juniperata</t>
  </si>
  <si>
    <t>1796</t>
  </si>
  <si>
    <t>Pale November Moth</t>
  </si>
  <si>
    <t>Epirrita christyi</t>
  </si>
  <si>
    <t>70.118</t>
  </si>
  <si>
    <t>1791</t>
  </si>
  <si>
    <t>Brown Scallop</t>
  </si>
  <si>
    <t>Philereme vetulata</t>
  </si>
  <si>
    <t>70.122</t>
  </si>
  <si>
    <t>1788</t>
  </si>
  <si>
    <t>Scarce Tissue</t>
  </si>
  <si>
    <t>Hydria cervinalis</t>
  </si>
  <si>
    <t>70.123</t>
  </si>
  <si>
    <t>1790</t>
  </si>
  <si>
    <t>The Tissue</t>
  </si>
  <si>
    <t>1815</t>
  </si>
  <si>
    <t>Cloaked Pug</t>
  </si>
  <si>
    <t>Eupithecia abietaria</t>
  </si>
  <si>
    <t>70.153</t>
  </si>
  <si>
    <t>1814</t>
  </si>
  <si>
    <t>Lead-coloured Pug</t>
  </si>
  <si>
    <t>Eupithecia plumbeolata</t>
  </si>
  <si>
    <t>70.161</t>
  </si>
  <si>
    <t>1851</t>
  </si>
  <si>
    <t>Golden-rod Pug</t>
  </si>
  <si>
    <t>Eupithecia virgaureata</t>
  </si>
  <si>
    <t>70.180</t>
  </si>
  <si>
    <t>1833</t>
  </si>
  <si>
    <t>Bleached Pug</t>
  </si>
  <si>
    <t>Eupithecia expallidata</t>
  </si>
  <si>
    <t>70.185</t>
  </si>
  <si>
    <t>1836</t>
  </si>
  <si>
    <t>Campanula Pug</t>
  </si>
  <si>
    <t>Eupithecia denotata</t>
  </si>
  <si>
    <t>70.186</t>
  </si>
  <si>
    <t>1841</t>
  </si>
  <si>
    <t>Yarrow Pug</t>
  </si>
  <si>
    <t>Eupithecia millefoliata</t>
  </si>
  <si>
    <t>70.196</t>
  </si>
  <si>
    <t>1865</t>
  </si>
  <si>
    <t>Broom-tip</t>
  </si>
  <si>
    <t>Chesias rufata</t>
  </si>
  <si>
    <t>70.206</t>
  </si>
  <si>
    <t>1885</t>
  </si>
  <si>
    <t>Clouded Magpie</t>
  </si>
  <si>
    <t>Abraxas sylvata</t>
  </si>
  <si>
    <t>70.216</t>
  </si>
  <si>
    <t>1895</t>
  </si>
  <si>
    <t>The V-Moth</t>
  </si>
  <si>
    <t>Macaria wauaria</t>
  </si>
  <si>
    <t>70.236</t>
  </si>
  <si>
    <t>1915</t>
  </si>
  <si>
    <t>September Thorn</t>
  </si>
  <si>
    <t>Ennomos erosaria</t>
  </si>
  <si>
    <t>70.288</t>
  </si>
  <si>
    <t>1945</t>
  </si>
  <si>
    <t>Brussels Lace</t>
  </si>
  <si>
    <t>Cleorodes lichenaria</t>
  </si>
  <si>
    <t>70.295</t>
  </si>
  <si>
    <t>1970</t>
  </si>
  <si>
    <t>Grass Wave</t>
  </si>
  <si>
    <t>Perconia strigillaria</t>
  </si>
  <si>
    <t>70.300</t>
  </si>
  <si>
    <t>1667</t>
  </si>
  <si>
    <t>Blotched Emerald</t>
  </si>
  <si>
    <t>Comibaena bajularia</t>
  </si>
  <si>
    <t>71.016</t>
  </si>
  <si>
    <t>2005</t>
  </si>
  <si>
    <t>Great Prominent</t>
  </si>
  <si>
    <t>Peridea anceps</t>
  </si>
  <si>
    <t>72.007</t>
  </si>
  <si>
    <t>2476</t>
  </si>
  <si>
    <t>Beautiful Snout</t>
  </si>
  <si>
    <t>Hypena crassalis</t>
  </si>
  <si>
    <t>72.025</t>
  </si>
  <si>
    <t>2056</t>
  </si>
  <si>
    <t>Wood Tiger</t>
  </si>
  <si>
    <t>Parasemia plantaginis</t>
  </si>
  <si>
    <t>72.029</t>
  </si>
  <si>
    <t>2068</t>
  </si>
  <si>
    <t>Scarlet Tiger</t>
  </si>
  <si>
    <t>Callimorpha dominula</t>
  </si>
  <si>
    <t>72.052</t>
  </si>
  <si>
    <t>2493</t>
  </si>
  <si>
    <t>Dotted Fan-foot</t>
  </si>
  <si>
    <t>Macrochilo cribrumalis</t>
  </si>
  <si>
    <t>72.056</t>
  </si>
  <si>
    <t>2488</t>
  </si>
  <si>
    <t>Common Fan-foot</t>
  </si>
  <si>
    <t>Pechipogo strigilata</t>
  </si>
  <si>
    <t>72.066</t>
  </si>
  <si>
    <t>2475</t>
  </si>
  <si>
    <t>Waved Black</t>
  </si>
  <si>
    <t>Parascotia fuliginaria</t>
  </si>
  <si>
    <t>72.074</t>
  </si>
  <si>
    <t>2409a</t>
  </si>
  <si>
    <t>Beautiful Marbled</t>
  </si>
  <si>
    <t>Eublemma purpurina</t>
  </si>
  <si>
    <t>72.076</t>
  </si>
  <si>
    <t>2451</t>
  </si>
  <si>
    <t>Clifden Nonpareil</t>
  </si>
  <si>
    <t>Catocala fraxini</t>
  </si>
  <si>
    <t>72.087</t>
  </si>
  <si>
    <t>2460</t>
  </si>
  <si>
    <t>The Passenger</t>
  </si>
  <si>
    <t>Dysgonia algira</t>
  </si>
  <si>
    <t>73.027</t>
  </si>
  <si>
    <t>2413</t>
  </si>
  <si>
    <t>Silver Barred</t>
  </si>
  <si>
    <t>Deltote bankiana</t>
  </si>
  <si>
    <t>&lt;1869</t>
  </si>
  <si>
    <t>73.033</t>
  </si>
  <si>
    <t>2020</t>
  </si>
  <si>
    <t>Figure of Eight</t>
  </si>
  <si>
    <t>Diloba caeruleocephala</t>
  </si>
  <si>
    <t>73.050</t>
  </si>
  <si>
    <t>2211</t>
  </si>
  <si>
    <t>The Wormwood</t>
  </si>
  <si>
    <t>Cucullia absinthii</t>
  </si>
  <si>
    <t>73.055</t>
  </si>
  <si>
    <t>2217</t>
  </si>
  <si>
    <t>Star-wort</t>
  </si>
  <si>
    <t>Cucullia asteris</t>
  </si>
  <si>
    <t>73.072</t>
  </si>
  <si>
    <t>2401</t>
  </si>
  <si>
    <t>Marbled Clover</t>
  </si>
  <si>
    <t>Heliothis viriplaca</t>
  </si>
  <si>
    <t>73.075</t>
  </si>
  <si>
    <t>2404</t>
  </si>
  <si>
    <t>Eastern Bordered Straw</t>
  </si>
  <si>
    <t>Heliothis nubigera</t>
  </si>
  <si>
    <r>
      <t xml:space="preserve">Morris's Wainscot ssp. </t>
    </r>
    <r>
      <rPr>
        <i/>
        <sz val="10"/>
        <color indexed="8"/>
        <rFont val="Calibri"/>
        <family val="2"/>
        <scheme val="minor"/>
      </rPr>
      <t>bondii</t>
    </r>
  </si>
  <si>
    <t>The Concolorous</t>
  </si>
  <si>
    <t>Photedes extrema</t>
  </si>
  <si>
    <t>73.207</t>
  </si>
  <si>
    <t>2233</t>
  </si>
  <si>
    <t>Golden-rod Brindle</t>
  </si>
  <si>
    <t>Xylena solidaginis</t>
  </si>
  <si>
    <t>73.209</t>
  </si>
  <si>
    <t>2241</t>
  </si>
  <si>
    <t>Red Sword-grass</t>
  </si>
  <si>
    <t>Xylena vetusta</t>
  </si>
  <si>
    <t>2246a</t>
  </si>
  <si>
    <t>Oak Rustic</t>
  </si>
  <si>
    <t>Dryobota labecula</t>
  </si>
  <si>
    <t>73.262</t>
  </si>
  <si>
    <t>2151</t>
  </si>
  <si>
    <t>Feathered Ear</t>
  </si>
  <si>
    <t>Pachetra sagittigera</t>
  </si>
  <si>
    <t>73.277</t>
  </si>
  <si>
    <t>2153</t>
  </si>
  <si>
    <t>Bordered Gothic</t>
  </si>
  <si>
    <t>Sideridis reticulata</t>
  </si>
  <si>
    <t>73.288</t>
  </si>
  <si>
    <t>2191</t>
  </si>
  <si>
    <t>Double Line</t>
  </si>
  <si>
    <t>Mythimna turca</t>
  </si>
  <si>
    <t>73.290</t>
  </si>
  <si>
    <t>2192</t>
  </si>
  <si>
    <t>Brown-line Bright-eye</t>
  </si>
  <si>
    <t>Mythimna conigera</t>
  </si>
  <si>
    <t>73.292</t>
  </si>
  <si>
    <t>2200</t>
  </si>
  <si>
    <t>Mathew's Wainscot</t>
  </si>
  <si>
    <t>Mythimna favicolor</t>
  </si>
  <si>
    <t>73.308</t>
  </si>
  <si>
    <t>2099</t>
  </si>
  <si>
    <t>Portland Moth</t>
  </si>
  <si>
    <t>Actebia praecox</t>
  </si>
  <si>
    <t>73.322</t>
  </si>
  <si>
    <t>2085</t>
  </si>
  <si>
    <t>Archer's Dart</t>
  </si>
  <si>
    <t>Agrotis vestigialis</t>
  </si>
  <si>
    <t>73.324</t>
  </si>
  <si>
    <t>2090</t>
  </si>
  <si>
    <t>Crescent Dart</t>
  </si>
  <si>
    <t>Agrotis trux</t>
  </si>
  <si>
    <t>73.341</t>
  </si>
  <si>
    <t>2104</t>
  </si>
  <si>
    <t>Northern Rustic</t>
  </si>
  <si>
    <t>Standfussiana lucernea</t>
  </si>
  <si>
    <t>73.349</t>
  </si>
  <si>
    <t>2113</t>
  </si>
  <si>
    <t>Stout Dart</t>
  </si>
  <si>
    <t>Spaelotis ravida</t>
  </si>
  <si>
    <t>73.350</t>
  </si>
  <si>
    <t>2137</t>
  </si>
  <si>
    <t>Great Brocade</t>
  </si>
  <si>
    <t>Eurois occulta</t>
  </si>
  <si>
    <t>73.351</t>
  </si>
  <si>
    <t>2114</t>
  </si>
  <si>
    <t>Double Dart</t>
  </si>
  <si>
    <t>Graphiphora augur</t>
  </si>
  <si>
    <t>The Gothic</t>
  </si>
  <si>
    <t>74.005</t>
  </si>
  <si>
    <t>2140</t>
  </si>
  <si>
    <t>4.100</t>
  </si>
  <si>
    <t>35</t>
  </si>
  <si>
    <t>Ectoedemia minimella</t>
  </si>
  <si>
    <t>Broken-barred Pigmy</t>
  </si>
  <si>
    <t>73.330</t>
  </si>
  <si>
    <t>2102a</t>
  </si>
  <si>
    <t>Radford's Flame Shoulder</t>
  </si>
  <si>
    <t>Ochropleura leucogaster</t>
  </si>
  <si>
    <t>Muslin Footman</t>
  </si>
  <si>
    <t>Nudaria mundana</t>
  </si>
  <si>
    <t>72.036</t>
  </si>
  <si>
    <t>2038</t>
  </si>
  <si>
    <t>Apoda limacodes</t>
  </si>
  <si>
    <t>Oblique Carpet</t>
  </si>
  <si>
    <t>Orthonama vittata</t>
  </si>
  <si>
    <t>70.046</t>
  </si>
  <si>
    <t>1719</t>
  </si>
  <si>
    <t>Least Bell</t>
  </si>
  <si>
    <t>Gibberifera simplana</t>
  </si>
  <si>
    <t>&lt;1930</t>
  </si>
  <si>
    <t>49.227</t>
  </si>
  <si>
    <t>1173</t>
  </si>
  <si>
    <t>Phyllonorycter klemannella</t>
  </si>
  <si>
    <t>Stigmella perpygmaeella</t>
  </si>
  <si>
    <t>Least Thorn Pigmy</t>
  </si>
  <si>
    <t>4.054</t>
  </si>
  <si>
    <t>79</t>
  </si>
  <si>
    <t>Stigmella suberivora</t>
  </si>
  <si>
    <t>Holm-oak Pigmy</t>
  </si>
  <si>
    <t>4.057</t>
  </si>
  <si>
    <t>85</t>
  </si>
  <si>
    <t>Ectoedemia intimella</t>
  </si>
  <si>
    <t>Black-spot Sallow Pigmy</t>
  </si>
  <si>
    <t>4.082</t>
  </si>
  <si>
    <t>25</t>
  </si>
  <si>
    <t>Bent-barred Pigmy</t>
  </si>
  <si>
    <t>Ectoedemia angulifasciella</t>
  </si>
  <si>
    <t>4.094</t>
  </si>
  <si>
    <t>28</t>
  </si>
  <si>
    <t>Birch Bent-wing</t>
  </si>
  <si>
    <t>Bucculatrix demaryella</t>
  </si>
  <si>
    <t>14.013</t>
  </si>
  <si>
    <t>276</t>
  </si>
  <si>
    <t>Recurvaria nanella</t>
  </si>
  <si>
    <t>Brindled Groundling</t>
  </si>
  <si>
    <t>35.156</t>
  </si>
  <si>
    <t>757</t>
  </si>
  <si>
    <t>Rose Case-bearer</t>
  </si>
  <si>
    <t>Coleophora gryphipennella</t>
  </si>
  <si>
    <t>37.006</t>
  </si>
  <si>
    <t>491</t>
  </si>
  <si>
    <t>Coleophora lineolea</t>
  </si>
  <si>
    <t>Woundwort Case-bearer</t>
  </si>
  <si>
    <t>37.038</t>
  </si>
  <si>
    <t>522</t>
  </si>
  <si>
    <t>Common Rush Case-bearer</t>
  </si>
  <si>
    <t>Coleophora alticolella</t>
  </si>
  <si>
    <t>37.073</t>
  </si>
  <si>
    <t>584</t>
  </si>
  <si>
    <t>Elachista gangabella</t>
  </si>
  <si>
    <t>Yellow-barred Dwarf</t>
  </si>
  <si>
    <t>38.015</t>
  </si>
  <si>
    <t>620</t>
  </si>
  <si>
    <t>38.007</t>
  </si>
  <si>
    <t>613</t>
  </si>
  <si>
    <t>Brown-barred Dwarf</t>
  </si>
  <si>
    <t>Elachista subocellea</t>
  </si>
  <si>
    <t>11.009</t>
  </si>
  <si>
    <t>185</t>
  </si>
  <si>
    <t>35.099</t>
  </si>
  <si>
    <t>801a</t>
  </si>
  <si>
    <t>Cypress Groundling</t>
  </si>
  <si>
    <t>Gelechia senticetella</t>
  </si>
  <si>
    <t>35.150</t>
  </si>
  <si>
    <t>768</t>
  </si>
  <si>
    <t>Sallow-leaf Groundling</t>
  </si>
  <si>
    <t>Carpatolechia notatella</t>
  </si>
  <si>
    <t>Large Red-belted Clearwing</t>
  </si>
  <si>
    <t>Red-tipped Clearwing</t>
  </si>
  <si>
    <t>52.007</t>
  </si>
  <si>
    <t>381</t>
  </si>
  <si>
    <t>52.008</t>
  </si>
  <si>
    <t>380</t>
  </si>
  <si>
    <t>Synanthedon culiciformis</t>
  </si>
  <si>
    <t>Synanthedon formicaeformis</t>
  </si>
  <si>
    <t>&lt;1970</t>
  </si>
  <si>
    <t>66.005</t>
  </si>
  <si>
    <t>1633</t>
  </si>
  <si>
    <t>Small Eggar</t>
  </si>
  <si>
    <t>Eriogaster lanestris</t>
  </si>
  <si>
    <t>70.041</t>
  </si>
  <si>
    <t>July Belle</t>
  </si>
  <si>
    <t>Scotopteryx luridata</t>
  </si>
  <si>
    <t>70.056</t>
  </si>
  <si>
    <t>1736</t>
  </si>
  <si>
    <t>Royal Mantle</t>
  </si>
  <si>
    <t>Catarhoe cuculata</t>
  </si>
  <si>
    <t>70.096</t>
  </si>
  <si>
    <t>1761</t>
  </si>
  <si>
    <t>Autumn Green Carpet</t>
  </si>
  <si>
    <t>Chloroclysta miata</t>
  </si>
  <si>
    <t>Drab Looper</t>
  </si>
  <si>
    <t>70.117</t>
  </si>
  <si>
    <t>1878</t>
  </si>
  <si>
    <t>Minoa murinata</t>
  </si>
  <si>
    <t>Chimney Sweeper</t>
  </si>
  <si>
    <t>70.130</t>
  </si>
  <si>
    <t>1870</t>
  </si>
  <si>
    <t>Odezia atrata</t>
  </si>
  <si>
    <t>71.028</t>
  </si>
  <si>
    <t>2017</t>
  </si>
  <si>
    <t>Small Chocolate-tip</t>
  </si>
  <si>
    <t>Clostera pigra</t>
  </si>
  <si>
    <t>73.034</t>
  </si>
  <si>
    <t>2277</t>
  </si>
  <si>
    <t>Scarce Merveille du Jour</t>
  </si>
  <si>
    <t>Moma alpium</t>
  </si>
  <si>
    <t>73.199</t>
  </si>
  <si>
    <t>2257</t>
  </si>
  <si>
    <t>Jodia croceago</t>
  </si>
  <si>
    <t>Orange Upperwing</t>
  </si>
  <si>
    <t>73.208</t>
  </si>
  <si>
    <t>2242</t>
  </si>
  <si>
    <t>73.212</t>
  </si>
  <si>
    <t>2311</t>
  </si>
  <si>
    <t>73.214</t>
  </si>
  <si>
    <t>2317</t>
  </si>
  <si>
    <t>Xylena exsoleta</t>
  </si>
  <si>
    <t>Sword-grass</t>
  </si>
  <si>
    <t>Ipimorpha retusa</t>
  </si>
  <si>
    <t>Double Kidney</t>
  </si>
  <si>
    <t>Cosmia diffinis</t>
  </si>
  <si>
    <t>White-spotted Pinion</t>
  </si>
  <si>
    <t>Polia bombycina</t>
  </si>
  <si>
    <t>Polia hepatica</t>
  </si>
  <si>
    <t>73.259</t>
  </si>
  <si>
    <t>2148</t>
  </si>
  <si>
    <t>73.260</t>
  </si>
  <si>
    <t>2149</t>
  </si>
  <si>
    <t>Pale Shining Brown</t>
  </si>
  <si>
    <t>Silvery Arches</t>
  </si>
  <si>
    <t>73.331</t>
  </si>
  <si>
    <t>2121</t>
  </si>
  <si>
    <t>Barred Chestnut</t>
  </si>
  <si>
    <t>Diarsia dahlii</t>
  </si>
  <si>
    <t>73.337</t>
  </si>
  <si>
    <t>White-marked</t>
  </si>
  <si>
    <t>Cerastis leucographa</t>
  </si>
  <si>
    <t>Grey Bagworm</t>
  </si>
  <si>
    <t>Luffia lapidella f. ferchaultella</t>
  </si>
  <si>
    <t>Dates of first record since 2011 (adult, unless stated)</t>
  </si>
  <si>
    <t>62.063</t>
  </si>
  <si>
    <t>1475</t>
  </si>
  <si>
    <t>Mediterranean Flour Moth</t>
  </si>
  <si>
    <t>Ephestia kuehniella</t>
  </si>
  <si>
    <t>15.016</t>
  </si>
  <si>
    <t>297</t>
  </si>
  <si>
    <t>Gold-dot Slender</t>
  </si>
  <si>
    <t>Euspilapteryx auroguttella</t>
  </si>
  <si>
    <t>Dark Brocade</t>
  </si>
  <si>
    <t>73.238</t>
  </si>
  <si>
    <t>2250</t>
  </si>
  <si>
    <t>Mniotype adusta</t>
  </si>
  <si>
    <t>Cryptic Fern</t>
  </si>
  <si>
    <t>Horisme radicaria</t>
  </si>
  <si>
    <t>Coleophora follicularis</t>
  </si>
  <si>
    <t>Agrimony Case-bearer</t>
  </si>
  <si>
    <t>37.103</t>
  </si>
  <si>
    <t>555</t>
  </si>
  <si>
    <t>19.003</t>
  </si>
  <si>
    <t>396</t>
  </si>
  <si>
    <t>Plain Fanner</t>
  </si>
  <si>
    <t>Glyphipterix fuscoviridella</t>
  </si>
  <si>
    <t>11.014</t>
  </si>
  <si>
    <t>189</t>
  </si>
  <si>
    <t>Epichnopterix plumella</t>
  </si>
  <si>
    <t>Round-winged Bagworm</t>
  </si>
  <si>
    <t>Tinea pallescentella</t>
  </si>
  <si>
    <t>12.030</t>
  </si>
  <si>
    <t>245</t>
  </si>
  <si>
    <t>Large Pale Clothes Moth</t>
  </si>
  <si>
    <t>32.025</t>
  </si>
  <si>
    <t>694</t>
  </si>
  <si>
    <t>Carline Flat-body</t>
  </si>
  <si>
    <t>Agonopterix nanatella</t>
  </si>
  <si>
    <t>Pancalia leuwenhoekella</t>
  </si>
  <si>
    <t>34.001</t>
  </si>
  <si>
    <t>899</t>
  </si>
  <si>
    <t>Violet Cosmet</t>
  </si>
  <si>
    <t>46.001</t>
  </si>
  <si>
    <t>485</t>
  </si>
  <si>
    <t>Bramble False-feather</t>
  </si>
  <si>
    <t>Schrekensteinia festaliella</t>
  </si>
  <si>
    <t>Short-barred Yellow Conch</t>
  </si>
  <si>
    <t>Aethes dilucidana</t>
  </si>
  <si>
    <t>49.122</t>
  </si>
  <si>
    <t>949</t>
  </si>
  <si>
    <t>Dichrorampha sequana</t>
  </si>
  <si>
    <t>49.316</t>
  </si>
  <si>
    <t>1278</t>
  </si>
  <si>
    <t>Square-spot Drill</t>
  </si>
  <si>
    <t>Crambus silvella</t>
  </si>
  <si>
    <t>Wood Grass-veneer</t>
  </si>
  <si>
    <t>63.082</t>
  </si>
  <si>
    <t>1296</t>
  </si>
  <si>
    <t>Forest Case-bearer</t>
  </si>
  <si>
    <t>2.004</t>
  </si>
  <si>
    <t>9</t>
  </si>
  <si>
    <t>Eriocrania sparrmannella</t>
  </si>
  <si>
    <t>Mottled Purple</t>
  </si>
  <si>
    <t>Min</t>
  </si>
  <si>
    <t>70.199</t>
  </si>
  <si>
    <t>1882</t>
  </si>
  <si>
    <t>Small Seraphim</t>
  </si>
  <si>
    <t>Pterapherapteryx sexalata</t>
  </si>
  <si>
    <t>73.091</t>
  </si>
  <si>
    <t>2396</t>
  </si>
  <si>
    <t>Rosy Marbled</t>
  </si>
  <si>
    <t>Elaphria venustula</t>
  </si>
  <si>
    <t>73.0301</t>
  </si>
  <si>
    <t>2464b</t>
  </si>
  <si>
    <t>The Druid</t>
  </si>
  <si>
    <t>Aedia funesta</t>
  </si>
  <si>
    <t>Gelechia sororculella</t>
  </si>
  <si>
    <t>802a</t>
  </si>
  <si>
    <t>Dark-striped Groundling</t>
  </si>
  <si>
    <t>52.001</t>
  </si>
  <si>
    <t>369a</t>
  </si>
  <si>
    <t>Raspberry Clearwing</t>
  </si>
  <si>
    <t>Pennisetia hylaeiformis</t>
  </si>
  <si>
    <t>38.023</t>
  </si>
  <si>
    <t>38.032</t>
  </si>
  <si>
    <t>595</t>
  </si>
  <si>
    <t>602</t>
  </si>
  <si>
    <t>Elachista biatomella</t>
  </si>
  <si>
    <t>Elachista apicipunctella</t>
  </si>
  <si>
    <t>Two-dotted Dwarf</t>
  </si>
  <si>
    <t>Pearled Dwarf</t>
  </si>
  <si>
    <t>12.046</t>
  </si>
  <si>
    <t>277</t>
  </si>
  <si>
    <t>Yellow V Moth</t>
  </si>
  <si>
    <t>Oinophila v-flava</t>
  </si>
  <si>
    <t>62.020</t>
  </si>
  <si>
    <t>1451a</t>
  </si>
  <si>
    <t>Legume Knot-horn</t>
  </si>
  <si>
    <t>Etiella zinckenella</t>
  </si>
  <si>
    <t>37.084</t>
  </si>
  <si>
    <t>566</t>
  </si>
  <si>
    <t>37.093</t>
  </si>
  <si>
    <t>559</t>
  </si>
  <si>
    <t>Speckled Case-bearer</t>
  </si>
  <si>
    <t>Pale Thistle Case-bearer</t>
  </si>
  <si>
    <t>Coleophora sternipennella</t>
  </si>
  <si>
    <t>Coleophora peribenanderi</t>
  </si>
  <si>
    <t>12.018</t>
  </si>
  <si>
    <t>216a</t>
  </si>
  <si>
    <t>Pale Devon Clothes Moth</t>
  </si>
  <si>
    <t>Nemapogon inconditella</t>
  </si>
  <si>
    <t>21.002</t>
  </si>
  <si>
    <t>262</t>
  </si>
  <si>
    <t>Striped Bent-wing</t>
  </si>
  <si>
    <t>Lyonetia prunifoliella</t>
  </si>
  <si>
    <t>63.046</t>
  </si>
  <si>
    <t>1403a</t>
  </si>
  <si>
    <t>Dark Marbled Tabby</t>
  </si>
  <si>
    <t>Duponchelia fovealis</t>
  </si>
  <si>
    <t>4.085</t>
  </si>
  <si>
    <t>23</t>
  </si>
  <si>
    <t>Ectoedemia argyropeza</t>
  </si>
  <si>
    <t>Virgin Pigmy</t>
  </si>
  <si>
    <t>519</t>
  </si>
  <si>
    <t>37.046</t>
  </si>
  <si>
    <t>Red-clover Case-bearer</t>
  </si>
  <si>
    <t>Coleophora deauratella</t>
  </si>
  <si>
    <t>62.009</t>
  </si>
  <si>
    <t>1448a</t>
  </si>
  <si>
    <t>Channel Island Knot-horn</t>
  </si>
  <si>
    <t>Elegia fallax</t>
  </si>
  <si>
    <t>Epiblema cirsiana</t>
  </si>
  <si>
    <t>34.007</t>
  </si>
  <si>
    <t>896</t>
  </si>
  <si>
    <t>Cosmopterix orichalcea</t>
  </si>
  <si>
    <t>TBC</t>
  </si>
  <si>
    <t>The Forester</t>
  </si>
  <si>
    <t>14.003</t>
  </si>
  <si>
    <t>Bucculatrix maritima</t>
  </si>
  <si>
    <t>267</t>
  </si>
  <si>
    <t>Saltern Bent-wing</t>
  </si>
  <si>
    <t>49.272</t>
  </si>
  <si>
    <t>1193</t>
  </si>
  <si>
    <t>Saltmarsh Bell</t>
  </si>
  <si>
    <t>Eucosma tripoliana</t>
  </si>
  <si>
    <t>73.037</t>
  </si>
  <si>
    <t>73.038</t>
  </si>
  <si>
    <t>2283</t>
  </si>
  <si>
    <t>2284</t>
  </si>
  <si>
    <t>Dark Dagger</t>
  </si>
  <si>
    <t>Grey Dagger</t>
  </si>
  <si>
    <t>Acronicta tridens</t>
  </si>
  <si>
    <t>Acronicta psi</t>
  </si>
  <si>
    <t>2021</t>
  </si>
  <si>
    <t>Sphyrelata amotella</t>
  </si>
  <si>
    <t>70.1271</t>
  </si>
  <si>
    <t>32.044</t>
  </si>
  <si>
    <t>677</t>
  </si>
  <si>
    <t>Carrot Flat-body</t>
  </si>
  <si>
    <t>Depressaria douglasella</t>
  </si>
  <si>
    <t>49.221</t>
  </si>
  <si>
    <t>1161</t>
  </si>
  <si>
    <t>Downland Bell</t>
  </si>
  <si>
    <t>Rhopobota stagnana</t>
  </si>
  <si>
    <t>4.013</t>
  </si>
  <si>
    <t>97</t>
  </si>
  <si>
    <t>Apple Pigmy</t>
  </si>
  <si>
    <t>Stigmella malella</t>
  </si>
  <si>
    <t>4.017</t>
  </si>
  <si>
    <t>93</t>
  </si>
  <si>
    <t>Narrow-barred Pigmy</t>
  </si>
  <si>
    <t>Stigmella centifoliella</t>
  </si>
  <si>
    <t>4.078</t>
  </si>
  <si>
    <t>42</t>
  </si>
  <si>
    <t>Hypericum Pigmy</t>
  </si>
  <si>
    <t>Ectoedemia septembrella</t>
  </si>
  <si>
    <t>7.009</t>
  </si>
  <si>
    <t>153</t>
  </si>
  <si>
    <t>Little Long-horn</t>
  </si>
  <si>
    <t>Cauchas fibulella</t>
  </si>
  <si>
    <t>29.003</t>
  </si>
  <si>
    <t>665</t>
  </si>
  <si>
    <t>Spring Tubic</t>
  </si>
  <si>
    <t>Dasystoma salicella</t>
  </si>
  <si>
    <t>37.036</t>
  </si>
  <si>
    <t>521</t>
  </si>
  <si>
    <t>Spikenard Case-bearer</t>
  </si>
  <si>
    <t>Coleophora conyzae</t>
  </si>
  <si>
    <t>37.043</t>
  </si>
  <si>
    <t>548</t>
  </si>
  <si>
    <t>Drab Case-bearer</t>
  </si>
  <si>
    <t>Coleophora niveicostella</t>
  </si>
  <si>
    <t>38.030</t>
  </si>
  <si>
    <t>601</t>
  </si>
  <si>
    <t>White-headed Dwarf</t>
  </si>
  <si>
    <t>Elachista albifrontella</t>
  </si>
  <si>
    <t>43.004</t>
  </si>
  <si>
    <t>915</t>
  </si>
  <si>
    <t>White-dusted Owlet</t>
  </si>
  <si>
    <t>Scythris picaepennis</t>
  </si>
  <si>
    <t>49.045</t>
  </si>
  <si>
    <t>1029</t>
  </si>
  <si>
    <t>Dotted Shade</t>
  </si>
  <si>
    <t>Eana osseana</t>
  </si>
  <si>
    <t>62.011</t>
  </si>
  <si>
    <t>1450</t>
  </si>
  <si>
    <t>Birch Knot-horn</t>
  </si>
  <si>
    <t>Ortholepis betulae</t>
  </si>
  <si>
    <t>73.339</t>
  </si>
  <si>
    <t>2105</t>
  </si>
  <si>
    <t>Dotted Rustic</t>
  </si>
  <si>
    <t>Rhyacia simulans</t>
  </si>
  <si>
    <t>49.190</t>
  </si>
  <si>
    <t>1101</t>
  </si>
  <si>
    <t>Bugle Marble</t>
  </si>
  <si>
    <t>Endothenia ustulana</t>
  </si>
  <si>
    <t>1381</t>
  </si>
  <si>
    <t>White-spotted Sable</t>
  </si>
  <si>
    <t>Anania funebris</t>
  </si>
  <si>
    <t>Horse-chestnut Leaf-miner</t>
  </si>
  <si>
    <t>Brassy Tortrix</t>
  </si>
  <si>
    <t>Eulia ministrana</t>
  </si>
  <si>
    <t>49.090</t>
  </si>
  <si>
    <t>1015</t>
  </si>
  <si>
    <t>Flame Wainscot</t>
  </si>
  <si>
    <t>Senta flammea</t>
  </si>
  <si>
    <t>73.305</t>
  </si>
  <si>
    <t>2209</t>
  </si>
  <si>
    <t>15.033</t>
  </si>
  <si>
    <t>309</t>
  </si>
  <si>
    <t>Blackthorn Slender</t>
  </si>
  <si>
    <t>Parornix torquillella</t>
  </si>
  <si>
    <t>49.364</t>
  </si>
  <si>
    <t>1230</t>
  </si>
  <si>
    <t>Pammene suspectana</t>
  </si>
  <si>
    <t>Ash-bark Piercer</t>
  </si>
  <si>
    <t>Marsh Cosmet</t>
  </si>
  <si>
    <t>28.021</t>
  </si>
  <si>
    <t>650</t>
  </si>
  <si>
    <t>Scarce Forest Tubic</t>
  </si>
  <si>
    <t>Dasycera oliviella</t>
  </si>
  <si>
    <t>Cereal shade</t>
  </si>
  <si>
    <t>49.053</t>
  </si>
  <si>
    <t>1022a</t>
  </si>
  <si>
    <t>Cnephasia pumicana</t>
  </si>
  <si>
    <t>15.013</t>
  </si>
  <si>
    <t>291</t>
  </si>
  <si>
    <t>Sycamore Slender</t>
  </si>
  <si>
    <t>Caloptilia hemidactylella</t>
  </si>
  <si>
    <t>32.042</t>
  </si>
  <si>
    <t>676</t>
  </si>
  <si>
    <t>Pignut Flat-body</t>
  </si>
  <si>
    <t>Depressaria pulcherrimella</t>
  </si>
  <si>
    <t>Dingy Drill</t>
  </si>
  <si>
    <t>Dichrorampha sedatana</t>
  </si>
  <si>
    <t>49.310</t>
  </si>
  <si>
    <t>1286</t>
  </si>
  <si>
    <t>Monochroa tenebrella</t>
  </si>
  <si>
    <t>Common Plain Neb</t>
  </si>
  <si>
    <t>35.066</t>
  </si>
  <si>
    <t>735</t>
  </si>
  <si>
    <t>Crassa tinctella</t>
  </si>
  <si>
    <t>Tinted Tubic</t>
  </si>
  <si>
    <t>28.013</t>
  </si>
  <si>
    <t>637</t>
  </si>
  <si>
    <t>Unknown</t>
  </si>
  <si>
    <t>2022</t>
  </si>
  <si>
    <t>Dates of first record since 2011 (adult, unless stated in the comments)</t>
  </si>
  <si>
    <t>63.076</t>
  </si>
  <si>
    <t>1289</t>
  </si>
  <si>
    <t>Necklace Veneer</t>
  </si>
  <si>
    <t>Euchromius ocellea</t>
  </si>
  <si>
    <t>Range 2017-2021</t>
  </si>
  <si>
    <t>49.317</t>
  </si>
  <si>
    <t>Dichrorampha senectana</t>
  </si>
  <si>
    <t>Rose Leaf-miner</t>
  </si>
  <si>
    <t>Dark Drill</t>
  </si>
  <si>
    <t>1277</t>
  </si>
  <si>
    <t>65.015</t>
  </si>
  <si>
    <t>Frosted Green</t>
  </si>
  <si>
    <t>Polyploca ridens</t>
  </si>
  <si>
    <t>1660</t>
  </si>
  <si>
    <t>70.174</t>
  </si>
  <si>
    <t>1820</t>
  </si>
  <si>
    <t>Pinion-spotted Pug</t>
  </si>
  <si>
    <t>Eupithecia insigniata</t>
  </si>
  <si>
    <t>49.363</t>
  </si>
  <si>
    <t>1228</t>
  </si>
  <si>
    <t>Black-bordered Piercer</t>
  </si>
  <si>
    <t>Pammene argyrana</t>
  </si>
  <si>
    <t>32.020</t>
  </si>
  <si>
    <t>711</t>
  </si>
  <si>
    <t>Powdered Flat-body</t>
  </si>
  <si>
    <t>Agonopterix curvipunctosa</t>
  </si>
  <si>
    <t>1228a</t>
  </si>
  <si>
    <t>Devon Piercer</t>
  </si>
  <si>
    <t>Pammene ignorata</t>
  </si>
  <si>
    <t>Narycia duplicella</t>
  </si>
  <si>
    <t>White-speckled Bagworm</t>
  </si>
  <si>
    <t>11.002</t>
  </si>
  <si>
    <t>175</t>
  </si>
  <si>
    <t>Ancylis obtusana</t>
  </si>
  <si>
    <t>Small Buckthorn Roller</t>
  </si>
  <si>
    <t>49.204</t>
  </si>
  <si>
    <t>1122</t>
  </si>
  <si>
    <t>15.054</t>
  </si>
  <si>
    <t>333</t>
  </si>
  <si>
    <t>Willow Midget</t>
  </si>
  <si>
    <t>Phyllonorycter viminiella</t>
  </si>
  <si>
    <t>Alder Kitten</t>
  </si>
  <si>
    <t>Furcula bicuspis</t>
  </si>
  <si>
    <t>71.006</t>
  </si>
  <si>
    <t>1996</t>
  </si>
  <si>
    <t>49.083x</t>
  </si>
  <si>
    <t>Rusty Oak Button/Rusty Birch Button</t>
  </si>
  <si>
    <t>Acleris ferrugana/notana</t>
  </si>
  <si>
    <t>Eudemis porphyrana</t>
  </si>
  <si>
    <t>Apple Marple</t>
  </si>
  <si>
    <t>49.143</t>
  </si>
  <si>
    <t>1114</t>
  </si>
  <si>
    <t>45.040</t>
  </si>
  <si>
    <t>1518</t>
  </si>
  <si>
    <t>Mugwort Plume</t>
  </si>
  <si>
    <t>Hellinsia lienigianus</t>
  </si>
  <si>
    <t>Etainia sericopeza</t>
  </si>
  <si>
    <t>Elachista maculicerusella</t>
  </si>
  <si>
    <t>Triple-spot Dwarf</t>
  </si>
  <si>
    <t>73.106</t>
  </si>
  <si>
    <t>2304</t>
  </si>
  <si>
    <t>Orache Moth</t>
  </si>
  <si>
    <t>Trachea atriplicis</t>
  </si>
  <si>
    <t>62.018</t>
  </si>
  <si>
    <t>1447b</t>
  </si>
  <si>
    <t>New Poplar Knot-horn</t>
  </si>
  <si>
    <t>Sciota rhenella</t>
  </si>
  <si>
    <t>37.080</t>
  </si>
  <si>
    <t>564</t>
  </si>
  <si>
    <t>Golden-rod Case-bearer</t>
  </si>
  <si>
    <t>Coleophora virgaureae</t>
  </si>
  <si>
    <t>Scrobipalpa salicorniae</t>
  </si>
  <si>
    <t>Sea-aster Groundling</t>
  </si>
  <si>
    <t>Shore Wainscot</t>
  </si>
  <si>
    <t>73.299</t>
  </si>
  <si>
    <t>2201</t>
  </si>
  <si>
    <t>Mythimna litoralis</t>
  </si>
  <si>
    <t>Neocochylis molliculana</t>
  </si>
  <si>
    <t>Neocochylis hybridella</t>
  </si>
  <si>
    <t>Neocochylis dubitana</t>
  </si>
  <si>
    <t>Etainia louisella</t>
  </si>
  <si>
    <t>Etainia decentella</t>
  </si>
  <si>
    <t>63.001</t>
  </si>
  <si>
    <t>1372</t>
  </si>
  <si>
    <t>Scarce Straw Pearl</t>
  </si>
  <si>
    <t>Paracorsia repandalis</t>
  </si>
  <si>
    <t>8.005</t>
  </si>
  <si>
    <t>128</t>
  </si>
  <si>
    <t>Striped Leaf-cutter</t>
  </si>
  <si>
    <t>Phylloporia bistrigella</t>
  </si>
  <si>
    <t>&lt;2000</t>
  </si>
  <si>
    <t>48.0071</t>
  </si>
  <si>
    <t>389a</t>
  </si>
  <si>
    <t>Fig Leaf Skeletonizer</t>
  </si>
  <si>
    <t>Choreutis nemorana</t>
  </si>
  <si>
    <t>73.229</t>
  </si>
  <si>
    <t>2251</t>
  </si>
  <si>
    <t>Flame Brocade</t>
  </si>
  <si>
    <t>Trigonophora flammea</t>
  </si>
  <si>
    <t>November Moth (inc. agg.)</t>
  </si>
  <si>
    <t>49.361</t>
  </si>
  <si>
    <t>48.003</t>
  </si>
  <si>
    <t>49.192</t>
  </si>
  <si>
    <t>Endothenia ericetana</t>
  </si>
  <si>
    <t>1103</t>
  </si>
  <si>
    <t>Heath Marble</t>
  </si>
  <si>
    <t>70.2841</t>
  </si>
  <si>
    <t>1962b</t>
  </si>
  <si>
    <t>49.315</t>
  </si>
  <si>
    <t>2023</t>
  </si>
  <si>
    <t>Gelechia muscosella</t>
  </si>
  <si>
    <t>Grey Sallow Groundling</t>
  </si>
  <si>
    <t>35.102</t>
  </si>
  <si>
    <t>803</t>
  </si>
  <si>
    <t>Aproaerema larseniella</t>
  </si>
  <si>
    <t>Aproaerema taeniolella</t>
  </si>
  <si>
    <t>49.372</t>
  </si>
  <si>
    <t>1232</t>
  </si>
  <si>
    <t>Pigmy Y Piercer</t>
  </si>
  <si>
    <t>Pammene populana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</si>
</sst>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22"/>
      <color theme="3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">
    <xf numFmtId="0" fontId="0" fillId="0" borderId="0"/>
    <xf numFmtId="0" fontId="3" fillId="0" borderId="0"/>
    <xf numFmtId="0" fontId="11" fillId="0" borderId="0"/>
    <xf numFmtId="0" fontId="13" fillId="0" borderId="0"/>
  </cellStyleXfs>
  <cellXfs count="6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/>
    <xf numFmtId="49" fontId="1" fillId="0" borderId="0" xfId="0" applyNumberFormat="1" applyFont="1" applyAlignment="1">
      <alignment vertical="top"/>
    </xf>
    <xf numFmtId="49" fontId="4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6" fillId="0" borderId="0" xfId="1" applyNumberFormat="1" applyFont="1" applyFill="1" applyBorder="1" applyAlignment="1">
      <alignment vertical="top"/>
    </xf>
    <xf numFmtId="49" fontId="4" fillId="0" borderId="2" xfId="1" applyNumberFormat="1" applyFont="1" applyFill="1" applyBorder="1" applyAlignment="1">
      <alignment vertical="top"/>
    </xf>
    <xf numFmtId="49" fontId="4" fillId="0" borderId="3" xfId="1" applyNumberFormat="1" applyFont="1" applyFill="1" applyBorder="1" applyAlignment="1">
      <alignment vertical="top"/>
    </xf>
    <xf numFmtId="0" fontId="4" fillId="0" borderId="2" xfId="1" applyFont="1" applyFill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4" fillId="0" borderId="3" xfId="1" applyFont="1" applyFill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16" fontId="2" fillId="0" borderId="5" xfId="0" applyNumberFormat="1" applyFont="1" applyBorder="1" applyAlignment="1">
      <alignment horizontal="center"/>
    </xf>
    <xf numFmtId="16" fontId="2" fillId="0" borderId="6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/>
    </xf>
    <xf numFmtId="0" fontId="1" fillId="0" borderId="8" xfId="0" applyFont="1" applyFill="1" applyBorder="1"/>
    <xf numFmtId="0" fontId="1" fillId="0" borderId="8" xfId="0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16" fontId="2" fillId="0" borderId="6" xfId="0" applyNumberFormat="1" applyFont="1" applyFill="1" applyBorder="1" applyAlignment="1">
      <alignment horizontal="center"/>
    </xf>
    <xf numFmtId="49" fontId="4" fillId="0" borderId="2" xfId="1" quotePrefix="1" applyNumberFormat="1" applyFont="1" applyFill="1" applyBorder="1" applyAlignment="1">
      <alignment vertical="top"/>
    </xf>
    <xf numFmtId="16" fontId="2" fillId="0" borderId="10" xfId="0" applyNumberFormat="1" applyFont="1" applyBorder="1" applyAlignment="1">
      <alignment horizontal="center"/>
    </xf>
    <xf numFmtId="14" fontId="2" fillId="0" borderId="0" xfId="0" applyNumberFormat="1" applyFont="1"/>
    <xf numFmtId="9" fontId="0" fillId="0" borderId="0" xfId="0" applyNumberFormat="1"/>
    <xf numFmtId="0" fontId="2" fillId="0" borderId="0" xfId="0" applyFont="1" applyAlignment="1">
      <alignment horizontal="right"/>
    </xf>
    <xf numFmtId="15" fontId="0" fillId="0" borderId="0" xfId="0" applyNumberFormat="1"/>
    <xf numFmtId="0" fontId="10" fillId="0" borderId="0" xfId="0" applyFont="1"/>
    <xf numFmtId="16" fontId="0" fillId="0" borderId="0" xfId="0" applyNumberFormat="1"/>
    <xf numFmtId="0" fontId="0" fillId="0" borderId="0" xfId="0" applyFill="1"/>
    <xf numFmtId="49" fontId="4" fillId="2" borderId="1" xfId="1" applyNumberFormat="1" applyFon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16" fontId="2" fillId="0" borderId="4" xfId="0" applyNumberFormat="1" applyFont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" fontId="2" fillId="0" borderId="13" xfId="0" applyNumberFormat="1" applyFont="1" applyBorder="1" applyAlignment="1">
      <alignment horizontal="center" vertical="top"/>
    </xf>
    <xf numFmtId="49" fontId="4" fillId="2" borderId="1" xfId="1" applyNumberFormat="1" applyFont="1" applyFill="1" applyBorder="1" applyAlignment="1">
      <alignment horizontal="center" vertical="top" wrapText="1"/>
    </xf>
    <xf numFmtId="16" fontId="2" fillId="3" borderId="10" xfId="0" applyNumberFormat="1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49" fontId="4" fillId="2" borderId="1" xfId="1" applyNumberFormat="1" applyFon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4" fillId="2" borderId="9" xfId="1" applyNumberFormat="1" applyFont="1" applyFill="1" applyBorder="1" applyAlignment="1">
      <alignment horizontal="left" vertical="top"/>
    </xf>
    <xf numFmtId="49" fontId="4" fillId="2" borderId="4" xfId="1" applyNumberFormat="1" applyFont="1" applyFill="1" applyBorder="1" applyAlignment="1">
      <alignment horizontal="left" vertical="top"/>
    </xf>
    <xf numFmtId="0" fontId="4" fillId="2" borderId="9" xfId="1" applyFont="1" applyFill="1" applyBorder="1" applyAlignment="1">
      <alignment horizontal="left" vertical="top"/>
    </xf>
    <xf numFmtId="0" fontId="4" fillId="2" borderId="4" xfId="1" applyFont="1" applyFill="1" applyBorder="1" applyAlignment="1">
      <alignment horizontal="left" vertical="top"/>
    </xf>
    <xf numFmtId="49" fontId="4" fillId="2" borderId="11" xfId="1" applyNumberFormat="1" applyFont="1" applyFill="1" applyBorder="1" applyAlignment="1">
      <alignment horizontal="center" vertical="top"/>
    </xf>
    <xf numFmtId="49" fontId="4" fillId="2" borderId="8" xfId="1" applyNumberFormat="1" applyFont="1" applyFill="1" applyBorder="1" applyAlignment="1">
      <alignment horizontal="center" vertical="top"/>
    </xf>
    <xf numFmtId="49" fontId="4" fillId="2" borderId="12" xfId="1" applyNumberFormat="1" applyFont="1" applyFill="1" applyBorder="1" applyAlignment="1">
      <alignment horizontal="center" vertical="top"/>
    </xf>
  </cellXfs>
  <cellStyles count="4">
    <cellStyle name="Normal" xfId="0" builtinId="0"/>
    <cellStyle name="Normal 2" xfId="2" xr:uid="{00000000-0005-0000-0000-000001000000}"/>
    <cellStyle name="Normal 3" xfId="3" xr:uid="{BF7B9E3F-DBB6-4BC8-9C0C-261E1B1BC82F}"/>
    <cellStyle name="Normal_Sheet1" xfId="1" xr:uid="{00000000-0005-0000-0000-000002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microsoft.com/office/2017/10/relationships/person" Target="persons/perso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2023 year list compared to previous years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2635822711295958E-2"/>
          <c:y val="2.3192884589731094E-2"/>
          <c:w val="0.93878971451498427"/>
          <c:h val="0.8850767747609728"/>
        </c:manualLayout>
      </c:layout>
      <c:lineChart>
        <c:grouping val="standard"/>
        <c:varyColors val="0"/>
        <c:ser>
          <c:idx val="0"/>
          <c:order val="0"/>
          <c:tx>
            <c:strRef>
              <c:f>ChartData!$C$1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ChartData!$A$2:$A$366</c:f>
              <c:numCache>
                <c:formatCode>d\-mmm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ChartData!$C$2:$C$366</c:f>
              <c:numCache>
                <c:formatCode>General</c:formatCode>
                <c:ptCount val="365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5E-4621-A9F7-C29C0CBB782F}"/>
            </c:ext>
          </c:extLst>
        </c:ser>
        <c:ser>
          <c:idx val="6"/>
          <c:order val="1"/>
          <c:tx>
            <c:v>2022</c:v>
          </c:tx>
          <c:marker>
            <c:symbol val="none"/>
          </c:marker>
          <c:val>
            <c:numRef>
              <c:f>ChartData!$G$2:$G$366</c:f>
              <c:numCache>
                <c:formatCode>General</c:formatCode>
                <c:ptCount val="365"/>
                <c:pt idx="0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21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25</c:v>
                </c:pt>
                <c:pt idx="59">
                  <c:v>26</c:v>
                </c:pt>
                <c:pt idx="60">
                  <c:v>28</c:v>
                </c:pt>
                <c:pt idx="61">
                  <c:v>33</c:v>
                </c:pt>
                <c:pt idx="62">
                  <c:v>33</c:v>
                </c:pt>
                <c:pt idx="63">
                  <c:v>33</c:v>
                </c:pt>
                <c:pt idx="64">
                  <c:v>33</c:v>
                </c:pt>
                <c:pt idx="65">
                  <c:v>33</c:v>
                </c:pt>
                <c:pt idx="66">
                  <c:v>33</c:v>
                </c:pt>
                <c:pt idx="67">
                  <c:v>34</c:v>
                </c:pt>
                <c:pt idx="68">
                  <c:v>35</c:v>
                </c:pt>
                <c:pt idx="69">
                  <c:v>35</c:v>
                </c:pt>
                <c:pt idx="70">
                  <c:v>36</c:v>
                </c:pt>
                <c:pt idx="71">
                  <c:v>36</c:v>
                </c:pt>
                <c:pt idx="72">
                  <c:v>38</c:v>
                </c:pt>
                <c:pt idx="73">
                  <c:v>41</c:v>
                </c:pt>
                <c:pt idx="74">
                  <c:v>44</c:v>
                </c:pt>
                <c:pt idx="75">
                  <c:v>44</c:v>
                </c:pt>
                <c:pt idx="76">
                  <c:v>44</c:v>
                </c:pt>
                <c:pt idx="77">
                  <c:v>44</c:v>
                </c:pt>
                <c:pt idx="78">
                  <c:v>45</c:v>
                </c:pt>
                <c:pt idx="79">
                  <c:v>50</c:v>
                </c:pt>
                <c:pt idx="80">
                  <c:v>54</c:v>
                </c:pt>
                <c:pt idx="81">
                  <c:v>56</c:v>
                </c:pt>
                <c:pt idx="82">
                  <c:v>60</c:v>
                </c:pt>
                <c:pt idx="83">
                  <c:v>61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68</c:v>
                </c:pt>
                <c:pt idx="88">
                  <c:v>68</c:v>
                </c:pt>
                <c:pt idx="89">
                  <c:v>68</c:v>
                </c:pt>
                <c:pt idx="90">
                  <c:v>68</c:v>
                </c:pt>
                <c:pt idx="91">
                  <c:v>68</c:v>
                </c:pt>
                <c:pt idx="92">
                  <c:v>68</c:v>
                </c:pt>
                <c:pt idx="93">
                  <c:v>71</c:v>
                </c:pt>
                <c:pt idx="94">
                  <c:v>71</c:v>
                </c:pt>
                <c:pt idx="95">
                  <c:v>71</c:v>
                </c:pt>
                <c:pt idx="96">
                  <c:v>72</c:v>
                </c:pt>
                <c:pt idx="97">
                  <c:v>73</c:v>
                </c:pt>
                <c:pt idx="98">
                  <c:v>73</c:v>
                </c:pt>
                <c:pt idx="99">
                  <c:v>76</c:v>
                </c:pt>
                <c:pt idx="100">
                  <c:v>82</c:v>
                </c:pt>
                <c:pt idx="101">
                  <c:v>90</c:v>
                </c:pt>
                <c:pt idx="102">
                  <c:v>94</c:v>
                </c:pt>
                <c:pt idx="103">
                  <c:v>102</c:v>
                </c:pt>
                <c:pt idx="104">
                  <c:v>107</c:v>
                </c:pt>
                <c:pt idx="105">
                  <c:v>108</c:v>
                </c:pt>
                <c:pt idx="106">
                  <c:v>119</c:v>
                </c:pt>
                <c:pt idx="107">
                  <c:v>121</c:v>
                </c:pt>
                <c:pt idx="108">
                  <c:v>124</c:v>
                </c:pt>
                <c:pt idx="109">
                  <c:v>130</c:v>
                </c:pt>
                <c:pt idx="110">
                  <c:v>133</c:v>
                </c:pt>
                <c:pt idx="111">
                  <c:v>137</c:v>
                </c:pt>
                <c:pt idx="112">
                  <c:v>141</c:v>
                </c:pt>
                <c:pt idx="113">
                  <c:v>144</c:v>
                </c:pt>
                <c:pt idx="114">
                  <c:v>149</c:v>
                </c:pt>
                <c:pt idx="115">
                  <c:v>155</c:v>
                </c:pt>
                <c:pt idx="116">
                  <c:v>155</c:v>
                </c:pt>
                <c:pt idx="117">
                  <c:v>159</c:v>
                </c:pt>
                <c:pt idx="118">
                  <c:v>161</c:v>
                </c:pt>
                <c:pt idx="119">
                  <c:v>162</c:v>
                </c:pt>
                <c:pt idx="120">
                  <c:v>170</c:v>
                </c:pt>
                <c:pt idx="121">
                  <c:v>191</c:v>
                </c:pt>
                <c:pt idx="122">
                  <c:v>195</c:v>
                </c:pt>
                <c:pt idx="123">
                  <c:v>197</c:v>
                </c:pt>
                <c:pt idx="124">
                  <c:v>206</c:v>
                </c:pt>
                <c:pt idx="125">
                  <c:v>241</c:v>
                </c:pt>
                <c:pt idx="126">
                  <c:v>244</c:v>
                </c:pt>
                <c:pt idx="127">
                  <c:v>246</c:v>
                </c:pt>
                <c:pt idx="128">
                  <c:v>251</c:v>
                </c:pt>
                <c:pt idx="129">
                  <c:v>255</c:v>
                </c:pt>
                <c:pt idx="130">
                  <c:v>256</c:v>
                </c:pt>
                <c:pt idx="131">
                  <c:v>256</c:v>
                </c:pt>
                <c:pt idx="132">
                  <c:v>260</c:v>
                </c:pt>
                <c:pt idx="133">
                  <c:v>269</c:v>
                </c:pt>
                <c:pt idx="134">
                  <c:v>282</c:v>
                </c:pt>
                <c:pt idx="135">
                  <c:v>285</c:v>
                </c:pt>
                <c:pt idx="136">
                  <c:v>316</c:v>
                </c:pt>
                <c:pt idx="137">
                  <c:v>323</c:v>
                </c:pt>
                <c:pt idx="138">
                  <c:v>329</c:v>
                </c:pt>
                <c:pt idx="139">
                  <c:v>329</c:v>
                </c:pt>
                <c:pt idx="140">
                  <c:v>331</c:v>
                </c:pt>
                <c:pt idx="141">
                  <c:v>342</c:v>
                </c:pt>
                <c:pt idx="142">
                  <c:v>343</c:v>
                </c:pt>
                <c:pt idx="143">
                  <c:v>343</c:v>
                </c:pt>
                <c:pt idx="144">
                  <c:v>343</c:v>
                </c:pt>
                <c:pt idx="145">
                  <c:v>366</c:v>
                </c:pt>
                <c:pt idx="146">
                  <c:v>371</c:v>
                </c:pt>
                <c:pt idx="147">
                  <c:v>376</c:v>
                </c:pt>
                <c:pt idx="148">
                  <c:v>379</c:v>
                </c:pt>
                <c:pt idx="149">
                  <c:v>380</c:v>
                </c:pt>
                <c:pt idx="150">
                  <c:v>382</c:v>
                </c:pt>
                <c:pt idx="151">
                  <c:v>390</c:v>
                </c:pt>
                <c:pt idx="152">
                  <c:v>401</c:v>
                </c:pt>
                <c:pt idx="153">
                  <c:v>403</c:v>
                </c:pt>
                <c:pt idx="154">
                  <c:v>406</c:v>
                </c:pt>
                <c:pt idx="155">
                  <c:v>411</c:v>
                </c:pt>
                <c:pt idx="156">
                  <c:v>411</c:v>
                </c:pt>
                <c:pt idx="157">
                  <c:v>411</c:v>
                </c:pt>
                <c:pt idx="158">
                  <c:v>419</c:v>
                </c:pt>
                <c:pt idx="159">
                  <c:v>446</c:v>
                </c:pt>
                <c:pt idx="160">
                  <c:v>456</c:v>
                </c:pt>
                <c:pt idx="161">
                  <c:v>472</c:v>
                </c:pt>
                <c:pt idx="162">
                  <c:v>473</c:v>
                </c:pt>
                <c:pt idx="163">
                  <c:v>488</c:v>
                </c:pt>
                <c:pt idx="164">
                  <c:v>501</c:v>
                </c:pt>
                <c:pt idx="165">
                  <c:v>506</c:v>
                </c:pt>
                <c:pt idx="166">
                  <c:v>521</c:v>
                </c:pt>
                <c:pt idx="167">
                  <c:v>571</c:v>
                </c:pt>
                <c:pt idx="168">
                  <c:v>573</c:v>
                </c:pt>
                <c:pt idx="169">
                  <c:v>576</c:v>
                </c:pt>
                <c:pt idx="170">
                  <c:v>578</c:v>
                </c:pt>
                <c:pt idx="171">
                  <c:v>591</c:v>
                </c:pt>
                <c:pt idx="172">
                  <c:v>597</c:v>
                </c:pt>
                <c:pt idx="173">
                  <c:v>620</c:v>
                </c:pt>
                <c:pt idx="174">
                  <c:v>636</c:v>
                </c:pt>
                <c:pt idx="175">
                  <c:v>645</c:v>
                </c:pt>
                <c:pt idx="176">
                  <c:v>650</c:v>
                </c:pt>
                <c:pt idx="177">
                  <c:v>653</c:v>
                </c:pt>
                <c:pt idx="178">
                  <c:v>664</c:v>
                </c:pt>
                <c:pt idx="179">
                  <c:v>666</c:v>
                </c:pt>
                <c:pt idx="180">
                  <c:v>674</c:v>
                </c:pt>
                <c:pt idx="181">
                  <c:v>676</c:v>
                </c:pt>
                <c:pt idx="182">
                  <c:v>687</c:v>
                </c:pt>
                <c:pt idx="183">
                  <c:v>705</c:v>
                </c:pt>
                <c:pt idx="184">
                  <c:v>720</c:v>
                </c:pt>
                <c:pt idx="185">
                  <c:v>727</c:v>
                </c:pt>
                <c:pt idx="186">
                  <c:v>757</c:v>
                </c:pt>
                <c:pt idx="187">
                  <c:v>758</c:v>
                </c:pt>
                <c:pt idx="188">
                  <c:v>777</c:v>
                </c:pt>
                <c:pt idx="189">
                  <c:v>780</c:v>
                </c:pt>
                <c:pt idx="190">
                  <c:v>786</c:v>
                </c:pt>
                <c:pt idx="191">
                  <c:v>809</c:v>
                </c:pt>
                <c:pt idx="192">
                  <c:v>819</c:v>
                </c:pt>
                <c:pt idx="193">
                  <c:v>827</c:v>
                </c:pt>
                <c:pt idx="194">
                  <c:v>835</c:v>
                </c:pt>
                <c:pt idx="195">
                  <c:v>838</c:v>
                </c:pt>
                <c:pt idx="196">
                  <c:v>842</c:v>
                </c:pt>
                <c:pt idx="197">
                  <c:v>851</c:v>
                </c:pt>
                <c:pt idx="198">
                  <c:v>864</c:v>
                </c:pt>
                <c:pt idx="199">
                  <c:v>887</c:v>
                </c:pt>
                <c:pt idx="200">
                  <c:v>899</c:v>
                </c:pt>
                <c:pt idx="201">
                  <c:v>902</c:v>
                </c:pt>
                <c:pt idx="202">
                  <c:v>913</c:v>
                </c:pt>
                <c:pt idx="203">
                  <c:v>917</c:v>
                </c:pt>
                <c:pt idx="204">
                  <c:v>917</c:v>
                </c:pt>
                <c:pt idx="205">
                  <c:v>918</c:v>
                </c:pt>
                <c:pt idx="206">
                  <c:v>918</c:v>
                </c:pt>
                <c:pt idx="207">
                  <c:v>919</c:v>
                </c:pt>
                <c:pt idx="208">
                  <c:v>919</c:v>
                </c:pt>
                <c:pt idx="209">
                  <c:v>920</c:v>
                </c:pt>
                <c:pt idx="210">
                  <c:v>924</c:v>
                </c:pt>
                <c:pt idx="211">
                  <c:v>926</c:v>
                </c:pt>
                <c:pt idx="212">
                  <c:v>927</c:v>
                </c:pt>
                <c:pt idx="213">
                  <c:v>928</c:v>
                </c:pt>
                <c:pt idx="214">
                  <c:v>932</c:v>
                </c:pt>
                <c:pt idx="215">
                  <c:v>936</c:v>
                </c:pt>
                <c:pt idx="216">
                  <c:v>938</c:v>
                </c:pt>
                <c:pt idx="217">
                  <c:v>938</c:v>
                </c:pt>
                <c:pt idx="218">
                  <c:v>938</c:v>
                </c:pt>
                <c:pt idx="219">
                  <c:v>938</c:v>
                </c:pt>
                <c:pt idx="220">
                  <c:v>938</c:v>
                </c:pt>
                <c:pt idx="221">
                  <c:v>938</c:v>
                </c:pt>
                <c:pt idx="222">
                  <c:v>939</c:v>
                </c:pt>
                <c:pt idx="223">
                  <c:v>941</c:v>
                </c:pt>
                <c:pt idx="224">
                  <c:v>945</c:v>
                </c:pt>
                <c:pt idx="225">
                  <c:v>945</c:v>
                </c:pt>
                <c:pt idx="226">
                  <c:v>946</c:v>
                </c:pt>
                <c:pt idx="227">
                  <c:v>947</c:v>
                </c:pt>
                <c:pt idx="228">
                  <c:v>947</c:v>
                </c:pt>
                <c:pt idx="229">
                  <c:v>947</c:v>
                </c:pt>
                <c:pt idx="230">
                  <c:v>951</c:v>
                </c:pt>
                <c:pt idx="231">
                  <c:v>951</c:v>
                </c:pt>
                <c:pt idx="232">
                  <c:v>951</c:v>
                </c:pt>
                <c:pt idx="233">
                  <c:v>953</c:v>
                </c:pt>
                <c:pt idx="234">
                  <c:v>953</c:v>
                </c:pt>
                <c:pt idx="235">
                  <c:v>954</c:v>
                </c:pt>
                <c:pt idx="236">
                  <c:v>956</c:v>
                </c:pt>
                <c:pt idx="237">
                  <c:v>959</c:v>
                </c:pt>
                <c:pt idx="238">
                  <c:v>959</c:v>
                </c:pt>
                <c:pt idx="239">
                  <c:v>960</c:v>
                </c:pt>
                <c:pt idx="240">
                  <c:v>962</c:v>
                </c:pt>
                <c:pt idx="241">
                  <c:v>964</c:v>
                </c:pt>
                <c:pt idx="242">
                  <c:v>966</c:v>
                </c:pt>
                <c:pt idx="243">
                  <c:v>967</c:v>
                </c:pt>
                <c:pt idx="244">
                  <c:v>973</c:v>
                </c:pt>
                <c:pt idx="245">
                  <c:v>974</c:v>
                </c:pt>
                <c:pt idx="246">
                  <c:v>975</c:v>
                </c:pt>
                <c:pt idx="247">
                  <c:v>975</c:v>
                </c:pt>
                <c:pt idx="248">
                  <c:v>975</c:v>
                </c:pt>
                <c:pt idx="249">
                  <c:v>977</c:v>
                </c:pt>
                <c:pt idx="250">
                  <c:v>978</c:v>
                </c:pt>
                <c:pt idx="251">
                  <c:v>982</c:v>
                </c:pt>
                <c:pt idx="252">
                  <c:v>983</c:v>
                </c:pt>
                <c:pt idx="253">
                  <c:v>985</c:v>
                </c:pt>
                <c:pt idx="254">
                  <c:v>986</c:v>
                </c:pt>
                <c:pt idx="255">
                  <c:v>987</c:v>
                </c:pt>
                <c:pt idx="256">
                  <c:v>988</c:v>
                </c:pt>
                <c:pt idx="257">
                  <c:v>990</c:v>
                </c:pt>
                <c:pt idx="258">
                  <c:v>996</c:v>
                </c:pt>
                <c:pt idx="259">
                  <c:v>996</c:v>
                </c:pt>
                <c:pt idx="260">
                  <c:v>997</c:v>
                </c:pt>
                <c:pt idx="261">
                  <c:v>1000</c:v>
                </c:pt>
                <c:pt idx="262">
                  <c:v>1001</c:v>
                </c:pt>
                <c:pt idx="263">
                  <c:v>1003</c:v>
                </c:pt>
                <c:pt idx="264">
                  <c:v>1006</c:v>
                </c:pt>
                <c:pt idx="265">
                  <c:v>1007</c:v>
                </c:pt>
                <c:pt idx="266">
                  <c:v>1007</c:v>
                </c:pt>
                <c:pt idx="267">
                  <c:v>1010</c:v>
                </c:pt>
                <c:pt idx="268">
                  <c:v>1010</c:v>
                </c:pt>
                <c:pt idx="269">
                  <c:v>1010</c:v>
                </c:pt>
                <c:pt idx="270">
                  <c:v>1010</c:v>
                </c:pt>
                <c:pt idx="271">
                  <c:v>1010</c:v>
                </c:pt>
                <c:pt idx="272">
                  <c:v>1010</c:v>
                </c:pt>
                <c:pt idx="273">
                  <c:v>1011</c:v>
                </c:pt>
                <c:pt idx="274">
                  <c:v>1012</c:v>
                </c:pt>
                <c:pt idx="275">
                  <c:v>1013</c:v>
                </c:pt>
                <c:pt idx="276">
                  <c:v>1013</c:v>
                </c:pt>
                <c:pt idx="277">
                  <c:v>1014</c:v>
                </c:pt>
                <c:pt idx="278">
                  <c:v>1017</c:v>
                </c:pt>
                <c:pt idx="279">
                  <c:v>1017</c:v>
                </c:pt>
                <c:pt idx="280">
                  <c:v>1017</c:v>
                </c:pt>
                <c:pt idx="281">
                  <c:v>1017</c:v>
                </c:pt>
                <c:pt idx="282">
                  <c:v>1018</c:v>
                </c:pt>
                <c:pt idx="283">
                  <c:v>1022</c:v>
                </c:pt>
                <c:pt idx="284">
                  <c:v>1026</c:v>
                </c:pt>
                <c:pt idx="285">
                  <c:v>1026</c:v>
                </c:pt>
                <c:pt idx="286">
                  <c:v>1026</c:v>
                </c:pt>
                <c:pt idx="287">
                  <c:v>1027</c:v>
                </c:pt>
                <c:pt idx="288">
                  <c:v>1027</c:v>
                </c:pt>
                <c:pt idx="289">
                  <c:v>1028</c:v>
                </c:pt>
                <c:pt idx="290">
                  <c:v>1028</c:v>
                </c:pt>
                <c:pt idx="291">
                  <c:v>1028</c:v>
                </c:pt>
                <c:pt idx="292">
                  <c:v>1033</c:v>
                </c:pt>
                <c:pt idx="293">
                  <c:v>1033</c:v>
                </c:pt>
                <c:pt idx="294">
                  <c:v>1035</c:v>
                </c:pt>
                <c:pt idx="295">
                  <c:v>1035</c:v>
                </c:pt>
                <c:pt idx="296">
                  <c:v>1035</c:v>
                </c:pt>
                <c:pt idx="297">
                  <c:v>1037</c:v>
                </c:pt>
                <c:pt idx="298">
                  <c:v>1038</c:v>
                </c:pt>
                <c:pt idx="299">
                  <c:v>1038</c:v>
                </c:pt>
                <c:pt idx="300">
                  <c:v>1041</c:v>
                </c:pt>
                <c:pt idx="301">
                  <c:v>1043</c:v>
                </c:pt>
                <c:pt idx="302">
                  <c:v>1043</c:v>
                </c:pt>
                <c:pt idx="303">
                  <c:v>1043</c:v>
                </c:pt>
                <c:pt idx="304">
                  <c:v>1043</c:v>
                </c:pt>
                <c:pt idx="305">
                  <c:v>1043</c:v>
                </c:pt>
                <c:pt idx="306">
                  <c:v>1043</c:v>
                </c:pt>
                <c:pt idx="307">
                  <c:v>1043</c:v>
                </c:pt>
                <c:pt idx="308">
                  <c:v>1043</c:v>
                </c:pt>
                <c:pt idx="309">
                  <c:v>1043</c:v>
                </c:pt>
                <c:pt idx="310">
                  <c:v>1043</c:v>
                </c:pt>
                <c:pt idx="311">
                  <c:v>1043</c:v>
                </c:pt>
                <c:pt idx="312">
                  <c:v>1043</c:v>
                </c:pt>
                <c:pt idx="313">
                  <c:v>1043</c:v>
                </c:pt>
                <c:pt idx="314">
                  <c:v>1043</c:v>
                </c:pt>
                <c:pt idx="315">
                  <c:v>1044</c:v>
                </c:pt>
                <c:pt idx="316">
                  <c:v>1044</c:v>
                </c:pt>
                <c:pt idx="317">
                  <c:v>1044</c:v>
                </c:pt>
                <c:pt idx="318">
                  <c:v>1044</c:v>
                </c:pt>
                <c:pt idx="319">
                  <c:v>1044</c:v>
                </c:pt>
                <c:pt idx="320">
                  <c:v>1044</c:v>
                </c:pt>
                <c:pt idx="321">
                  <c:v>1044</c:v>
                </c:pt>
                <c:pt idx="322">
                  <c:v>1044</c:v>
                </c:pt>
                <c:pt idx="323">
                  <c:v>1044</c:v>
                </c:pt>
                <c:pt idx="324">
                  <c:v>1044</c:v>
                </c:pt>
                <c:pt idx="325">
                  <c:v>1044</c:v>
                </c:pt>
                <c:pt idx="326">
                  <c:v>1044</c:v>
                </c:pt>
                <c:pt idx="327">
                  <c:v>1044</c:v>
                </c:pt>
                <c:pt idx="328">
                  <c:v>1044</c:v>
                </c:pt>
                <c:pt idx="329">
                  <c:v>1044</c:v>
                </c:pt>
                <c:pt idx="330">
                  <c:v>1044</c:v>
                </c:pt>
                <c:pt idx="331">
                  <c:v>1044</c:v>
                </c:pt>
                <c:pt idx="332">
                  <c:v>1044</c:v>
                </c:pt>
                <c:pt idx="333">
                  <c:v>1044</c:v>
                </c:pt>
                <c:pt idx="334">
                  <c:v>1044</c:v>
                </c:pt>
                <c:pt idx="335">
                  <c:v>1044</c:v>
                </c:pt>
                <c:pt idx="336">
                  <c:v>1044</c:v>
                </c:pt>
                <c:pt idx="337">
                  <c:v>1044</c:v>
                </c:pt>
                <c:pt idx="338">
                  <c:v>1044</c:v>
                </c:pt>
                <c:pt idx="339">
                  <c:v>1044</c:v>
                </c:pt>
                <c:pt idx="340">
                  <c:v>1044</c:v>
                </c:pt>
                <c:pt idx="341">
                  <c:v>1044</c:v>
                </c:pt>
                <c:pt idx="342">
                  <c:v>1044</c:v>
                </c:pt>
                <c:pt idx="343">
                  <c:v>1044</c:v>
                </c:pt>
                <c:pt idx="344">
                  <c:v>1044</c:v>
                </c:pt>
                <c:pt idx="345">
                  <c:v>1044</c:v>
                </c:pt>
                <c:pt idx="346">
                  <c:v>1044</c:v>
                </c:pt>
                <c:pt idx="347">
                  <c:v>1044</c:v>
                </c:pt>
                <c:pt idx="348">
                  <c:v>1044</c:v>
                </c:pt>
                <c:pt idx="349">
                  <c:v>1044</c:v>
                </c:pt>
                <c:pt idx="350">
                  <c:v>1044</c:v>
                </c:pt>
                <c:pt idx="351">
                  <c:v>1044</c:v>
                </c:pt>
                <c:pt idx="352">
                  <c:v>1044</c:v>
                </c:pt>
                <c:pt idx="353">
                  <c:v>1044</c:v>
                </c:pt>
                <c:pt idx="354">
                  <c:v>1044</c:v>
                </c:pt>
                <c:pt idx="355">
                  <c:v>1044</c:v>
                </c:pt>
                <c:pt idx="356">
                  <c:v>1044</c:v>
                </c:pt>
                <c:pt idx="357">
                  <c:v>1044</c:v>
                </c:pt>
                <c:pt idx="358">
                  <c:v>1044</c:v>
                </c:pt>
                <c:pt idx="359">
                  <c:v>1044</c:v>
                </c:pt>
                <c:pt idx="360">
                  <c:v>1044</c:v>
                </c:pt>
                <c:pt idx="361">
                  <c:v>1044</c:v>
                </c:pt>
                <c:pt idx="362">
                  <c:v>1044</c:v>
                </c:pt>
                <c:pt idx="363">
                  <c:v>1044</c:v>
                </c:pt>
                <c:pt idx="364">
                  <c:v>1044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6E-490A-AF19-A9BE81DDB85A}"/>
            </c:ext>
          </c:extLst>
        </c:ser>
        <c:ser>
          <c:idx val="1"/>
          <c:order val="2"/>
          <c:tx>
            <c:strRef>
              <c:f>ChartData!$K$1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cat>
            <c:numRef>
              <c:f>ChartData!$A$2:$A$366</c:f>
              <c:numCache>
                <c:formatCode>d\-mmm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ChartData!$K$2:$K$366</c:f>
              <c:numCache>
                <c:formatCode>General</c:formatCode>
                <c:ptCount val="36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13</c:v>
                </c:pt>
                <c:pt idx="51">
                  <c:v>19</c:v>
                </c:pt>
                <c:pt idx="52">
                  <c:v>21</c:v>
                </c:pt>
                <c:pt idx="53">
                  <c:v>21</c:v>
                </c:pt>
                <c:pt idx="54">
                  <c:v>23</c:v>
                </c:pt>
                <c:pt idx="55">
                  <c:v>25</c:v>
                </c:pt>
                <c:pt idx="56">
                  <c:v>25</c:v>
                </c:pt>
                <c:pt idx="57">
                  <c:v>26</c:v>
                </c:pt>
                <c:pt idx="58">
                  <c:v>28</c:v>
                </c:pt>
                <c:pt idx="59">
                  <c:v>28</c:v>
                </c:pt>
                <c:pt idx="60">
                  <c:v>28</c:v>
                </c:pt>
                <c:pt idx="61">
                  <c:v>29</c:v>
                </c:pt>
                <c:pt idx="62">
                  <c:v>29</c:v>
                </c:pt>
                <c:pt idx="63">
                  <c:v>29</c:v>
                </c:pt>
                <c:pt idx="64">
                  <c:v>30</c:v>
                </c:pt>
                <c:pt idx="65">
                  <c:v>31</c:v>
                </c:pt>
                <c:pt idx="66">
                  <c:v>31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31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38</c:v>
                </c:pt>
                <c:pt idx="79">
                  <c:v>38</c:v>
                </c:pt>
                <c:pt idx="80">
                  <c:v>38</c:v>
                </c:pt>
                <c:pt idx="81">
                  <c:v>39</c:v>
                </c:pt>
                <c:pt idx="82">
                  <c:v>39</c:v>
                </c:pt>
                <c:pt idx="83">
                  <c:v>39</c:v>
                </c:pt>
                <c:pt idx="84">
                  <c:v>39</c:v>
                </c:pt>
                <c:pt idx="85">
                  <c:v>39</c:v>
                </c:pt>
                <c:pt idx="86">
                  <c:v>39</c:v>
                </c:pt>
                <c:pt idx="87">
                  <c:v>40</c:v>
                </c:pt>
                <c:pt idx="88">
                  <c:v>46</c:v>
                </c:pt>
                <c:pt idx="89">
                  <c:v>54</c:v>
                </c:pt>
                <c:pt idx="90">
                  <c:v>55</c:v>
                </c:pt>
                <c:pt idx="91">
                  <c:v>55</c:v>
                </c:pt>
                <c:pt idx="92">
                  <c:v>57</c:v>
                </c:pt>
                <c:pt idx="93">
                  <c:v>57</c:v>
                </c:pt>
                <c:pt idx="94">
                  <c:v>57</c:v>
                </c:pt>
                <c:pt idx="95">
                  <c:v>57</c:v>
                </c:pt>
                <c:pt idx="96">
                  <c:v>57</c:v>
                </c:pt>
                <c:pt idx="97">
                  <c:v>57</c:v>
                </c:pt>
                <c:pt idx="98">
                  <c:v>58</c:v>
                </c:pt>
                <c:pt idx="99">
                  <c:v>58</c:v>
                </c:pt>
                <c:pt idx="100">
                  <c:v>58</c:v>
                </c:pt>
                <c:pt idx="101">
                  <c:v>58</c:v>
                </c:pt>
                <c:pt idx="102">
                  <c:v>58</c:v>
                </c:pt>
                <c:pt idx="103">
                  <c:v>60</c:v>
                </c:pt>
                <c:pt idx="104">
                  <c:v>61</c:v>
                </c:pt>
                <c:pt idx="105">
                  <c:v>61</c:v>
                </c:pt>
                <c:pt idx="106">
                  <c:v>61</c:v>
                </c:pt>
                <c:pt idx="107">
                  <c:v>63</c:v>
                </c:pt>
                <c:pt idx="108">
                  <c:v>65</c:v>
                </c:pt>
                <c:pt idx="109">
                  <c:v>68</c:v>
                </c:pt>
                <c:pt idx="110">
                  <c:v>68</c:v>
                </c:pt>
                <c:pt idx="111">
                  <c:v>68</c:v>
                </c:pt>
                <c:pt idx="112">
                  <c:v>68</c:v>
                </c:pt>
                <c:pt idx="113">
                  <c:v>69</c:v>
                </c:pt>
                <c:pt idx="114">
                  <c:v>69</c:v>
                </c:pt>
                <c:pt idx="115">
                  <c:v>69</c:v>
                </c:pt>
                <c:pt idx="116">
                  <c:v>71</c:v>
                </c:pt>
                <c:pt idx="117">
                  <c:v>72</c:v>
                </c:pt>
                <c:pt idx="118">
                  <c:v>73</c:v>
                </c:pt>
                <c:pt idx="119">
                  <c:v>73</c:v>
                </c:pt>
                <c:pt idx="120">
                  <c:v>75</c:v>
                </c:pt>
                <c:pt idx="121">
                  <c:v>76</c:v>
                </c:pt>
                <c:pt idx="122">
                  <c:v>77</c:v>
                </c:pt>
                <c:pt idx="123">
                  <c:v>78</c:v>
                </c:pt>
                <c:pt idx="124">
                  <c:v>79</c:v>
                </c:pt>
                <c:pt idx="125">
                  <c:v>79</c:v>
                </c:pt>
                <c:pt idx="126">
                  <c:v>82</c:v>
                </c:pt>
                <c:pt idx="127">
                  <c:v>88</c:v>
                </c:pt>
                <c:pt idx="128">
                  <c:v>94</c:v>
                </c:pt>
                <c:pt idx="129">
                  <c:v>108</c:v>
                </c:pt>
                <c:pt idx="130">
                  <c:v>110</c:v>
                </c:pt>
                <c:pt idx="131">
                  <c:v>114</c:v>
                </c:pt>
                <c:pt idx="132">
                  <c:v>117</c:v>
                </c:pt>
                <c:pt idx="133">
                  <c:v>119</c:v>
                </c:pt>
                <c:pt idx="134">
                  <c:v>121</c:v>
                </c:pt>
                <c:pt idx="135">
                  <c:v>126</c:v>
                </c:pt>
                <c:pt idx="136">
                  <c:v>126</c:v>
                </c:pt>
                <c:pt idx="137">
                  <c:v>127</c:v>
                </c:pt>
                <c:pt idx="138">
                  <c:v>132</c:v>
                </c:pt>
                <c:pt idx="139">
                  <c:v>132</c:v>
                </c:pt>
                <c:pt idx="140">
                  <c:v>132</c:v>
                </c:pt>
                <c:pt idx="141">
                  <c:v>133</c:v>
                </c:pt>
                <c:pt idx="142">
                  <c:v>133</c:v>
                </c:pt>
                <c:pt idx="143">
                  <c:v>133</c:v>
                </c:pt>
                <c:pt idx="144">
                  <c:v>134</c:v>
                </c:pt>
                <c:pt idx="145">
                  <c:v>143</c:v>
                </c:pt>
                <c:pt idx="146">
                  <c:v>150</c:v>
                </c:pt>
                <c:pt idx="147">
                  <c:v>157</c:v>
                </c:pt>
                <c:pt idx="148">
                  <c:v>163</c:v>
                </c:pt>
                <c:pt idx="149">
                  <c:v>170</c:v>
                </c:pt>
                <c:pt idx="150">
                  <c:v>193</c:v>
                </c:pt>
                <c:pt idx="151">
                  <c:v>250</c:v>
                </c:pt>
                <c:pt idx="152">
                  <c:v>271</c:v>
                </c:pt>
                <c:pt idx="153">
                  <c:v>288</c:v>
                </c:pt>
                <c:pt idx="154">
                  <c:v>289</c:v>
                </c:pt>
                <c:pt idx="155">
                  <c:v>290</c:v>
                </c:pt>
                <c:pt idx="156">
                  <c:v>302</c:v>
                </c:pt>
                <c:pt idx="157">
                  <c:v>304</c:v>
                </c:pt>
                <c:pt idx="158">
                  <c:v>313</c:v>
                </c:pt>
                <c:pt idx="159">
                  <c:v>338</c:v>
                </c:pt>
                <c:pt idx="160">
                  <c:v>359</c:v>
                </c:pt>
                <c:pt idx="161">
                  <c:v>367</c:v>
                </c:pt>
                <c:pt idx="162">
                  <c:v>391</c:v>
                </c:pt>
                <c:pt idx="163">
                  <c:v>396</c:v>
                </c:pt>
                <c:pt idx="164">
                  <c:v>427</c:v>
                </c:pt>
                <c:pt idx="165">
                  <c:v>440</c:v>
                </c:pt>
                <c:pt idx="166">
                  <c:v>447</c:v>
                </c:pt>
                <c:pt idx="167">
                  <c:v>452</c:v>
                </c:pt>
                <c:pt idx="168">
                  <c:v>454</c:v>
                </c:pt>
                <c:pt idx="169">
                  <c:v>462</c:v>
                </c:pt>
                <c:pt idx="170">
                  <c:v>462</c:v>
                </c:pt>
                <c:pt idx="171">
                  <c:v>462</c:v>
                </c:pt>
                <c:pt idx="172">
                  <c:v>464</c:v>
                </c:pt>
                <c:pt idx="173">
                  <c:v>466</c:v>
                </c:pt>
                <c:pt idx="174">
                  <c:v>469</c:v>
                </c:pt>
                <c:pt idx="175">
                  <c:v>470</c:v>
                </c:pt>
                <c:pt idx="176">
                  <c:v>479</c:v>
                </c:pt>
                <c:pt idx="177">
                  <c:v>484</c:v>
                </c:pt>
                <c:pt idx="178">
                  <c:v>493</c:v>
                </c:pt>
                <c:pt idx="179">
                  <c:v>495</c:v>
                </c:pt>
                <c:pt idx="180">
                  <c:v>498</c:v>
                </c:pt>
                <c:pt idx="181">
                  <c:v>503</c:v>
                </c:pt>
                <c:pt idx="182">
                  <c:v>548</c:v>
                </c:pt>
                <c:pt idx="183">
                  <c:v>553</c:v>
                </c:pt>
                <c:pt idx="184">
                  <c:v>553</c:v>
                </c:pt>
                <c:pt idx="185">
                  <c:v>553</c:v>
                </c:pt>
                <c:pt idx="186">
                  <c:v>554</c:v>
                </c:pt>
                <c:pt idx="187">
                  <c:v>556</c:v>
                </c:pt>
                <c:pt idx="188">
                  <c:v>573</c:v>
                </c:pt>
                <c:pt idx="189">
                  <c:v>584</c:v>
                </c:pt>
                <c:pt idx="190">
                  <c:v>595</c:v>
                </c:pt>
                <c:pt idx="191">
                  <c:v>600</c:v>
                </c:pt>
                <c:pt idx="192">
                  <c:v>608</c:v>
                </c:pt>
                <c:pt idx="193">
                  <c:v>630</c:v>
                </c:pt>
                <c:pt idx="194">
                  <c:v>642</c:v>
                </c:pt>
                <c:pt idx="195">
                  <c:v>648</c:v>
                </c:pt>
                <c:pt idx="196">
                  <c:v>650</c:v>
                </c:pt>
                <c:pt idx="197">
                  <c:v>654</c:v>
                </c:pt>
                <c:pt idx="198">
                  <c:v>674</c:v>
                </c:pt>
                <c:pt idx="199">
                  <c:v>698</c:v>
                </c:pt>
                <c:pt idx="200">
                  <c:v>701</c:v>
                </c:pt>
                <c:pt idx="201">
                  <c:v>709</c:v>
                </c:pt>
                <c:pt idx="202">
                  <c:v>712</c:v>
                </c:pt>
                <c:pt idx="203">
                  <c:v>713</c:v>
                </c:pt>
                <c:pt idx="204">
                  <c:v>720</c:v>
                </c:pt>
                <c:pt idx="205">
                  <c:v>723</c:v>
                </c:pt>
                <c:pt idx="206">
                  <c:v>727</c:v>
                </c:pt>
                <c:pt idx="207">
                  <c:v>728</c:v>
                </c:pt>
                <c:pt idx="208">
                  <c:v>731</c:v>
                </c:pt>
                <c:pt idx="209">
                  <c:v>731</c:v>
                </c:pt>
                <c:pt idx="210">
                  <c:v>731</c:v>
                </c:pt>
                <c:pt idx="211">
                  <c:v>734</c:v>
                </c:pt>
                <c:pt idx="212">
                  <c:v>737</c:v>
                </c:pt>
                <c:pt idx="213">
                  <c:v>739</c:v>
                </c:pt>
                <c:pt idx="214">
                  <c:v>742</c:v>
                </c:pt>
                <c:pt idx="215">
                  <c:v>743</c:v>
                </c:pt>
                <c:pt idx="216">
                  <c:v>743</c:v>
                </c:pt>
                <c:pt idx="217">
                  <c:v>743</c:v>
                </c:pt>
                <c:pt idx="218">
                  <c:v>746</c:v>
                </c:pt>
                <c:pt idx="219">
                  <c:v>747</c:v>
                </c:pt>
                <c:pt idx="220">
                  <c:v>747</c:v>
                </c:pt>
                <c:pt idx="221">
                  <c:v>750</c:v>
                </c:pt>
                <c:pt idx="222">
                  <c:v>760</c:v>
                </c:pt>
                <c:pt idx="223">
                  <c:v>761</c:v>
                </c:pt>
                <c:pt idx="224">
                  <c:v>767</c:v>
                </c:pt>
                <c:pt idx="225">
                  <c:v>768</c:v>
                </c:pt>
                <c:pt idx="226">
                  <c:v>771</c:v>
                </c:pt>
                <c:pt idx="227">
                  <c:v>772</c:v>
                </c:pt>
                <c:pt idx="228">
                  <c:v>776</c:v>
                </c:pt>
                <c:pt idx="229">
                  <c:v>781</c:v>
                </c:pt>
                <c:pt idx="230">
                  <c:v>781</c:v>
                </c:pt>
                <c:pt idx="231">
                  <c:v>782</c:v>
                </c:pt>
                <c:pt idx="232">
                  <c:v>784</c:v>
                </c:pt>
                <c:pt idx="233">
                  <c:v>789</c:v>
                </c:pt>
                <c:pt idx="234">
                  <c:v>789</c:v>
                </c:pt>
                <c:pt idx="235">
                  <c:v>790</c:v>
                </c:pt>
                <c:pt idx="236">
                  <c:v>799</c:v>
                </c:pt>
                <c:pt idx="237">
                  <c:v>804</c:v>
                </c:pt>
                <c:pt idx="238">
                  <c:v>804</c:v>
                </c:pt>
                <c:pt idx="239">
                  <c:v>815</c:v>
                </c:pt>
                <c:pt idx="240">
                  <c:v>820</c:v>
                </c:pt>
                <c:pt idx="241">
                  <c:v>822</c:v>
                </c:pt>
                <c:pt idx="242">
                  <c:v>824</c:v>
                </c:pt>
                <c:pt idx="243">
                  <c:v>828</c:v>
                </c:pt>
                <c:pt idx="244">
                  <c:v>828</c:v>
                </c:pt>
                <c:pt idx="245">
                  <c:v>828</c:v>
                </c:pt>
                <c:pt idx="246">
                  <c:v>829</c:v>
                </c:pt>
                <c:pt idx="247">
                  <c:v>831</c:v>
                </c:pt>
                <c:pt idx="248">
                  <c:v>837</c:v>
                </c:pt>
                <c:pt idx="249">
                  <c:v>839</c:v>
                </c:pt>
                <c:pt idx="250">
                  <c:v>845</c:v>
                </c:pt>
                <c:pt idx="251">
                  <c:v>848</c:v>
                </c:pt>
                <c:pt idx="252">
                  <c:v>851</c:v>
                </c:pt>
                <c:pt idx="253">
                  <c:v>856</c:v>
                </c:pt>
                <c:pt idx="254">
                  <c:v>857</c:v>
                </c:pt>
                <c:pt idx="255">
                  <c:v>857</c:v>
                </c:pt>
                <c:pt idx="256">
                  <c:v>859</c:v>
                </c:pt>
                <c:pt idx="257">
                  <c:v>859</c:v>
                </c:pt>
                <c:pt idx="258">
                  <c:v>859</c:v>
                </c:pt>
                <c:pt idx="259">
                  <c:v>861</c:v>
                </c:pt>
                <c:pt idx="260">
                  <c:v>863</c:v>
                </c:pt>
                <c:pt idx="261">
                  <c:v>865</c:v>
                </c:pt>
                <c:pt idx="262">
                  <c:v>865</c:v>
                </c:pt>
                <c:pt idx="263">
                  <c:v>865</c:v>
                </c:pt>
                <c:pt idx="264">
                  <c:v>865</c:v>
                </c:pt>
                <c:pt idx="265">
                  <c:v>865</c:v>
                </c:pt>
                <c:pt idx="266">
                  <c:v>865</c:v>
                </c:pt>
                <c:pt idx="267">
                  <c:v>865</c:v>
                </c:pt>
                <c:pt idx="268">
                  <c:v>865</c:v>
                </c:pt>
                <c:pt idx="269">
                  <c:v>865</c:v>
                </c:pt>
                <c:pt idx="270">
                  <c:v>866</c:v>
                </c:pt>
                <c:pt idx="271">
                  <c:v>867</c:v>
                </c:pt>
                <c:pt idx="272">
                  <c:v>867</c:v>
                </c:pt>
                <c:pt idx="273">
                  <c:v>870</c:v>
                </c:pt>
                <c:pt idx="274">
                  <c:v>873</c:v>
                </c:pt>
                <c:pt idx="275">
                  <c:v>873</c:v>
                </c:pt>
                <c:pt idx="276">
                  <c:v>873</c:v>
                </c:pt>
                <c:pt idx="277">
                  <c:v>874</c:v>
                </c:pt>
                <c:pt idx="278">
                  <c:v>874</c:v>
                </c:pt>
                <c:pt idx="279">
                  <c:v>880</c:v>
                </c:pt>
                <c:pt idx="280">
                  <c:v>881</c:v>
                </c:pt>
                <c:pt idx="281">
                  <c:v>881</c:v>
                </c:pt>
                <c:pt idx="282">
                  <c:v>881</c:v>
                </c:pt>
                <c:pt idx="283">
                  <c:v>881</c:v>
                </c:pt>
                <c:pt idx="284">
                  <c:v>881</c:v>
                </c:pt>
                <c:pt idx="285">
                  <c:v>883</c:v>
                </c:pt>
                <c:pt idx="286">
                  <c:v>883</c:v>
                </c:pt>
                <c:pt idx="287">
                  <c:v>883</c:v>
                </c:pt>
                <c:pt idx="288">
                  <c:v>883</c:v>
                </c:pt>
                <c:pt idx="289">
                  <c:v>883</c:v>
                </c:pt>
                <c:pt idx="290">
                  <c:v>884</c:v>
                </c:pt>
                <c:pt idx="291">
                  <c:v>884</c:v>
                </c:pt>
                <c:pt idx="292">
                  <c:v>884</c:v>
                </c:pt>
                <c:pt idx="293">
                  <c:v>884</c:v>
                </c:pt>
                <c:pt idx="294">
                  <c:v>884</c:v>
                </c:pt>
                <c:pt idx="295">
                  <c:v>886</c:v>
                </c:pt>
                <c:pt idx="296">
                  <c:v>886</c:v>
                </c:pt>
                <c:pt idx="297">
                  <c:v>886</c:v>
                </c:pt>
                <c:pt idx="298">
                  <c:v>886</c:v>
                </c:pt>
                <c:pt idx="299">
                  <c:v>886</c:v>
                </c:pt>
                <c:pt idx="300">
                  <c:v>886</c:v>
                </c:pt>
                <c:pt idx="301">
                  <c:v>886</c:v>
                </c:pt>
                <c:pt idx="302">
                  <c:v>886</c:v>
                </c:pt>
                <c:pt idx="303">
                  <c:v>886</c:v>
                </c:pt>
                <c:pt idx="304">
                  <c:v>886</c:v>
                </c:pt>
                <c:pt idx="305">
                  <c:v>887</c:v>
                </c:pt>
                <c:pt idx="306">
                  <c:v>887</c:v>
                </c:pt>
                <c:pt idx="307">
                  <c:v>887</c:v>
                </c:pt>
                <c:pt idx="308">
                  <c:v>887</c:v>
                </c:pt>
                <c:pt idx="309">
                  <c:v>888</c:v>
                </c:pt>
                <c:pt idx="310">
                  <c:v>888</c:v>
                </c:pt>
                <c:pt idx="311">
                  <c:v>890</c:v>
                </c:pt>
                <c:pt idx="312">
                  <c:v>890</c:v>
                </c:pt>
                <c:pt idx="313">
                  <c:v>890</c:v>
                </c:pt>
                <c:pt idx="314">
                  <c:v>890</c:v>
                </c:pt>
                <c:pt idx="315">
                  <c:v>890</c:v>
                </c:pt>
                <c:pt idx="316">
                  <c:v>890</c:v>
                </c:pt>
                <c:pt idx="317">
                  <c:v>891</c:v>
                </c:pt>
                <c:pt idx="318">
                  <c:v>891</c:v>
                </c:pt>
                <c:pt idx="319">
                  <c:v>891</c:v>
                </c:pt>
                <c:pt idx="320">
                  <c:v>891</c:v>
                </c:pt>
                <c:pt idx="321">
                  <c:v>891</c:v>
                </c:pt>
                <c:pt idx="322">
                  <c:v>891</c:v>
                </c:pt>
                <c:pt idx="323">
                  <c:v>891</c:v>
                </c:pt>
                <c:pt idx="324">
                  <c:v>891</c:v>
                </c:pt>
                <c:pt idx="325">
                  <c:v>891</c:v>
                </c:pt>
                <c:pt idx="326">
                  <c:v>891</c:v>
                </c:pt>
                <c:pt idx="327">
                  <c:v>891</c:v>
                </c:pt>
                <c:pt idx="328">
                  <c:v>891</c:v>
                </c:pt>
                <c:pt idx="329">
                  <c:v>891</c:v>
                </c:pt>
                <c:pt idx="330">
                  <c:v>891</c:v>
                </c:pt>
                <c:pt idx="331">
                  <c:v>891</c:v>
                </c:pt>
                <c:pt idx="332">
                  <c:v>891</c:v>
                </c:pt>
                <c:pt idx="333">
                  <c:v>891</c:v>
                </c:pt>
                <c:pt idx="334">
                  <c:v>891</c:v>
                </c:pt>
                <c:pt idx="335">
                  <c:v>891</c:v>
                </c:pt>
                <c:pt idx="336">
                  <c:v>891</c:v>
                </c:pt>
                <c:pt idx="337">
                  <c:v>891</c:v>
                </c:pt>
                <c:pt idx="338">
                  <c:v>891</c:v>
                </c:pt>
                <c:pt idx="339">
                  <c:v>891</c:v>
                </c:pt>
                <c:pt idx="340">
                  <c:v>891</c:v>
                </c:pt>
                <c:pt idx="341">
                  <c:v>891</c:v>
                </c:pt>
                <c:pt idx="342">
                  <c:v>891</c:v>
                </c:pt>
                <c:pt idx="343">
                  <c:v>891</c:v>
                </c:pt>
                <c:pt idx="344">
                  <c:v>891</c:v>
                </c:pt>
                <c:pt idx="345">
                  <c:v>891</c:v>
                </c:pt>
                <c:pt idx="346">
                  <c:v>891</c:v>
                </c:pt>
                <c:pt idx="347">
                  <c:v>891</c:v>
                </c:pt>
                <c:pt idx="348">
                  <c:v>891</c:v>
                </c:pt>
                <c:pt idx="349">
                  <c:v>891</c:v>
                </c:pt>
                <c:pt idx="350">
                  <c:v>891</c:v>
                </c:pt>
                <c:pt idx="351">
                  <c:v>891</c:v>
                </c:pt>
                <c:pt idx="352">
                  <c:v>892</c:v>
                </c:pt>
                <c:pt idx="353">
                  <c:v>892</c:v>
                </c:pt>
                <c:pt idx="354">
                  <c:v>892</c:v>
                </c:pt>
                <c:pt idx="355">
                  <c:v>892</c:v>
                </c:pt>
                <c:pt idx="356">
                  <c:v>892</c:v>
                </c:pt>
                <c:pt idx="357">
                  <c:v>892</c:v>
                </c:pt>
                <c:pt idx="358">
                  <c:v>892</c:v>
                </c:pt>
                <c:pt idx="359">
                  <c:v>892</c:v>
                </c:pt>
                <c:pt idx="360">
                  <c:v>892</c:v>
                </c:pt>
                <c:pt idx="361">
                  <c:v>892</c:v>
                </c:pt>
                <c:pt idx="362">
                  <c:v>892</c:v>
                </c:pt>
                <c:pt idx="363">
                  <c:v>892</c:v>
                </c:pt>
                <c:pt idx="364">
                  <c:v>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5E-4621-A9F7-C29C0CBB782F}"/>
            </c:ext>
          </c:extLst>
        </c:ser>
        <c:ser>
          <c:idx val="2"/>
          <c:order val="3"/>
          <c:tx>
            <c:strRef>
              <c:f>ChartData!$O$1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numRef>
              <c:f>ChartData!$A$2:$A$366</c:f>
              <c:numCache>
                <c:formatCode>d\-mmm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ChartData!$O$2:$O$366</c:f>
              <c:numCache>
                <c:formatCode>General</c:formatCode>
                <c:ptCount val="36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18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22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25</c:v>
                </c:pt>
                <c:pt idx="73">
                  <c:v>26</c:v>
                </c:pt>
                <c:pt idx="74">
                  <c:v>30</c:v>
                </c:pt>
                <c:pt idx="75">
                  <c:v>30</c:v>
                </c:pt>
                <c:pt idx="76">
                  <c:v>31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  <c:pt idx="81">
                  <c:v>36</c:v>
                </c:pt>
                <c:pt idx="82">
                  <c:v>36</c:v>
                </c:pt>
                <c:pt idx="83">
                  <c:v>36</c:v>
                </c:pt>
                <c:pt idx="84">
                  <c:v>37</c:v>
                </c:pt>
                <c:pt idx="85">
                  <c:v>38</c:v>
                </c:pt>
                <c:pt idx="86">
                  <c:v>40</c:v>
                </c:pt>
                <c:pt idx="87">
                  <c:v>41</c:v>
                </c:pt>
                <c:pt idx="88">
                  <c:v>41</c:v>
                </c:pt>
                <c:pt idx="89">
                  <c:v>42</c:v>
                </c:pt>
                <c:pt idx="90">
                  <c:v>42</c:v>
                </c:pt>
                <c:pt idx="91">
                  <c:v>46</c:v>
                </c:pt>
                <c:pt idx="92">
                  <c:v>50</c:v>
                </c:pt>
                <c:pt idx="93">
                  <c:v>51</c:v>
                </c:pt>
                <c:pt idx="94">
                  <c:v>53</c:v>
                </c:pt>
                <c:pt idx="95">
                  <c:v>56</c:v>
                </c:pt>
                <c:pt idx="96">
                  <c:v>56</c:v>
                </c:pt>
                <c:pt idx="97">
                  <c:v>62</c:v>
                </c:pt>
                <c:pt idx="98">
                  <c:v>64</c:v>
                </c:pt>
                <c:pt idx="99">
                  <c:v>68</c:v>
                </c:pt>
                <c:pt idx="100">
                  <c:v>74</c:v>
                </c:pt>
                <c:pt idx="101">
                  <c:v>77</c:v>
                </c:pt>
                <c:pt idx="102">
                  <c:v>80</c:v>
                </c:pt>
                <c:pt idx="103">
                  <c:v>84</c:v>
                </c:pt>
                <c:pt idx="104">
                  <c:v>84</c:v>
                </c:pt>
                <c:pt idx="105">
                  <c:v>85</c:v>
                </c:pt>
                <c:pt idx="106">
                  <c:v>90</c:v>
                </c:pt>
                <c:pt idx="107">
                  <c:v>91</c:v>
                </c:pt>
                <c:pt idx="108">
                  <c:v>93</c:v>
                </c:pt>
                <c:pt idx="109">
                  <c:v>94</c:v>
                </c:pt>
                <c:pt idx="110">
                  <c:v>95</c:v>
                </c:pt>
                <c:pt idx="111">
                  <c:v>96</c:v>
                </c:pt>
                <c:pt idx="112">
                  <c:v>100</c:v>
                </c:pt>
                <c:pt idx="113">
                  <c:v>105</c:v>
                </c:pt>
                <c:pt idx="114">
                  <c:v>106</c:v>
                </c:pt>
                <c:pt idx="115">
                  <c:v>109</c:v>
                </c:pt>
                <c:pt idx="116">
                  <c:v>112</c:v>
                </c:pt>
                <c:pt idx="117">
                  <c:v>123</c:v>
                </c:pt>
                <c:pt idx="118">
                  <c:v>127</c:v>
                </c:pt>
                <c:pt idx="119">
                  <c:v>128</c:v>
                </c:pt>
                <c:pt idx="120">
                  <c:v>129</c:v>
                </c:pt>
                <c:pt idx="121">
                  <c:v>130</c:v>
                </c:pt>
                <c:pt idx="122">
                  <c:v>134</c:v>
                </c:pt>
                <c:pt idx="123">
                  <c:v>138</c:v>
                </c:pt>
                <c:pt idx="124">
                  <c:v>142</c:v>
                </c:pt>
                <c:pt idx="125">
                  <c:v>143</c:v>
                </c:pt>
                <c:pt idx="126">
                  <c:v>146</c:v>
                </c:pt>
                <c:pt idx="127">
                  <c:v>154</c:v>
                </c:pt>
                <c:pt idx="128">
                  <c:v>174</c:v>
                </c:pt>
                <c:pt idx="129">
                  <c:v>179</c:v>
                </c:pt>
                <c:pt idx="130">
                  <c:v>179</c:v>
                </c:pt>
                <c:pt idx="131">
                  <c:v>180</c:v>
                </c:pt>
                <c:pt idx="132">
                  <c:v>180</c:v>
                </c:pt>
                <c:pt idx="133">
                  <c:v>181</c:v>
                </c:pt>
                <c:pt idx="134">
                  <c:v>181</c:v>
                </c:pt>
                <c:pt idx="135">
                  <c:v>185</c:v>
                </c:pt>
                <c:pt idx="136">
                  <c:v>189</c:v>
                </c:pt>
                <c:pt idx="137">
                  <c:v>203</c:v>
                </c:pt>
                <c:pt idx="138">
                  <c:v>209</c:v>
                </c:pt>
                <c:pt idx="139">
                  <c:v>235</c:v>
                </c:pt>
                <c:pt idx="140">
                  <c:v>260</c:v>
                </c:pt>
                <c:pt idx="141">
                  <c:v>334</c:v>
                </c:pt>
                <c:pt idx="142">
                  <c:v>337</c:v>
                </c:pt>
                <c:pt idx="143">
                  <c:v>337</c:v>
                </c:pt>
                <c:pt idx="144">
                  <c:v>342</c:v>
                </c:pt>
                <c:pt idx="145">
                  <c:v>353</c:v>
                </c:pt>
                <c:pt idx="146">
                  <c:v>375</c:v>
                </c:pt>
                <c:pt idx="147">
                  <c:v>377</c:v>
                </c:pt>
                <c:pt idx="148">
                  <c:v>378</c:v>
                </c:pt>
                <c:pt idx="149">
                  <c:v>379</c:v>
                </c:pt>
                <c:pt idx="150">
                  <c:v>384</c:v>
                </c:pt>
                <c:pt idx="151">
                  <c:v>384</c:v>
                </c:pt>
                <c:pt idx="152">
                  <c:v>388</c:v>
                </c:pt>
                <c:pt idx="153">
                  <c:v>399</c:v>
                </c:pt>
                <c:pt idx="154">
                  <c:v>418</c:v>
                </c:pt>
                <c:pt idx="155">
                  <c:v>423</c:v>
                </c:pt>
                <c:pt idx="156">
                  <c:v>423</c:v>
                </c:pt>
                <c:pt idx="157">
                  <c:v>423</c:v>
                </c:pt>
                <c:pt idx="158">
                  <c:v>427</c:v>
                </c:pt>
                <c:pt idx="159">
                  <c:v>427</c:v>
                </c:pt>
                <c:pt idx="160">
                  <c:v>429</c:v>
                </c:pt>
                <c:pt idx="161">
                  <c:v>433</c:v>
                </c:pt>
                <c:pt idx="162">
                  <c:v>439</c:v>
                </c:pt>
                <c:pt idx="163">
                  <c:v>448</c:v>
                </c:pt>
                <c:pt idx="164">
                  <c:v>464</c:v>
                </c:pt>
                <c:pt idx="165">
                  <c:v>484</c:v>
                </c:pt>
                <c:pt idx="166">
                  <c:v>507</c:v>
                </c:pt>
                <c:pt idx="167">
                  <c:v>529</c:v>
                </c:pt>
                <c:pt idx="168">
                  <c:v>540</c:v>
                </c:pt>
                <c:pt idx="169">
                  <c:v>541</c:v>
                </c:pt>
                <c:pt idx="170">
                  <c:v>549</c:v>
                </c:pt>
                <c:pt idx="171">
                  <c:v>580</c:v>
                </c:pt>
                <c:pt idx="172">
                  <c:v>583</c:v>
                </c:pt>
                <c:pt idx="173">
                  <c:v>601</c:v>
                </c:pt>
                <c:pt idx="174">
                  <c:v>607</c:v>
                </c:pt>
                <c:pt idx="175">
                  <c:v>643</c:v>
                </c:pt>
                <c:pt idx="176">
                  <c:v>684</c:v>
                </c:pt>
                <c:pt idx="177">
                  <c:v>685</c:v>
                </c:pt>
                <c:pt idx="178">
                  <c:v>692</c:v>
                </c:pt>
                <c:pt idx="179">
                  <c:v>696</c:v>
                </c:pt>
                <c:pt idx="180">
                  <c:v>697</c:v>
                </c:pt>
                <c:pt idx="181">
                  <c:v>700</c:v>
                </c:pt>
                <c:pt idx="182">
                  <c:v>717</c:v>
                </c:pt>
                <c:pt idx="183">
                  <c:v>719</c:v>
                </c:pt>
                <c:pt idx="184">
                  <c:v>722</c:v>
                </c:pt>
                <c:pt idx="185">
                  <c:v>722</c:v>
                </c:pt>
                <c:pt idx="186">
                  <c:v>724</c:v>
                </c:pt>
                <c:pt idx="187">
                  <c:v>726</c:v>
                </c:pt>
                <c:pt idx="188">
                  <c:v>738</c:v>
                </c:pt>
                <c:pt idx="189">
                  <c:v>739</c:v>
                </c:pt>
                <c:pt idx="190">
                  <c:v>741</c:v>
                </c:pt>
                <c:pt idx="191">
                  <c:v>742</c:v>
                </c:pt>
                <c:pt idx="192">
                  <c:v>743</c:v>
                </c:pt>
                <c:pt idx="193">
                  <c:v>743</c:v>
                </c:pt>
                <c:pt idx="194">
                  <c:v>753</c:v>
                </c:pt>
                <c:pt idx="195">
                  <c:v>756</c:v>
                </c:pt>
                <c:pt idx="196">
                  <c:v>760</c:v>
                </c:pt>
                <c:pt idx="197">
                  <c:v>780</c:v>
                </c:pt>
                <c:pt idx="198">
                  <c:v>784</c:v>
                </c:pt>
                <c:pt idx="199">
                  <c:v>787</c:v>
                </c:pt>
                <c:pt idx="200">
                  <c:v>790</c:v>
                </c:pt>
                <c:pt idx="201">
                  <c:v>791</c:v>
                </c:pt>
                <c:pt idx="202">
                  <c:v>795</c:v>
                </c:pt>
                <c:pt idx="203">
                  <c:v>812</c:v>
                </c:pt>
                <c:pt idx="204">
                  <c:v>815</c:v>
                </c:pt>
                <c:pt idx="205">
                  <c:v>816</c:v>
                </c:pt>
                <c:pt idx="206">
                  <c:v>816</c:v>
                </c:pt>
                <c:pt idx="207">
                  <c:v>819</c:v>
                </c:pt>
                <c:pt idx="208">
                  <c:v>822</c:v>
                </c:pt>
                <c:pt idx="209">
                  <c:v>822</c:v>
                </c:pt>
                <c:pt idx="210">
                  <c:v>831</c:v>
                </c:pt>
                <c:pt idx="211">
                  <c:v>840</c:v>
                </c:pt>
                <c:pt idx="212">
                  <c:v>845</c:v>
                </c:pt>
                <c:pt idx="213">
                  <c:v>847</c:v>
                </c:pt>
                <c:pt idx="214">
                  <c:v>850</c:v>
                </c:pt>
                <c:pt idx="215">
                  <c:v>852</c:v>
                </c:pt>
                <c:pt idx="216">
                  <c:v>852</c:v>
                </c:pt>
                <c:pt idx="217">
                  <c:v>854</c:v>
                </c:pt>
                <c:pt idx="218">
                  <c:v>858</c:v>
                </c:pt>
                <c:pt idx="219">
                  <c:v>869</c:v>
                </c:pt>
                <c:pt idx="220">
                  <c:v>869</c:v>
                </c:pt>
                <c:pt idx="221">
                  <c:v>871</c:v>
                </c:pt>
                <c:pt idx="222">
                  <c:v>883</c:v>
                </c:pt>
                <c:pt idx="223">
                  <c:v>890</c:v>
                </c:pt>
                <c:pt idx="224">
                  <c:v>892</c:v>
                </c:pt>
                <c:pt idx="225">
                  <c:v>893</c:v>
                </c:pt>
                <c:pt idx="226">
                  <c:v>897</c:v>
                </c:pt>
                <c:pt idx="227">
                  <c:v>899</c:v>
                </c:pt>
                <c:pt idx="228">
                  <c:v>901</c:v>
                </c:pt>
                <c:pt idx="229">
                  <c:v>902</c:v>
                </c:pt>
                <c:pt idx="230">
                  <c:v>904</c:v>
                </c:pt>
                <c:pt idx="231">
                  <c:v>906</c:v>
                </c:pt>
                <c:pt idx="232">
                  <c:v>912</c:v>
                </c:pt>
                <c:pt idx="233">
                  <c:v>913</c:v>
                </c:pt>
                <c:pt idx="234">
                  <c:v>913</c:v>
                </c:pt>
                <c:pt idx="235">
                  <c:v>914</c:v>
                </c:pt>
                <c:pt idx="236">
                  <c:v>916</c:v>
                </c:pt>
                <c:pt idx="237">
                  <c:v>916</c:v>
                </c:pt>
                <c:pt idx="238">
                  <c:v>917</c:v>
                </c:pt>
                <c:pt idx="239">
                  <c:v>918</c:v>
                </c:pt>
                <c:pt idx="240">
                  <c:v>918</c:v>
                </c:pt>
                <c:pt idx="241">
                  <c:v>918</c:v>
                </c:pt>
                <c:pt idx="242">
                  <c:v>919</c:v>
                </c:pt>
                <c:pt idx="243">
                  <c:v>919</c:v>
                </c:pt>
                <c:pt idx="244">
                  <c:v>919</c:v>
                </c:pt>
                <c:pt idx="245">
                  <c:v>919</c:v>
                </c:pt>
                <c:pt idx="246">
                  <c:v>920</c:v>
                </c:pt>
                <c:pt idx="247">
                  <c:v>921</c:v>
                </c:pt>
                <c:pt idx="248">
                  <c:v>921</c:v>
                </c:pt>
                <c:pt idx="249">
                  <c:v>922</c:v>
                </c:pt>
                <c:pt idx="250">
                  <c:v>925</c:v>
                </c:pt>
                <c:pt idx="251">
                  <c:v>926</c:v>
                </c:pt>
                <c:pt idx="252">
                  <c:v>926</c:v>
                </c:pt>
                <c:pt idx="253">
                  <c:v>926</c:v>
                </c:pt>
                <c:pt idx="254">
                  <c:v>928</c:v>
                </c:pt>
                <c:pt idx="255">
                  <c:v>929</c:v>
                </c:pt>
                <c:pt idx="256">
                  <c:v>929</c:v>
                </c:pt>
                <c:pt idx="257">
                  <c:v>932</c:v>
                </c:pt>
                <c:pt idx="258">
                  <c:v>933</c:v>
                </c:pt>
                <c:pt idx="259">
                  <c:v>934</c:v>
                </c:pt>
                <c:pt idx="260">
                  <c:v>935</c:v>
                </c:pt>
                <c:pt idx="261">
                  <c:v>936</c:v>
                </c:pt>
                <c:pt idx="262">
                  <c:v>936</c:v>
                </c:pt>
                <c:pt idx="263">
                  <c:v>941</c:v>
                </c:pt>
                <c:pt idx="264">
                  <c:v>944</c:v>
                </c:pt>
                <c:pt idx="265">
                  <c:v>944</c:v>
                </c:pt>
                <c:pt idx="266">
                  <c:v>946</c:v>
                </c:pt>
                <c:pt idx="267">
                  <c:v>947</c:v>
                </c:pt>
                <c:pt idx="268">
                  <c:v>947</c:v>
                </c:pt>
                <c:pt idx="269">
                  <c:v>947</c:v>
                </c:pt>
                <c:pt idx="270">
                  <c:v>947</c:v>
                </c:pt>
                <c:pt idx="271">
                  <c:v>947</c:v>
                </c:pt>
                <c:pt idx="272">
                  <c:v>947</c:v>
                </c:pt>
                <c:pt idx="273">
                  <c:v>948</c:v>
                </c:pt>
                <c:pt idx="274">
                  <c:v>948</c:v>
                </c:pt>
                <c:pt idx="275">
                  <c:v>948</c:v>
                </c:pt>
                <c:pt idx="276">
                  <c:v>949</c:v>
                </c:pt>
                <c:pt idx="277">
                  <c:v>949</c:v>
                </c:pt>
                <c:pt idx="278">
                  <c:v>949</c:v>
                </c:pt>
                <c:pt idx="279">
                  <c:v>950</c:v>
                </c:pt>
                <c:pt idx="280">
                  <c:v>951</c:v>
                </c:pt>
                <c:pt idx="281">
                  <c:v>951</c:v>
                </c:pt>
                <c:pt idx="282">
                  <c:v>951</c:v>
                </c:pt>
                <c:pt idx="283">
                  <c:v>953</c:v>
                </c:pt>
                <c:pt idx="284">
                  <c:v>957</c:v>
                </c:pt>
                <c:pt idx="285">
                  <c:v>957</c:v>
                </c:pt>
                <c:pt idx="286">
                  <c:v>957</c:v>
                </c:pt>
                <c:pt idx="287">
                  <c:v>959</c:v>
                </c:pt>
                <c:pt idx="288">
                  <c:v>959</c:v>
                </c:pt>
                <c:pt idx="289">
                  <c:v>961</c:v>
                </c:pt>
                <c:pt idx="290">
                  <c:v>962</c:v>
                </c:pt>
                <c:pt idx="291">
                  <c:v>965</c:v>
                </c:pt>
                <c:pt idx="292">
                  <c:v>965</c:v>
                </c:pt>
                <c:pt idx="293">
                  <c:v>966</c:v>
                </c:pt>
                <c:pt idx="294">
                  <c:v>967</c:v>
                </c:pt>
                <c:pt idx="295">
                  <c:v>968</c:v>
                </c:pt>
                <c:pt idx="296">
                  <c:v>969</c:v>
                </c:pt>
                <c:pt idx="297">
                  <c:v>969</c:v>
                </c:pt>
                <c:pt idx="298">
                  <c:v>969</c:v>
                </c:pt>
                <c:pt idx="299">
                  <c:v>969</c:v>
                </c:pt>
                <c:pt idx="300">
                  <c:v>969</c:v>
                </c:pt>
                <c:pt idx="301">
                  <c:v>969</c:v>
                </c:pt>
                <c:pt idx="302">
                  <c:v>969</c:v>
                </c:pt>
                <c:pt idx="303">
                  <c:v>970</c:v>
                </c:pt>
                <c:pt idx="304">
                  <c:v>970</c:v>
                </c:pt>
                <c:pt idx="305">
                  <c:v>970</c:v>
                </c:pt>
                <c:pt idx="306">
                  <c:v>970</c:v>
                </c:pt>
                <c:pt idx="307">
                  <c:v>970</c:v>
                </c:pt>
                <c:pt idx="308">
                  <c:v>971</c:v>
                </c:pt>
                <c:pt idx="309">
                  <c:v>972</c:v>
                </c:pt>
                <c:pt idx="310">
                  <c:v>972</c:v>
                </c:pt>
                <c:pt idx="311">
                  <c:v>972</c:v>
                </c:pt>
                <c:pt idx="312">
                  <c:v>975</c:v>
                </c:pt>
                <c:pt idx="313">
                  <c:v>975</c:v>
                </c:pt>
                <c:pt idx="314">
                  <c:v>975</c:v>
                </c:pt>
                <c:pt idx="315">
                  <c:v>975</c:v>
                </c:pt>
                <c:pt idx="316">
                  <c:v>975</c:v>
                </c:pt>
                <c:pt idx="317">
                  <c:v>975</c:v>
                </c:pt>
                <c:pt idx="318">
                  <c:v>976</c:v>
                </c:pt>
                <c:pt idx="319">
                  <c:v>976</c:v>
                </c:pt>
                <c:pt idx="320">
                  <c:v>976</c:v>
                </c:pt>
                <c:pt idx="321">
                  <c:v>976</c:v>
                </c:pt>
                <c:pt idx="322">
                  <c:v>977</c:v>
                </c:pt>
                <c:pt idx="323">
                  <c:v>977</c:v>
                </c:pt>
                <c:pt idx="324">
                  <c:v>977</c:v>
                </c:pt>
                <c:pt idx="325">
                  <c:v>977</c:v>
                </c:pt>
                <c:pt idx="326">
                  <c:v>977</c:v>
                </c:pt>
                <c:pt idx="327">
                  <c:v>977</c:v>
                </c:pt>
                <c:pt idx="328">
                  <c:v>977</c:v>
                </c:pt>
                <c:pt idx="329">
                  <c:v>977</c:v>
                </c:pt>
                <c:pt idx="330">
                  <c:v>977</c:v>
                </c:pt>
                <c:pt idx="331">
                  <c:v>977</c:v>
                </c:pt>
                <c:pt idx="332">
                  <c:v>977</c:v>
                </c:pt>
                <c:pt idx="333">
                  <c:v>977</c:v>
                </c:pt>
                <c:pt idx="334">
                  <c:v>977</c:v>
                </c:pt>
                <c:pt idx="335">
                  <c:v>977</c:v>
                </c:pt>
                <c:pt idx="336">
                  <c:v>977</c:v>
                </c:pt>
                <c:pt idx="337">
                  <c:v>977</c:v>
                </c:pt>
                <c:pt idx="338">
                  <c:v>977</c:v>
                </c:pt>
                <c:pt idx="339">
                  <c:v>977</c:v>
                </c:pt>
                <c:pt idx="340">
                  <c:v>977</c:v>
                </c:pt>
                <c:pt idx="341">
                  <c:v>977</c:v>
                </c:pt>
                <c:pt idx="342">
                  <c:v>977</c:v>
                </c:pt>
                <c:pt idx="343">
                  <c:v>977</c:v>
                </c:pt>
                <c:pt idx="344">
                  <c:v>977</c:v>
                </c:pt>
                <c:pt idx="345">
                  <c:v>977</c:v>
                </c:pt>
                <c:pt idx="346">
                  <c:v>977</c:v>
                </c:pt>
                <c:pt idx="347">
                  <c:v>977</c:v>
                </c:pt>
                <c:pt idx="348">
                  <c:v>977</c:v>
                </c:pt>
                <c:pt idx="349">
                  <c:v>977</c:v>
                </c:pt>
                <c:pt idx="350">
                  <c:v>977</c:v>
                </c:pt>
                <c:pt idx="351">
                  <c:v>977</c:v>
                </c:pt>
                <c:pt idx="352">
                  <c:v>977</c:v>
                </c:pt>
                <c:pt idx="353">
                  <c:v>977</c:v>
                </c:pt>
                <c:pt idx="354">
                  <c:v>977</c:v>
                </c:pt>
                <c:pt idx="355">
                  <c:v>977</c:v>
                </c:pt>
                <c:pt idx="356">
                  <c:v>977</c:v>
                </c:pt>
                <c:pt idx="357">
                  <c:v>977</c:v>
                </c:pt>
                <c:pt idx="358">
                  <c:v>977</c:v>
                </c:pt>
                <c:pt idx="359">
                  <c:v>977</c:v>
                </c:pt>
                <c:pt idx="360">
                  <c:v>977</c:v>
                </c:pt>
                <c:pt idx="361">
                  <c:v>977</c:v>
                </c:pt>
                <c:pt idx="362">
                  <c:v>977</c:v>
                </c:pt>
                <c:pt idx="363">
                  <c:v>977</c:v>
                </c:pt>
                <c:pt idx="364">
                  <c:v>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5E-4621-A9F7-C29C0CBB782F}"/>
            </c:ext>
          </c:extLst>
        </c:ser>
        <c:ser>
          <c:idx val="3"/>
          <c:order val="4"/>
          <c:tx>
            <c:strRef>
              <c:f>ChartData!$S$1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numRef>
              <c:f>ChartData!$A$2:$A$366</c:f>
              <c:numCache>
                <c:formatCode>d\-mmm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ChartData!$S$2:$S$366</c:f>
              <c:numCache>
                <c:formatCode>General</c:formatCode>
                <c:ptCount val="36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13</c:v>
                </c:pt>
                <c:pt idx="40">
                  <c:v>13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17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23</c:v>
                </c:pt>
                <c:pt idx="53">
                  <c:v>25</c:v>
                </c:pt>
                <c:pt idx="54">
                  <c:v>27</c:v>
                </c:pt>
                <c:pt idx="55">
                  <c:v>27</c:v>
                </c:pt>
                <c:pt idx="56">
                  <c:v>28</c:v>
                </c:pt>
                <c:pt idx="57">
                  <c:v>30</c:v>
                </c:pt>
                <c:pt idx="58">
                  <c:v>33</c:v>
                </c:pt>
                <c:pt idx="59">
                  <c:v>35</c:v>
                </c:pt>
                <c:pt idx="60">
                  <c:v>35</c:v>
                </c:pt>
                <c:pt idx="61">
                  <c:v>36</c:v>
                </c:pt>
                <c:pt idx="62">
                  <c:v>36</c:v>
                </c:pt>
                <c:pt idx="63">
                  <c:v>36</c:v>
                </c:pt>
                <c:pt idx="64">
                  <c:v>36</c:v>
                </c:pt>
                <c:pt idx="65">
                  <c:v>36</c:v>
                </c:pt>
                <c:pt idx="66">
                  <c:v>37</c:v>
                </c:pt>
                <c:pt idx="67">
                  <c:v>44</c:v>
                </c:pt>
                <c:pt idx="68">
                  <c:v>44</c:v>
                </c:pt>
                <c:pt idx="69">
                  <c:v>44</c:v>
                </c:pt>
                <c:pt idx="70">
                  <c:v>44</c:v>
                </c:pt>
                <c:pt idx="71">
                  <c:v>44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46</c:v>
                </c:pt>
                <c:pt idx="76">
                  <c:v>46</c:v>
                </c:pt>
                <c:pt idx="77">
                  <c:v>48</c:v>
                </c:pt>
                <c:pt idx="78">
                  <c:v>51</c:v>
                </c:pt>
                <c:pt idx="79">
                  <c:v>51</c:v>
                </c:pt>
                <c:pt idx="80">
                  <c:v>52</c:v>
                </c:pt>
                <c:pt idx="81">
                  <c:v>52</c:v>
                </c:pt>
                <c:pt idx="82">
                  <c:v>53</c:v>
                </c:pt>
                <c:pt idx="83">
                  <c:v>54</c:v>
                </c:pt>
                <c:pt idx="84">
                  <c:v>57</c:v>
                </c:pt>
                <c:pt idx="85">
                  <c:v>59</c:v>
                </c:pt>
                <c:pt idx="86">
                  <c:v>59</c:v>
                </c:pt>
                <c:pt idx="87">
                  <c:v>61</c:v>
                </c:pt>
                <c:pt idx="88">
                  <c:v>64</c:v>
                </c:pt>
                <c:pt idx="89">
                  <c:v>64</c:v>
                </c:pt>
                <c:pt idx="90">
                  <c:v>66</c:v>
                </c:pt>
                <c:pt idx="91">
                  <c:v>66</c:v>
                </c:pt>
                <c:pt idx="92">
                  <c:v>66</c:v>
                </c:pt>
                <c:pt idx="93">
                  <c:v>66</c:v>
                </c:pt>
                <c:pt idx="94">
                  <c:v>68</c:v>
                </c:pt>
                <c:pt idx="95">
                  <c:v>68</c:v>
                </c:pt>
                <c:pt idx="96">
                  <c:v>75</c:v>
                </c:pt>
                <c:pt idx="97">
                  <c:v>78</c:v>
                </c:pt>
                <c:pt idx="98">
                  <c:v>78</c:v>
                </c:pt>
                <c:pt idx="99">
                  <c:v>78</c:v>
                </c:pt>
                <c:pt idx="100">
                  <c:v>82</c:v>
                </c:pt>
                <c:pt idx="101">
                  <c:v>83</c:v>
                </c:pt>
                <c:pt idx="102">
                  <c:v>83</c:v>
                </c:pt>
                <c:pt idx="103">
                  <c:v>83</c:v>
                </c:pt>
                <c:pt idx="104">
                  <c:v>85</c:v>
                </c:pt>
                <c:pt idx="105">
                  <c:v>95</c:v>
                </c:pt>
                <c:pt idx="106">
                  <c:v>97</c:v>
                </c:pt>
                <c:pt idx="107">
                  <c:v>103</c:v>
                </c:pt>
                <c:pt idx="108">
                  <c:v>107</c:v>
                </c:pt>
                <c:pt idx="109">
                  <c:v>110</c:v>
                </c:pt>
                <c:pt idx="110">
                  <c:v>115</c:v>
                </c:pt>
                <c:pt idx="111">
                  <c:v>147</c:v>
                </c:pt>
                <c:pt idx="112">
                  <c:v>153</c:v>
                </c:pt>
                <c:pt idx="113">
                  <c:v>154</c:v>
                </c:pt>
                <c:pt idx="114">
                  <c:v>157</c:v>
                </c:pt>
                <c:pt idx="115">
                  <c:v>158</c:v>
                </c:pt>
                <c:pt idx="116">
                  <c:v>163</c:v>
                </c:pt>
                <c:pt idx="117">
                  <c:v>163</c:v>
                </c:pt>
                <c:pt idx="118">
                  <c:v>164</c:v>
                </c:pt>
                <c:pt idx="119">
                  <c:v>166</c:v>
                </c:pt>
                <c:pt idx="120">
                  <c:v>170</c:v>
                </c:pt>
                <c:pt idx="121">
                  <c:v>176</c:v>
                </c:pt>
                <c:pt idx="122">
                  <c:v>177</c:v>
                </c:pt>
                <c:pt idx="123">
                  <c:v>177</c:v>
                </c:pt>
                <c:pt idx="124">
                  <c:v>180</c:v>
                </c:pt>
                <c:pt idx="125">
                  <c:v>180</c:v>
                </c:pt>
                <c:pt idx="126">
                  <c:v>183</c:v>
                </c:pt>
                <c:pt idx="127">
                  <c:v>183</c:v>
                </c:pt>
                <c:pt idx="128">
                  <c:v>183</c:v>
                </c:pt>
                <c:pt idx="129">
                  <c:v>187</c:v>
                </c:pt>
                <c:pt idx="130">
                  <c:v>188</c:v>
                </c:pt>
                <c:pt idx="131">
                  <c:v>188</c:v>
                </c:pt>
                <c:pt idx="132">
                  <c:v>192</c:v>
                </c:pt>
                <c:pt idx="133">
                  <c:v>194</c:v>
                </c:pt>
                <c:pt idx="134">
                  <c:v>198</c:v>
                </c:pt>
                <c:pt idx="135">
                  <c:v>200</c:v>
                </c:pt>
                <c:pt idx="136">
                  <c:v>241</c:v>
                </c:pt>
                <c:pt idx="137">
                  <c:v>260</c:v>
                </c:pt>
                <c:pt idx="138">
                  <c:v>269</c:v>
                </c:pt>
                <c:pt idx="139">
                  <c:v>272</c:v>
                </c:pt>
                <c:pt idx="140">
                  <c:v>277</c:v>
                </c:pt>
                <c:pt idx="141">
                  <c:v>296</c:v>
                </c:pt>
                <c:pt idx="142">
                  <c:v>300</c:v>
                </c:pt>
                <c:pt idx="143">
                  <c:v>313</c:v>
                </c:pt>
                <c:pt idx="144">
                  <c:v>321</c:v>
                </c:pt>
                <c:pt idx="145">
                  <c:v>332</c:v>
                </c:pt>
                <c:pt idx="146">
                  <c:v>332</c:v>
                </c:pt>
                <c:pt idx="147">
                  <c:v>333</c:v>
                </c:pt>
                <c:pt idx="148">
                  <c:v>336</c:v>
                </c:pt>
                <c:pt idx="149">
                  <c:v>358</c:v>
                </c:pt>
                <c:pt idx="150">
                  <c:v>359</c:v>
                </c:pt>
                <c:pt idx="151">
                  <c:v>400</c:v>
                </c:pt>
                <c:pt idx="152">
                  <c:v>411</c:v>
                </c:pt>
                <c:pt idx="153">
                  <c:v>417</c:v>
                </c:pt>
                <c:pt idx="154">
                  <c:v>421</c:v>
                </c:pt>
                <c:pt idx="155">
                  <c:v>424</c:v>
                </c:pt>
                <c:pt idx="156">
                  <c:v>433</c:v>
                </c:pt>
                <c:pt idx="157">
                  <c:v>433</c:v>
                </c:pt>
                <c:pt idx="158">
                  <c:v>436</c:v>
                </c:pt>
                <c:pt idx="159">
                  <c:v>440</c:v>
                </c:pt>
                <c:pt idx="160">
                  <c:v>442</c:v>
                </c:pt>
                <c:pt idx="161">
                  <c:v>447</c:v>
                </c:pt>
                <c:pt idx="162">
                  <c:v>448</c:v>
                </c:pt>
                <c:pt idx="163">
                  <c:v>449</c:v>
                </c:pt>
                <c:pt idx="164">
                  <c:v>465</c:v>
                </c:pt>
                <c:pt idx="165">
                  <c:v>470</c:v>
                </c:pt>
                <c:pt idx="166">
                  <c:v>480</c:v>
                </c:pt>
                <c:pt idx="167">
                  <c:v>486</c:v>
                </c:pt>
                <c:pt idx="168">
                  <c:v>495</c:v>
                </c:pt>
                <c:pt idx="169">
                  <c:v>516</c:v>
                </c:pt>
                <c:pt idx="170">
                  <c:v>517</c:v>
                </c:pt>
                <c:pt idx="171">
                  <c:v>546</c:v>
                </c:pt>
                <c:pt idx="172">
                  <c:v>553</c:v>
                </c:pt>
                <c:pt idx="173">
                  <c:v>591</c:v>
                </c:pt>
                <c:pt idx="174">
                  <c:v>608</c:v>
                </c:pt>
                <c:pt idx="175">
                  <c:v>626</c:v>
                </c:pt>
                <c:pt idx="176">
                  <c:v>629</c:v>
                </c:pt>
                <c:pt idx="177">
                  <c:v>638</c:v>
                </c:pt>
                <c:pt idx="178">
                  <c:v>643</c:v>
                </c:pt>
                <c:pt idx="179">
                  <c:v>679</c:v>
                </c:pt>
                <c:pt idx="180">
                  <c:v>682</c:v>
                </c:pt>
                <c:pt idx="181">
                  <c:v>699</c:v>
                </c:pt>
                <c:pt idx="182">
                  <c:v>701</c:v>
                </c:pt>
                <c:pt idx="183">
                  <c:v>703</c:v>
                </c:pt>
                <c:pt idx="184">
                  <c:v>710</c:v>
                </c:pt>
                <c:pt idx="185">
                  <c:v>731</c:v>
                </c:pt>
                <c:pt idx="186">
                  <c:v>737</c:v>
                </c:pt>
                <c:pt idx="187">
                  <c:v>740</c:v>
                </c:pt>
                <c:pt idx="188">
                  <c:v>741</c:v>
                </c:pt>
                <c:pt idx="189">
                  <c:v>751</c:v>
                </c:pt>
                <c:pt idx="190">
                  <c:v>756</c:v>
                </c:pt>
                <c:pt idx="191">
                  <c:v>762</c:v>
                </c:pt>
                <c:pt idx="192">
                  <c:v>768</c:v>
                </c:pt>
                <c:pt idx="193">
                  <c:v>769</c:v>
                </c:pt>
                <c:pt idx="194">
                  <c:v>773</c:v>
                </c:pt>
                <c:pt idx="195">
                  <c:v>774</c:v>
                </c:pt>
                <c:pt idx="196">
                  <c:v>781</c:v>
                </c:pt>
                <c:pt idx="197">
                  <c:v>788</c:v>
                </c:pt>
                <c:pt idx="198">
                  <c:v>790</c:v>
                </c:pt>
                <c:pt idx="199">
                  <c:v>796</c:v>
                </c:pt>
                <c:pt idx="200">
                  <c:v>796</c:v>
                </c:pt>
                <c:pt idx="201">
                  <c:v>808</c:v>
                </c:pt>
                <c:pt idx="202">
                  <c:v>818</c:v>
                </c:pt>
                <c:pt idx="203">
                  <c:v>831</c:v>
                </c:pt>
                <c:pt idx="204">
                  <c:v>840</c:v>
                </c:pt>
                <c:pt idx="205">
                  <c:v>843</c:v>
                </c:pt>
                <c:pt idx="206">
                  <c:v>850</c:v>
                </c:pt>
                <c:pt idx="207">
                  <c:v>850</c:v>
                </c:pt>
                <c:pt idx="208">
                  <c:v>853</c:v>
                </c:pt>
                <c:pt idx="209">
                  <c:v>864</c:v>
                </c:pt>
                <c:pt idx="210">
                  <c:v>864</c:v>
                </c:pt>
                <c:pt idx="211">
                  <c:v>872</c:v>
                </c:pt>
                <c:pt idx="212">
                  <c:v>883</c:v>
                </c:pt>
                <c:pt idx="213">
                  <c:v>889</c:v>
                </c:pt>
                <c:pt idx="214">
                  <c:v>889</c:v>
                </c:pt>
                <c:pt idx="215">
                  <c:v>895</c:v>
                </c:pt>
                <c:pt idx="216">
                  <c:v>896</c:v>
                </c:pt>
                <c:pt idx="217">
                  <c:v>899</c:v>
                </c:pt>
                <c:pt idx="218">
                  <c:v>901</c:v>
                </c:pt>
                <c:pt idx="219">
                  <c:v>901</c:v>
                </c:pt>
                <c:pt idx="220">
                  <c:v>901</c:v>
                </c:pt>
                <c:pt idx="221">
                  <c:v>903</c:v>
                </c:pt>
                <c:pt idx="222">
                  <c:v>903</c:v>
                </c:pt>
                <c:pt idx="223">
                  <c:v>903</c:v>
                </c:pt>
                <c:pt idx="224">
                  <c:v>903</c:v>
                </c:pt>
                <c:pt idx="225">
                  <c:v>904</c:v>
                </c:pt>
                <c:pt idx="226">
                  <c:v>904</c:v>
                </c:pt>
                <c:pt idx="227">
                  <c:v>904</c:v>
                </c:pt>
                <c:pt idx="228">
                  <c:v>905</c:v>
                </c:pt>
                <c:pt idx="229">
                  <c:v>905</c:v>
                </c:pt>
                <c:pt idx="230">
                  <c:v>905</c:v>
                </c:pt>
                <c:pt idx="231">
                  <c:v>906</c:v>
                </c:pt>
                <c:pt idx="232">
                  <c:v>907</c:v>
                </c:pt>
                <c:pt idx="233">
                  <c:v>907</c:v>
                </c:pt>
                <c:pt idx="234">
                  <c:v>907</c:v>
                </c:pt>
                <c:pt idx="235">
                  <c:v>913</c:v>
                </c:pt>
                <c:pt idx="236">
                  <c:v>917</c:v>
                </c:pt>
                <c:pt idx="237">
                  <c:v>921</c:v>
                </c:pt>
                <c:pt idx="238">
                  <c:v>927</c:v>
                </c:pt>
                <c:pt idx="239">
                  <c:v>927</c:v>
                </c:pt>
                <c:pt idx="240">
                  <c:v>928</c:v>
                </c:pt>
                <c:pt idx="241">
                  <c:v>928</c:v>
                </c:pt>
                <c:pt idx="242">
                  <c:v>928</c:v>
                </c:pt>
                <c:pt idx="243">
                  <c:v>930</c:v>
                </c:pt>
                <c:pt idx="244">
                  <c:v>931</c:v>
                </c:pt>
                <c:pt idx="245">
                  <c:v>931</c:v>
                </c:pt>
                <c:pt idx="246">
                  <c:v>936</c:v>
                </c:pt>
                <c:pt idx="247">
                  <c:v>939</c:v>
                </c:pt>
                <c:pt idx="248">
                  <c:v>940</c:v>
                </c:pt>
                <c:pt idx="249">
                  <c:v>940</c:v>
                </c:pt>
                <c:pt idx="250">
                  <c:v>946</c:v>
                </c:pt>
                <c:pt idx="251">
                  <c:v>946</c:v>
                </c:pt>
                <c:pt idx="252">
                  <c:v>946</c:v>
                </c:pt>
                <c:pt idx="253">
                  <c:v>947</c:v>
                </c:pt>
                <c:pt idx="254">
                  <c:v>949</c:v>
                </c:pt>
                <c:pt idx="255">
                  <c:v>952</c:v>
                </c:pt>
                <c:pt idx="256">
                  <c:v>957</c:v>
                </c:pt>
                <c:pt idx="257">
                  <c:v>963</c:v>
                </c:pt>
                <c:pt idx="258">
                  <c:v>965</c:v>
                </c:pt>
                <c:pt idx="259">
                  <c:v>966</c:v>
                </c:pt>
                <c:pt idx="260">
                  <c:v>970</c:v>
                </c:pt>
                <c:pt idx="261">
                  <c:v>971</c:v>
                </c:pt>
                <c:pt idx="262">
                  <c:v>974</c:v>
                </c:pt>
                <c:pt idx="263">
                  <c:v>982</c:v>
                </c:pt>
                <c:pt idx="264">
                  <c:v>982</c:v>
                </c:pt>
                <c:pt idx="265">
                  <c:v>983</c:v>
                </c:pt>
                <c:pt idx="266">
                  <c:v>983</c:v>
                </c:pt>
                <c:pt idx="267">
                  <c:v>983</c:v>
                </c:pt>
                <c:pt idx="268">
                  <c:v>984</c:v>
                </c:pt>
                <c:pt idx="269">
                  <c:v>994</c:v>
                </c:pt>
                <c:pt idx="270">
                  <c:v>995</c:v>
                </c:pt>
                <c:pt idx="271">
                  <c:v>997</c:v>
                </c:pt>
                <c:pt idx="272">
                  <c:v>997</c:v>
                </c:pt>
                <c:pt idx="273">
                  <c:v>1005</c:v>
                </c:pt>
                <c:pt idx="274">
                  <c:v>1005</c:v>
                </c:pt>
                <c:pt idx="275">
                  <c:v>1007</c:v>
                </c:pt>
                <c:pt idx="276">
                  <c:v>1014</c:v>
                </c:pt>
                <c:pt idx="277">
                  <c:v>1017</c:v>
                </c:pt>
                <c:pt idx="278">
                  <c:v>1017</c:v>
                </c:pt>
                <c:pt idx="279">
                  <c:v>1018</c:v>
                </c:pt>
                <c:pt idx="280">
                  <c:v>1019</c:v>
                </c:pt>
                <c:pt idx="281">
                  <c:v>1021</c:v>
                </c:pt>
                <c:pt idx="282">
                  <c:v>1022</c:v>
                </c:pt>
                <c:pt idx="283">
                  <c:v>1022</c:v>
                </c:pt>
                <c:pt idx="284">
                  <c:v>1022</c:v>
                </c:pt>
                <c:pt idx="285">
                  <c:v>1024</c:v>
                </c:pt>
                <c:pt idx="286">
                  <c:v>1024</c:v>
                </c:pt>
                <c:pt idx="287">
                  <c:v>1024</c:v>
                </c:pt>
                <c:pt idx="288">
                  <c:v>1025</c:v>
                </c:pt>
                <c:pt idx="289">
                  <c:v>1026</c:v>
                </c:pt>
                <c:pt idx="290">
                  <c:v>1027</c:v>
                </c:pt>
                <c:pt idx="291">
                  <c:v>1027</c:v>
                </c:pt>
                <c:pt idx="292">
                  <c:v>1027</c:v>
                </c:pt>
                <c:pt idx="293">
                  <c:v>1028</c:v>
                </c:pt>
                <c:pt idx="294">
                  <c:v>1029</c:v>
                </c:pt>
                <c:pt idx="295">
                  <c:v>1029</c:v>
                </c:pt>
                <c:pt idx="296">
                  <c:v>1029</c:v>
                </c:pt>
                <c:pt idx="297">
                  <c:v>1029</c:v>
                </c:pt>
                <c:pt idx="298">
                  <c:v>1029</c:v>
                </c:pt>
                <c:pt idx="299">
                  <c:v>1030</c:v>
                </c:pt>
                <c:pt idx="300">
                  <c:v>1030</c:v>
                </c:pt>
                <c:pt idx="301">
                  <c:v>1030</c:v>
                </c:pt>
                <c:pt idx="302">
                  <c:v>1030</c:v>
                </c:pt>
                <c:pt idx="303">
                  <c:v>1031</c:v>
                </c:pt>
                <c:pt idx="304">
                  <c:v>1048</c:v>
                </c:pt>
                <c:pt idx="305">
                  <c:v>1048</c:v>
                </c:pt>
                <c:pt idx="306">
                  <c:v>1050</c:v>
                </c:pt>
                <c:pt idx="307">
                  <c:v>1050</c:v>
                </c:pt>
                <c:pt idx="308">
                  <c:v>1050</c:v>
                </c:pt>
                <c:pt idx="309">
                  <c:v>1050</c:v>
                </c:pt>
                <c:pt idx="310">
                  <c:v>1050</c:v>
                </c:pt>
                <c:pt idx="311">
                  <c:v>1050</c:v>
                </c:pt>
                <c:pt idx="312">
                  <c:v>1050</c:v>
                </c:pt>
                <c:pt idx="313">
                  <c:v>1050</c:v>
                </c:pt>
                <c:pt idx="314">
                  <c:v>1050</c:v>
                </c:pt>
                <c:pt idx="315">
                  <c:v>1050</c:v>
                </c:pt>
                <c:pt idx="316">
                  <c:v>1050</c:v>
                </c:pt>
                <c:pt idx="317">
                  <c:v>1050</c:v>
                </c:pt>
                <c:pt idx="318">
                  <c:v>1050</c:v>
                </c:pt>
                <c:pt idx="319">
                  <c:v>1051</c:v>
                </c:pt>
                <c:pt idx="320">
                  <c:v>1051</c:v>
                </c:pt>
                <c:pt idx="321">
                  <c:v>1051</c:v>
                </c:pt>
                <c:pt idx="322">
                  <c:v>1051</c:v>
                </c:pt>
                <c:pt idx="323">
                  <c:v>1051</c:v>
                </c:pt>
                <c:pt idx="324">
                  <c:v>1051</c:v>
                </c:pt>
                <c:pt idx="325">
                  <c:v>1051</c:v>
                </c:pt>
                <c:pt idx="326">
                  <c:v>1051</c:v>
                </c:pt>
                <c:pt idx="327">
                  <c:v>1051</c:v>
                </c:pt>
                <c:pt idx="328">
                  <c:v>1051</c:v>
                </c:pt>
                <c:pt idx="329">
                  <c:v>1051</c:v>
                </c:pt>
                <c:pt idx="330">
                  <c:v>1051</c:v>
                </c:pt>
                <c:pt idx="331">
                  <c:v>1051</c:v>
                </c:pt>
                <c:pt idx="332">
                  <c:v>1051</c:v>
                </c:pt>
                <c:pt idx="333">
                  <c:v>1051</c:v>
                </c:pt>
                <c:pt idx="334">
                  <c:v>1051</c:v>
                </c:pt>
                <c:pt idx="335">
                  <c:v>1051</c:v>
                </c:pt>
                <c:pt idx="336">
                  <c:v>1051</c:v>
                </c:pt>
                <c:pt idx="337">
                  <c:v>1051</c:v>
                </c:pt>
                <c:pt idx="338">
                  <c:v>1051</c:v>
                </c:pt>
                <c:pt idx="339">
                  <c:v>1051</c:v>
                </c:pt>
                <c:pt idx="340">
                  <c:v>1051</c:v>
                </c:pt>
                <c:pt idx="341">
                  <c:v>1051</c:v>
                </c:pt>
                <c:pt idx="342">
                  <c:v>1051</c:v>
                </c:pt>
                <c:pt idx="343">
                  <c:v>1051</c:v>
                </c:pt>
                <c:pt idx="344">
                  <c:v>1051</c:v>
                </c:pt>
                <c:pt idx="345">
                  <c:v>1051</c:v>
                </c:pt>
                <c:pt idx="346">
                  <c:v>1051</c:v>
                </c:pt>
                <c:pt idx="347">
                  <c:v>1051</c:v>
                </c:pt>
                <c:pt idx="348">
                  <c:v>1051</c:v>
                </c:pt>
                <c:pt idx="349">
                  <c:v>1051</c:v>
                </c:pt>
                <c:pt idx="350">
                  <c:v>1051</c:v>
                </c:pt>
                <c:pt idx="351">
                  <c:v>1051</c:v>
                </c:pt>
                <c:pt idx="352">
                  <c:v>1051</c:v>
                </c:pt>
                <c:pt idx="353">
                  <c:v>1051</c:v>
                </c:pt>
                <c:pt idx="354">
                  <c:v>1051</c:v>
                </c:pt>
                <c:pt idx="355">
                  <c:v>1051</c:v>
                </c:pt>
                <c:pt idx="356">
                  <c:v>1051</c:v>
                </c:pt>
                <c:pt idx="357">
                  <c:v>1051</c:v>
                </c:pt>
                <c:pt idx="358">
                  <c:v>1051</c:v>
                </c:pt>
                <c:pt idx="359">
                  <c:v>1051</c:v>
                </c:pt>
                <c:pt idx="360">
                  <c:v>1051</c:v>
                </c:pt>
                <c:pt idx="361">
                  <c:v>1051</c:v>
                </c:pt>
                <c:pt idx="362">
                  <c:v>1051</c:v>
                </c:pt>
                <c:pt idx="363">
                  <c:v>1051</c:v>
                </c:pt>
                <c:pt idx="364">
                  <c:v>1051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5E-4621-A9F7-C29C0CBB782F}"/>
            </c:ext>
          </c:extLst>
        </c:ser>
        <c:ser>
          <c:idx val="4"/>
          <c:order val="5"/>
          <c:tx>
            <c:strRef>
              <c:f>ChartData!$W$1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numRef>
              <c:f>ChartData!$A$2:$A$366</c:f>
              <c:numCache>
                <c:formatCode>d\-mmm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ChartData!$W$2:$W$366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11</c:v>
                </c:pt>
                <c:pt idx="47">
                  <c:v>11</c:v>
                </c:pt>
                <c:pt idx="48">
                  <c:v>13</c:v>
                </c:pt>
                <c:pt idx="49">
                  <c:v>14</c:v>
                </c:pt>
                <c:pt idx="50">
                  <c:v>14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17</c:v>
                </c:pt>
                <c:pt idx="65">
                  <c:v>17</c:v>
                </c:pt>
                <c:pt idx="66">
                  <c:v>18</c:v>
                </c:pt>
                <c:pt idx="67">
                  <c:v>20</c:v>
                </c:pt>
                <c:pt idx="68">
                  <c:v>22</c:v>
                </c:pt>
                <c:pt idx="69">
                  <c:v>22</c:v>
                </c:pt>
                <c:pt idx="70">
                  <c:v>25</c:v>
                </c:pt>
                <c:pt idx="71">
                  <c:v>25</c:v>
                </c:pt>
                <c:pt idx="72">
                  <c:v>33</c:v>
                </c:pt>
                <c:pt idx="73">
                  <c:v>35</c:v>
                </c:pt>
                <c:pt idx="74">
                  <c:v>36</c:v>
                </c:pt>
                <c:pt idx="75">
                  <c:v>36</c:v>
                </c:pt>
                <c:pt idx="76">
                  <c:v>36</c:v>
                </c:pt>
                <c:pt idx="77">
                  <c:v>36</c:v>
                </c:pt>
                <c:pt idx="78">
                  <c:v>36</c:v>
                </c:pt>
                <c:pt idx="79">
                  <c:v>36</c:v>
                </c:pt>
                <c:pt idx="80">
                  <c:v>36</c:v>
                </c:pt>
                <c:pt idx="81">
                  <c:v>36</c:v>
                </c:pt>
                <c:pt idx="82">
                  <c:v>37</c:v>
                </c:pt>
                <c:pt idx="83">
                  <c:v>38</c:v>
                </c:pt>
                <c:pt idx="84">
                  <c:v>38</c:v>
                </c:pt>
                <c:pt idx="85">
                  <c:v>38</c:v>
                </c:pt>
                <c:pt idx="86">
                  <c:v>38</c:v>
                </c:pt>
                <c:pt idx="87">
                  <c:v>38</c:v>
                </c:pt>
                <c:pt idx="88">
                  <c:v>38</c:v>
                </c:pt>
                <c:pt idx="89">
                  <c:v>38</c:v>
                </c:pt>
                <c:pt idx="90">
                  <c:v>38</c:v>
                </c:pt>
                <c:pt idx="91">
                  <c:v>38</c:v>
                </c:pt>
                <c:pt idx="92">
                  <c:v>38</c:v>
                </c:pt>
                <c:pt idx="93">
                  <c:v>38</c:v>
                </c:pt>
                <c:pt idx="94">
                  <c:v>38</c:v>
                </c:pt>
                <c:pt idx="95">
                  <c:v>42</c:v>
                </c:pt>
                <c:pt idx="96">
                  <c:v>48</c:v>
                </c:pt>
                <c:pt idx="97">
                  <c:v>50</c:v>
                </c:pt>
                <c:pt idx="98">
                  <c:v>50</c:v>
                </c:pt>
                <c:pt idx="99">
                  <c:v>54</c:v>
                </c:pt>
                <c:pt idx="100">
                  <c:v>55</c:v>
                </c:pt>
                <c:pt idx="101">
                  <c:v>55</c:v>
                </c:pt>
                <c:pt idx="102">
                  <c:v>55</c:v>
                </c:pt>
                <c:pt idx="103">
                  <c:v>56</c:v>
                </c:pt>
                <c:pt idx="104">
                  <c:v>58</c:v>
                </c:pt>
                <c:pt idx="105">
                  <c:v>60</c:v>
                </c:pt>
                <c:pt idx="106">
                  <c:v>62</c:v>
                </c:pt>
                <c:pt idx="107">
                  <c:v>71</c:v>
                </c:pt>
                <c:pt idx="108">
                  <c:v>82</c:v>
                </c:pt>
                <c:pt idx="109">
                  <c:v>87</c:v>
                </c:pt>
                <c:pt idx="110">
                  <c:v>99</c:v>
                </c:pt>
                <c:pt idx="111">
                  <c:v>102</c:v>
                </c:pt>
                <c:pt idx="112">
                  <c:v>103</c:v>
                </c:pt>
                <c:pt idx="113">
                  <c:v>106</c:v>
                </c:pt>
                <c:pt idx="114">
                  <c:v>107</c:v>
                </c:pt>
                <c:pt idx="115">
                  <c:v>109</c:v>
                </c:pt>
                <c:pt idx="116">
                  <c:v>110</c:v>
                </c:pt>
                <c:pt idx="117">
                  <c:v>113</c:v>
                </c:pt>
                <c:pt idx="118">
                  <c:v>113</c:v>
                </c:pt>
                <c:pt idx="119">
                  <c:v>113</c:v>
                </c:pt>
                <c:pt idx="120">
                  <c:v>114</c:v>
                </c:pt>
                <c:pt idx="121">
                  <c:v>115</c:v>
                </c:pt>
                <c:pt idx="122">
                  <c:v>117</c:v>
                </c:pt>
                <c:pt idx="123">
                  <c:v>121</c:v>
                </c:pt>
                <c:pt idx="124">
                  <c:v>129</c:v>
                </c:pt>
                <c:pt idx="125">
                  <c:v>154</c:v>
                </c:pt>
                <c:pt idx="126">
                  <c:v>168</c:v>
                </c:pt>
                <c:pt idx="127">
                  <c:v>180</c:v>
                </c:pt>
                <c:pt idx="128">
                  <c:v>188</c:v>
                </c:pt>
                <c:pt idx="129">
                  <c:v>189</c:v>
                </c:pt>
                <c:pt idx="130">
                  <c:v>191</c:v>
                </c:pt>
                <c:pt idx="131">
                  <c:v>193</c:v>
                </c:pt>
                <c:pt idx="132">
                  <c:v>195</c:v>
                </c:pt>
                <c:pt idx="133">
                  <c:v>196</c:v>
                </c:pt>
                <c:pt idx="134">
                  <c:v>207</c:v>
                </c:pt>
                <c:pt idx="135">
                  <c:v>209</c:v>
                </c:pt>
                <c:pt idx="136">
                  <c:v>211</c:v>
                </c:pt>
                <c:pt idx="137">
                  <c:v>213</c:v>
                </c:pt>
                <c:pt idx="138">
                  <c:v>215</c:v>
                </c:pt>
                <c:pt idx="139">
                  <c:v>235</c:v>
                </c:pt>
                <c:pt idx="140">
                  <c:v>256</c:v>
                </c:pt>
                <c:pt idx="141">
                  <c:v>261</c:v>
                </c:pt>
                <c:pt idx="142">
                  <c:v>267</c:v>
                </c:pt>
                <c:pt idx="143">
                  <c:v>279</c:v>
                </c:pt>
                <c:pt idx="144">
                  <c:v>288</c:v>
                </c:pt>
                <c:pt idx="145">
                  <c:v>314</c:v>
                </c:pt>
                <c:pt idx="146">
                  <c:v>327</c:v>
                </c:pt>
                <c:pt idx="147">
                  <c:v>333</c:v>
                </c:pt>
                <c:pt idx="148">
                  <c:v>335</c:v>
                </c:pt>
                <c:pt idx="149">
                  <c:v>352</c:v>
                </c:pt>
                <c:pt idx="150">
                  <c:v>361</c:v>
                </c:pt>
                <c:pt idx="151">
                  <c:v>363</c:v>
                </c:pt>
                <c:pt idx="152">
                  <c:v>365</c:v>
                </c:pt>
                <c:pt idx="153">
                  <c:v>384</c:v>
                </c:pt>
                <c:pt idx="154">
                  <c:v>389</c:v>
                </c:pt>
                <c:pt idx="155">
                  <c:v>392</c:v>
                </c:pt>
                <c:pt idx="156">
                  <c:v>394</c:v>
                </c:pt>
                <c:pt idx="157">
                  <c:v>395</c:v>
                </c:pt>
                <c:pt idx="158">
                  <c:v>406</c:v>
                </c:pt>
                <c:pt idx="159">
                  <c:v>439</c:v>
                </c:pt>
                <c:pt idx="160">
                  <c:v>440</c:v>
                </c:pt>
                <c:pt idx="161">
                  <c:v>445</c:v>
                </c:pt>
                <c:pt idx="162">
                  <c:v>449</c:v>
                </c:pt>
                <c:pt idx="163">
                  <c:v>452</c:v>
                </c:pt>
                <c:pt idx="164">
                  <c:v>462</c:v>
                </c:pt>
                <c:pt idx="165">
                  <c:v>487</c:v>
                </c:pt>
                <c:pt idx="166">
                  <c:v>487</c:v>
                </c:pt>
                <c:pt idx="167">
                  <c:v>487</c:v>
                </c:pt>
                <c:pt idx="168">
                  <c:v>497</c:v>
                </c:pt>
                <c:pt idx="169">
                  <c:v>510</c:v>
                </c:pt>
                <c:pt idx="170">
                  <c:v>520</c:v>
                </c:pt>
                <c:pt idx="171">
                  <c:v>521</c:v>
                </c:pt>
                <c:pt idx="172">
                  <c:v>537</c:v>
                </c:pt>
                <c:pt idx="173">
                  <c:v>547</c:v>
                </c:pt>
                <c:pt idx="174">
                  <c:v>575</c:v>
                </c:pt>
                <c:pt idx="175">
                  <c:v>584</c:v>
                </c:pt>
                <c:pt idx="176">
                  <c:v>590</c:v>
                </c:pt>
                <c:pt idx="177">
                  <c:v>594</c:v>
                </c:pt>
                <c:pt idx="178">
                  <c:v>608</c:v>
                </c:pt>
                <c:pt idx="179">
                  <c:v>610</c:v>
                </c:pt>
                <c:pt idx="180">
                  <c:v>621</c:v>
                </c:pt>
                <c:pt idx="181">
                  <c:v>646</c:v>
                </c:pt>
                <c:pt idx="182">
                  <c:v>651</c:v>
                </c:pt>
                <c:pt idx="183">
                  <c:v>661</c:v>
                </c:pt>
                <c:pt idx="184">
                  <c:v>667</c:v>
                </c:pt>
                <c:pt idx="185">
                  <c:v>680</c:v>
                </c:pt>
                <c:pt idx="186">
                  <c:v>686</c:v>
                </c:pt>
                <c:pt idx="187">
                  <c:v>695</c:v>
                </c:pt>
                <c:pt idx="188">
                  <c:v>698</c:v>
                </c:pt>
                <c:pt idx="189">
                  <c:v>700</c:v>
                </c:pt>
                <c:pt idx="190">
                  <c:v>702</c:v>
                </c:pt>
                <c:pt idx="191">
                  <c:v>706</c:v>
                </c:pt>
                <c:pt idx="192">
                  <c:v>709</c:v>
                </c:pt>
                <c:pt idx="193">
                  <c:v>719</c:v>
                </c:pt>
                <c:pt idx="194">
                  <c:v>724</c:v>
                </c:pt>
                <c:pt idx="195">
                  <c:v>740</c:v>
                </c:pt>
                <c:pt idx="196">
                  <c:v>749</c:v>
                </c:pt>
                <c:pt idx="197">
                  <c:v>752</c:v>
                </c:pt>
                <c:pt idx="198">
                  <c:v>755</c:v>
                </c:pt>
                <c:pt idx="199">
                  <c:v>761</c:v>
                </c:pt>
                <c:pt idx="200">
                  <c:v>766</c:v>
                </c:pt>
                <c:pt idx="201">
                  <c:v>774</c:v>
                </c:pt>
                <c:pt idx="202">
                  <c:v>782</c:v>
                </c:pt>
                <c:pt idx="203">
                  <c:v>785</c:v>
                </c:pt>
                <c:pt idx="204">
                  <c:v>789</c:v>
                </c:pt>
                <c:pt idx="205">
                  <c:v>797</c:v>
                </c:pt>
                <c:pt idx="206">
                  <c:v>804</c:v>
                </c:pt>
                <c:pt idx="207">
                  <c:v>805</c:v>
                </c:pt>
                <c:pt idx="208">
                  <c:v>807</c:v>
                </c:pt>
                <c:pt idx="209">
                  <c:v>808</c:v>
                </c:pt>
                <c:pt idx="210">
                  <c:v>811</c:v>
                </c:pt>
                <c:pt idx="211">
                  <c:v>811</c:v>
                </c:pt>
                <c:pt idx="212">
                  <c:v>814</c:v>
                </c:pt>
                <c:pt idx="213">
                  <c:v>815</c:v>
                </c:pt>
                <c:pt idx="214">
                  <c:v>817</c:v>
                </c:pt>
                <c:pt idx="215">
                  <c:v>818</c:v>
                </c:pt>
                <c:pt idx="216">
                  <c:v>818</c:v>
                </c:pt>
                <c:pt idx="217">
                  <c:v>818</c:v>
                </c:pt>
                <c:pt idx="218">
                  <c:v>820</c:v>
                </c:pt>
                <c:pt idx="219">
                  <c:v>821</c:v>
                </c:pt>
                <c:pt idx="220">
                  <c:v>822</c:v>
                </c:pt>
                <c:pt idx="221">
                  <c:v>823</c:v>
                </c:pt>
                <c:pt idx="222">
                  <c:v>823</c:v>
                </c:pt>
                <c:pt idx="223">
                  <c:v>823</c:v>
                </c:pt>
                <c:pt idx="224">
                  <c:v>823</c:v>
                </c:pt>
                <c:pt idx="225">
                  <c:v>824</c:v>
                </c:pt>
                <c:pt idx="226">
                  <c:v>826</c:v>
                </c:pt>
                <c:pt idx="227">
                  <c:v>826</c:v>
                </c:pt>
                <c:pt idx="228">
                  <c:v>826</c:v>
                </c:pt>
                <c:pt idx="229">
                  <c:v>827</c:v>
                </c:pt>
                <c:pt idx="230">
                  <c:v>828</c:v>
                </c:pt>
                <c:pt idx="231">
                  <c:v>833</c:v>
                </c:pt>
                <c:pt idx="232">
                  <c:v>836</c:v>
                </c:pt>
                <c:pt idx="233">
                  <c:v>836</c:v>
                </c:pt>
                <c:pt idx="234">
                  <c:v>838</c:v>
                </c:pt>
                <c:pt idx="235">
                  <c:v>847</c:v>
                </c:pt>
                <c:pt idx="236">
                  <c:v>847</c:v>
                </c:pt>
                <c:pt idx="237">
                  <c:v>847</c:v>
                </c:pt>
                <c:pt idx="238">
                  <c:v>849</c:v>
                </c:pt>
                <c:pt idx="239">
                  <c:v>850</c:v>
                </c:pt>
                <c:pt idx="240">
                  <c:v>850</c:v>
                </c:pt>
                <c:pt idx="241">
                  <c:v>850</c:v>
                </c:pt>
                <c:pt idx="242">
                  <c:v>850</c:v>
                </c:pt>
                <c:pt idx="243">
                  <c:v>854</c:v>
                </c:pt>
                <c:pt idx="244">
                  <c:v>856</c:v>
                </c:pt>
                <c:pt idx="245">
                  <c:v>859</c:v>
                </c:pt>
                <c:pt idx="246">
                  <c:v>861</c:v>
                </c:pt>
                <c:pt idx="247">
                  <c:v>864</c:v>
                </c:pt>
                <c:pt idx="248">
                  <c:v>865</c:v>
                </c:pt>
                <c:pt idx="249">
                  <c:v>866</c:v>
                </c:pt>
                <c:pt idx="250">
                  <c:v>868</c:v>
                </c:pt>
                <c:pt idx="251">
                  <c:v>871</c:v>
                </c:pt>
                <c:pt idx="252">
                  <c:v>873</c:v>
                </c:pt>
                <c:pt idx="253">
                  <c:v>876</c:v>
                </c:pt>
                <c:pt idx="254">
                  <c:v>879</c:v>
                </c:pt>
                <c:pt idx="255">
                  <c:v>881</c:v>
                </c:pt>
                <c:pt idx="256">
                  <c:v>882</c:v>
                </c:pt>
                <c:pt idx="257">
                  <c:v>885</c:v>
                </c:pt>
                <c:pt idx="258">
                  <c:v>885</c:v>
                </c:pt>
                <c:pt idx="259">
                  <c:v>890</c:v>
                </c:pt>
                <c:pt idx="260">
                  <c:v>890</c:v>
                </c:pt>
                <c:pt idx="261">
                  <c:v>890</c:v>
                </c:pt>
                <c:pt idx="262">
                  <c:v>892</c:v>
                </c:pt>
                <c:pt idx="263">
                  <c:v>894</c:v>
                </c:pt>
                <c:pt idx="264">
                  <c:v>897</c:v>
                </c:pt>
                <c:pt idx="265">
                  <c:v>899</c:v>
                </c:pt>
                <c:pt idx="266">
                  <c:v>899</c:v>
                </c:pt>
                <c:pt idx="267">
                  <c:v>900</c:v>
                </c:pt>
                <c:pt idx="268">
                  <c:v>904</c:v>
                </c:pt>
                <c:pt idx="269">
                  <c:v>910</c:v>
                </c:pt>
                <c:pt idx="270">
                  <c:v>911</c:v>
                </c:pt>
                <c:pt idx="271">
                  <c:v>911</c:v>
                </c:pt>
                <c:pt idx="272">
                  <c:v>911</c:v>
                </c:pt>
                <c:pt idx="273">
                  <c:v>911</c:v>
                </c:pt>
                <c:pt idx="274">
                  <c:v>914</c:v>
                </c:pt>
                <c:pt idx="275">
                  <c:v>914</c:v>
                </c:pt>
                <c:pt idx="276">
                  <c:v>916</c:v>
                </c:pt>
                <c:pt idx="277">
                  <c:v>917</c:v>
                </c:pt>
                <c:pt idx="278">
                  <c:v>918</c:v>
                </c:pt>
                <c:pt idx="279">
                  <c:v>918</c:v>
                </c:pt>
                <c:pt idx="280">
                  <c:v>918</c:v>
                </c:pt>
                <c:pt idx="281">
                  <c:v>919</c:v>
                </c:pt>
                <c:pt idx="282">
                  <c:v>920</c:v>
                </c:pt>
                <c:pt idx="283">
                  <c:v>921</c:v>
                </c:pt>
                <c:pt idx="284">
                  <c:v>922</c:v>
                </c:pt>
                <c:pt idx="285">
                  <c:v>923</c:v>
                </c:pt>
                <c:pt idx="286">
                  <c:v>924</c:v>
                </c:pt>
                <c:pt idx="287">
                  <c:v>925</c:v>
                </c:pt>
                <c:pt idx="288">
                  <c:v>931</c:v>
                </c:pt>
                <c:pt idx="289">
                  <c:v>933</c:v>
                </c:pt>
                <c:pt idx="290">
                  <c:v>933</c:v>
                </c:pt>
                <c:pt idx="291">
                  <c:v>933</c:v>
                </c:pt>
                <c:pt idx="292">
                  <c:v>933</c:v>
                </c:pt>
                <c:pt idx="293">
                  <c:v>933</c:v>
                </c:pt>
                <c:pt idx="294">
                  <c:v>933</c:v>
                </c:pt>
                <c:pt idx="295">
                  <c:v>933</c:v>
                </c:pt>
                <c:pt idx="296">
                  <c:v>933</c:v>
                </c:pt>
                <c:pt idx="297">
                  <c:v>933</c:v>
                </c:pt>
                <c:pt idx="298">
                  <c:v>933</c:v>
                </c:pt>
                <c:pt idx="299">
                  <c:v>933</c:v>
                </c:pt>
                <c:pt idx="300">
                  <c:v>935</c:v>
                </c:pt>
                <c:pt idx="301">
                  <c:v>935</c:v>
                </c:pt>
                <c:pt idx="302">
                  <c:v>935</c:v>
                </c:pt>
                <c:pt idx="303">
                  <c:v>935</c:v>
                </c:pt>
                <c:pt idx="304">
                  <c:v>935</c:v>
                </c:pt>
                <c:pt idx="305">
                  <c:v>935</c:v>
                </c:pt>
                <c:pt idx="306">
                  <c:v>935</c:v>
                </c:pt>
                <c:pt idx="307">
                  <c:v>935</c:v>
                </c:pt>
                <c:pt idx="308">
                  <c:v>935</c:v>
                </c:pt>
                <c:pt idx="309">
                  <c:v>935</c:v>
                </c:pt>
                <c:pt idx="310">
                  <c:v>935</c:v>
                </c:pt>
                <c:pt idx="311">
                  <c:v>935</c:v>
                </c:pt>
                <c:pt idx="312">
                  <c:v>935</c:v>
                </c:pt>
                <c:pt idx="313">
                  <c:v>935</c:v>
                </c:pt>
                <c:pt idx="314">
                  <c:v>936</c:v>
                </c:pt>
                <c:pt idx="315">
                  <c:v>936</c:v>
                </c:pt>
                <c:pt idx="316">
                  <c:v>937</c:v>
                </c:pt>
                <c:pt idx="317">
                  <c:v>938</c:v>
                </c:pt>
                <c:pt idx="318">
                  <c:v>939</c:v>
                </c:pt>
                <c:pt idx="319">
                  <c:v>939</c:v>
                </c:pt>
                <c:pt idx="320">
                  <c:v>939</c:v>
                </c:pt>
                <c:pt idx="321">
                  <c:v>939</c:v>
                </c:pt>
                <c:pt idx="322">
                  <c:v>939</c:v>
                </c:pt>
                <c:pt idx="323">
                  <c:v>939</c:v>
                </c:pt>
                <c:pt idx="324">
                  <c:v>939</c:v>
                </c:pt>
                <c:pt idx="325">
                  <c:v>939</c:v>
                </c:pt>
                <c:pt idx="326">
                  <c:v>939</c:v>
                </c:pt>
                <c:pt idx="327">
                  <c:v>939</c:v>
                </c:pt>
                <c:pt idx="328">
                  <c:v>939</c:v>
                </c:pt>
                <c:pt idx="329">
                  <c:v>939</c:v>
                </c:pt>
                <c:pt idx="330">
                  <c:v>939</c:v>
                </c:pt>
                <c:pt idx="331">
                  <c:v>939</c:v>
                </c:pt>
                <c:pt idx="332">
                  <c:v>939</c:v>
                </c:pt>
                <c:pt idx="333">
                  <c:v>939</c:v>
                </c:pt>
                <c:pt idx="334">
                  <c:v>939</c:v>
                </c:pt>
                <c:pt idx="335">
                  <c:v>939</c:v>
                </c:pt>
                <c:pt idx="336">
                  <c:v>939</c:v>
                </c:pt>
                <c:pt idx="337">
                  <c:v>939</c:v>
                </c:pt>
                <c:pt idx="338">
                  <c:v>939</c:v>
                </c:pt>
                <c:pt idx="339">
                  <c:v>939</c:v>
                </c:pt>
                <c:pt idx="340">
                  <c:v>939</c:v>
                </c:pt>
                <c:pt idx="341">
                  <c:v>939</c:v>
                </c:pt>
                <c:pt idx="342">
                  <c:v>939</c:v>
                </c:pt>
                <c:pt idx="343">
                  <c:v>939</c:v>
                </c:pt>
                <c:pt idx="344">
                  <c:v>939</c:v>
                </c:pt>
                <c:pt idx="345">
                  <c:v>939</c:v>
                </c:pt>
                <c:pt idx="346">
                  <c:v>939</c:v>
                </c:pt>
                <c:pt idx="347">
                  <c:v>939</c:v>
                </c:pt>
                <c:pt idx="348">
                  <c:v>939</c:v>
                </c:pt>
                <c:pt idx="349">
                  <c:v>939</c:v>
                </c:pt>
                <c:pt idx="350">
                  <c:v>940</c:v>
                </c:pt>
                <c:pt idx="351">
                  <c:v>940</c:v>
                </c:pt>
                <c:pt idx="352">
                  <c:v>940</c:v>
                </c:pt>
                <c:pt idx="353">
                  <c:v>940</c:v>
                </c:pt>
                <c:pt idx="354">
                  <c:v>940</c:v>
                </c:pt>
                <c:pt idx="355">
                  <c:v>940</c:v>
                </c:pt>
                <c:pt idx="356">
                  <c:v>940</c:v>
                </c:pt>
                <c:pt idx="357">
                  <c:v>940</c:v>
                </c:pt>
                <c:pt idx="358">
                  <c:v>940</c:v>
                </c:pt>
                <c:pt idx="359">
                  <c:v>940</c:v>
                </c:pt>
                <c:pt idx="360">
                  <c:v>940</c:v>
                </c:pt>
                <c:pt idx="361">
                  <c:v>940</c:v>
                </c:pt>
                <c:pt idx="362">
                  <c:v>940</c:v>
                </c:pt>
                <c:pt idx="363">
                  <c:v>940</c:v>
                </c:pt>
                <c:pt idx="364">
                  <c:v>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5E-4621-A9F7-C29C0CBB782F}"/>
            </c:ext>
          </c:extLst>
        </c:ser>
        <c:ser>
          <c:idx val="5"/>
          <c:order val="6"/>
          <c:tx>
            <c:strRef>
              <c:f>ChartData!$AA$1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numRef>
              <c:f>ChartData!$A$2:$A$366</c:f>
              <c:numCache>
                <c:formatCode>d\-mmm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ChartData!$AA$2:$AA$366</c:f>
              <c:numCache>
                <c:formatCode>General</c:formatCode>
                <c:ptCount val="36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14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22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25</c:v>
                </c:pt>
                <c:pt idx="65">
                  <c:v>26</c:v>
                </c:pt>
                <c:pt idx="66">
                  <c:v>31</c:v>
                </c:pt>
                <c:pt idx="67">
                  <c:v>32</c:v>
                </c:pt>
                <c:pt idx="68">
                  <c:v>38</c:v>
                </c:pt>
                <c:pt idx="69">
                  <c:v>39</c:v>
                </c:pt>
                <c:pt idx="70">
                  <c:v>41</c:v>
                </c:pt>
                <c:pt idx="71">
                  <c:v>42</c:v>
                </c:pt>
                <c:pt idx="72">
                  <c:v>43</c:v>
                </c:pt>
                <c:pt idx="73">
                  <c:v>43</c:v>
                </c:pt>
                <c:pt idx="74">
                  <c:v>44</c:v>
                </c:pt>
                <c:pt idx="75">
                  <c:v>47</c:v>
                </c:pt>
                <c:pt idx="76">
                  <c:v>49</c:v>
                </c:pt>
                <c:pt idx="77">
                  <c:v>49</c:v>
                </c:pt>
                <c:pt idx="78">
                  <c:v>49</c:v>
                </c:pt>
                <c:pt idx="79">
                  <c:v>49</c:v>
                </c:pt>
                <c:pt idx="80">
                  <c:v>49</c:v>
                </c:pt>
                <c:pt idx="81">
                  <c:v>49</c:v>
                </c:pt>
                <c:pt idx="82">
                  <c:v>52</c:v>
                </c:pt>
                <c:pt idx="83">
                  <c:v>52</c:v>
                </c:pt>
                <c:pt idx="84">
                  <c:v>53</c:v>
                </c:pt>
                <c:pt idx="85">
                  <c:v>54</c:v>
                </c:pt>
                <c:pt idx="86">
                  <c:v>55</c:v>
                </c:pt>
                <c:pt idx="87">
                  <c:v>59</c:v>
                </c:pt>
                <c:pt idx="88">
                  <c:v>70</c:v>
                </c:pt>
                <c:pt idx="89">
                  <c:v>71</c:v>
                </c:pt>
                <c:pt idx="90">
                  <c:v>72</c:v>
                </c:pt>
                <c:pt idx="91">
                  <c:v>72</c:v>
                </c:pt>
                <c:pt idx="92">
                  <c:v>72</c:v>
                </c:pt>
                <c:pt idx="93">
                  <c:v>74</c:v>
                </c:pt>
                <c:pt idx="94">
                  <c:v>76</c:v>
                </c:pt>
                <c:pt idx="95">
                  <c:v>77</c:v>
                </c:pt>
                <c:pt idx="96">
                  <c:v>81</c:v>
                </c:pt>
                <c:pt idx="97">
                  <c:v>83</c:v>
                </c:pt>
                <c:pt idx="98">
                  <c:v>91</c:v>
                </c:pt>
                <c:pt idx="99">
                  <c:v>94</c:v>
                </c:pt>
                <c:pt idx="100">
                  <c:v>95</c:v>
                </c:pt>
                <c:pt idx="101">
                  <c:v>103</c:v>
                </c:pt>
                <c:pt idx="102">
                  <c:v>104</c:v>
                </c:pt>
                <c:pt idx="103">
                  <c:v>108</c:v>
                </c:pt>
                <c:pt idx="104">
                  <c:v>108</c:v>
                </c:pt>
                <c:pt idx="105">
                  <c:v>110</c:v>
                </c:pt>
                <c:pt idx="106">
                  <c:v>111</c:v>
                </c:pt>
                <c:pt idx="107">
                  <c:v>111</c:v>
                </c:pt>
                <c:pt idx="108">
                  <c:v>112</c:v>
                </c:pt>
                <c:pt idx="109">
                  <c:v>126</c:v>
                </c:pt>
                <c:pt idx="110">
                  <c:v>132</c:v>
                </c:pt>
                <c:pt idx="111">
                  <c:v>135</c:v>
                </c:pt>
                <c:pt idx="112">
                  <c:v>136</c:v>
                </c:pt>
                <c:pt idx="113">
                  <c:v>138</c:v>
                </c:pt>
                <c:pt idx="114">
                  <c:v>138</c:v>
                </c:pt>
                <c:pt idx="115">
                  <c:v>141</c:v>
                </c:pt>
                <c:pt idx="116">
                  <c:v>142</c:v>
                </c:pt>
                <c:pt idx="117">
                  <c:v>147</c:v>
                </c:pt>
                <c:pt idx="118">
                  <c:v>157</c:v>
                </c:pt>
                <c:pt idx="119">
                  <c:v>159</c:v>
                </c:pt>
                <c:pt idx="120">
                  <c:v>159</c:v>
                </c:pt>
                <c:pt idx="121">
                  <c:v>163</c:v>
                </c:pt>
                <c:pt idx="122">
                  <c:v>165</c:v>
                </c:pt>
                <c:pt idx="123">
                  <c:v>165</c:v>
                </c:pt>
                <c:pt idx="124">
                  <c:v>168</c:v>
                </c:pt>
                <c:pt idx="125">
                  <c:v>172</c:v>
                </c:pt>
                <c:pt idx="126">
                  <c:v>173</c:v>
                </c:pt>
                <c:pt idx="127">
                  <c:v>176</c:v>
                </c:pt>
                <c:pt idx="128">
                  <c:v>177</c:v>
                </c:pt>
                <c:pt idx="129">
                  <c:v>184</c:v>
                </c:pt>
                <c:pt idx="130">
                  <c:v>199</c:v>
                </c:pt>
                <c:pt idx="131">
                  <c:v>209</c:v>
                </c:pt>
                <c:pt idx="132">
                  <c:v>217</c:v>
                </c:pt>
                <c:pt idx="133">
                  <c:v>217</c:v>
                </c:pt>
                <c:pt idx="134">
                  <c:v>231</c:v>
                </c:pt>
                <c:pt idx="135">
                  <c:v>243</c:v>
                </c:pt>
                <c:pt idx="136">
                  <c:v>248</c:v>
                </c:pt>
                <c:pt idx="137">
                  <c:v>250</c:v>
                </c:pt>
                <c:pt idx="138">
                  <c:v>252</c:v>
                </c:pt>
                <c:pt idx="139">
                  <c:v>254</c:v>
                </c:pt>
                <c:pt idx="140">
                  <c:v>264</c:v>
                </c:pt>
                <c:pt idx="141">
                  <c:v>282</c:v>
                </c:pt>
                <c:pt idx="142">
                  <c:v>285</c:v>
                </c:pt>
                <c:pt idx="143">
                  <c:v>294</c:v>
                </c:pt>
                <c:pt idx="144">
                  <c:v>330</c:v>
                </c:pt>
                <c:pt idx="145">
                  <c:v>347</c:v>
                </c:pt>
                <c:pt idx="146">
                  <c:v>371</c:v>
                </c:pt>
                <c:pt idx="147">
                  <c:v>379</c:v>
                </c:pt>
                <c:pt idx="148">
                  <c:v>384</c:v>
                </c:pt>
                <c:pt idx="149">
                  <c:v>385</c:v>
                </c:pt>
                <c:pt idx="150">
                  <c:v>387</c:v>
                </c:pt>
                <c:pt idx="151">
                  <c:v>391</c:v>
                </c:pt>
                <c:pt idx="152">
                  <c:v>403</c:v>
                </c:pt>
                <c:pt idx="153">
                  <c:v>406</c:v>
                </c:pt>
                <c:pt idx="154">
                  <c:v>406</c:v>
                </c:pt>
                <c:pt idx="155">
                  <c:v>419</c:v>
                </c:pt>
                <c:pt idx="156">
                  <c:v>419</c:v>
                </c:pt>
                <c:pt idx="157">
                  <c:v>439</c:v>
                </c:pt>
                <c:pt idx="158">
                  <c:v>478</c:v>
                </c:pt>
                <c:pt idx="159">
                  <c:v>482</c:v>
                </c:pt>
                <c:pt idx="160">
                  <c:v>485</c:v>
                </c:pt>
                <c:pt idx="161">
                  <c:v>487</c:v>
                </c:pt>
                <c:pt idx="162">
                  <c:v>511</c:v>
                </c:pt>
                <c:pt idx="163">
                  <c:v>520</c:v>
                </c:pt>
                <c:pt idx="164">
                  <c:v>542</c:v>
                </c:pt>
                <c:pt idx="165">
                  <c:v>550</c:v>
                </c:pt>
                <c:pt idx="166">
                  <c:v>559</c:v>
                </c:pt>
                <c:pt idx="167">
                  <c:v>577</c:v>
                </c:pt>
                <c:pt idx="168">
                  <c:v>581</c:v>
                </c:pt>
                <c:pt idx="169">
                  <c:v>588</c:v>
                </c:pt>
                <c:pt idx="170">
                  <c:v>596</c:v>
                </c:pt>
                <c:pt idx="171">
                  <c:v>613</c:v>
                </c:pt>
                <c:pt idx="172">
                  <c:v>621</c:v>
                </c:pt>
                <c:pt idx="173">
                  <c:v>622</c:v>
                </c:pt>
                <c:pt idx="174">
                  <c:v>625</c:v>
                </c:pt>
                <c:pt idx="175">
                  <c:v>640</c:v>
                </c:pt>
                <c:pt idx="176">
                  <c:v>644</c:v>
                </c:pt>
                <c:pt idx="177">
                  <c:v>649</c:v>
                </c:pt>
                <c:pt idx="178">
                  <c:v>669</c:v>
                </c:pt>
                <c:pt idx="179">
                  <c:v>669</c:v>
                </c:pt>
                <c:pt idx="180">
                  <c:v>676</c:v>
                </c:pt>
                <c:pt idx="181">
                  <c:v>677</c:v>
                </c:pt>
                <c:pt idx="182">
                  <c:v>685</c:v>
                </c:pt>
                <c:pt idx="183">
                  <c:v>689</c:v>
                </c:pt>
                <c:pt idx="184">
                  <c:v>697</c:v>
                </c:pt>
                <c:pt idx="185">
                  <c:v>701</c:v>
                </c:pt>
                <c:pt idx="186">
                  <c:v>712</c:v>
                </c:pt>
                <c:pt idx="187">
                  <c:v>716</c:v>
                </c:pt>
                <c:pt idx="188">
                  <c:v>720</c:v>
                </c:pt>
                <c:pt idx="189">
                  <c:v>736</c:v>
                </c:pt>
                <c:pt idx="190">
                  <c:v>738</c:v>
                </c:pt>
                <c:pt idx="191">
                  <c:v>738</c:v>
                </c:pt>
                <c:pt idx="192">
                  <c:v>738</c:v>
                </c:pt>
                <c:pt idx="193">
                  <c:v>741</c:v>
                </c:pt>
                <c:pt idx="194">
                  <c:v>743</c:v>
                </c:pt>
                <c:pt idx="195">
                  <c:v>746</c:v>
                </c:pt>
                <c:pt idx="196">
                  <c:v>767</c:v>
                </c:pt>
                <c:pt idx="197">
                  <c:v>770</c:v>
                </c:pt>
                <c:pt idx="198">
                  <c:v>772</c:v>
                </c:pt>
                <c:pt idx="199">
                  <c:v>785</c:v>
                </c:pt>
                <c:pt idx="200">
                  <c:v>793</c:v>
                </c:pt>
                <c:pt idx="201">
                  <c:v>795</c:v>
                </c:pt>
                <c:pt idx="202">
                  <c:v>795</c:v>
                </c:pt>
                <c:pt idx="203">
                  <c:v>796</c:v>
                </c:pt>
                <c:pt idx="204">
                  <c:v>799</c:v>
                </c:pt>
                <c:pt idx="205">
                  <c:v>803</c:v>
                </c:pt>
                <c:pt idx="206">
                  <c:v>803</c:v>
                </c:pt>
                <c:pt idx="207">
                  <c:v>805</c:v>
                </c:pt>
                <c:pt idx="208">
                  <c:v>808</c:v>
                </c:pt>
                <c:pt idx="209">
                  <c:v>808</c:v>
                </c:pt>
                <c:pt idx="210">
                  <c:v>809</c:v>
                </c:pt>
                <c:pt idx="211">
                  <c:v>810</c:v>
                </c:pt>
                <c:pt idx="212">
                  <c:v>810</c:v>
                </c:pt>
                <c:pt idx="213">
                  <c:v>810</c:v>
                </c:pt>
                <c:pt idx="214">
                  <c:v>810</c:v>
                </c:pt>
                <c:pt idx="215">
                  <c:v>810</c:v>
                </c:pt>
                <c:pt idx="216">
                  <c:v>810</c:v>
                </c:pt>
                <c:pt idx="217">
                  <c:v>810</c:v>
                </c:pt>
                <c:pt idx="218">
                  <c:v>810</c:v>
                </c:pt>
                <c:pt idx="219">
                  <c:v>810</c:v>
                </c:pt>
                <c:pt idx="220">
                  <c:v>810</c:v>
                </c:pt>
                <c:pt idx="221">
                  <c:v>820</c:v>
                </c:pt>
                <c:pt idx="222">
                  <c:v>827</c:v>
                </c:pt>
                <c:pt idx="223">
                  <c:v>827</c:v>
                </c:pt>
                <c:pt idx="224">
                  <c:v>827</c:v>
                </c:pt>
                <c:pt idx="225">
                  <c:v>834</c:v>
                </c:pt>
                <c:pt idx="226">
                  <c:v>835</c:v>
                </c:pt>
                <c:pt idx="227">
                  <c:v>835</c:v>
                </c:pt>
                <c:pt idx="228">
                  <c:v>835</c:v>
                </c:pt>
                <c:pt idx="229">
                  <c:v>836</c:v>
                </c:pt>
                <c:pt idx="230">
                  <c:v>836</c:v>
                </c:pt>
                <c:pt idx="231">
                  <c:v>837</c:v>
                </c:pt>
                <c:pt idx="232">
                  <c:v>840</c:v>
                </c:pt>
                <c:pt idx="233">
                  <c:v>840</c:v>
                </c:pt>
                <c:pt idx="234">
                  <c:v>841</c:v>
                </c:pt>
                <c:pt idx="235">
                  <c:v>842</c:v>
                </c:pt>
                <c:pt idx="236">
                  <c:v>843</c:v>
                </c:pt>
                <c:pt idx="237">
                  <c:v>845</c:v>
                </c:pt>
                <c:pt idx="238">
                  <c:v>845</c:v>
                </c:pt>
                <c:pt idx="239">
                  <c:v>848</c:v>
                </c:pt>
                <c:pt idx="240">
                  <c:v>848</c:v>
                </c:pt>
                <c:pt idx="241">
                  <c:v>848</c:v>
                </c:pt>
                <c:pt idx="242">
                  <c:v>849</c:v>
                </c:pt>
                <c:pt idx="243">
                  <c:v>852</c:v>
                </c:pt>
                <c:pt idx="244">
                  <c:v>852</c:v>
                </c:pt>
                <c:pt idx="245">
                  <c:v>852</c:v>
                </c:pt>
                <c:pt idx="246">
                  <c:v>852</c:v>
                </c:pt>
                <c:pt idx="247">
                  <c:v>853</c:v>
                </c:pt>
                <c:pt idx="248">
                  <c:v>853</c:v>
                </c:pt>
                <c:pt idx="249">
                  <c:v>853</c:v>
                </c:pt>
                <c:pt idx="250">
                  <c:v>887</c:v>
                </c:pt>
                <c:pt idx="251">
                  <c:v>887</c:v>
                </c:pt>
                <c:pt idx="252">
                  <c:v>887</c:v>
                </c:pt>
                <c:pt idx="253">
                  <c:v>888</c:v>
                </c:pt>
                <c:pt idx="254">
                  <c:v>888</c:v>
                </c:pt>
                <c:pt idx="255">
                  <c:v>888</c:v>
                </c:pt>
                <c:pt idx="256">
                  <c:v>888</c:v>
                </c:pt>
                <c:pt idx="257">
                  <c:v>888</c:v>
                </c:pt>
                <c:pt idx="258">
                  <c:v>888</c:v>
                </c:pt>
                <c:pt idx="259">
                  <c:v>890</c:v>
                </c:pt>
                <c:pt idx="260">
                  <c:v>893</c:v>
                </c:pt>
                <c:pt idx="261">
                  <c:v>897</c:v>
                </c:pt>
                <c:pt idx="262">
                  <c:v>897</c:v>
                </c:pt>
                <c:pt idx="263">
                  <c:v>899</c:v>
                </c:pt>
                <c:pt idx="264">
                  <c:v>901</c:v>
                </c:pt>
                <c:pt idx="265">
                  <c:v>903</c:v>
                </c:pt>
                <c:pt idx="266">
                  <c:v>903</c:v>
                </c:pt>
                <c:pt idx="267">
                  <c:v>905</c:v>
                </c:pt>
                <c:pt idx="268">
                  <c:v>907</c:v>
                </c:pt>
                <c:pt idx="269">
                  <c:v>907</c:v>
                </c:pt>
                <c:pt idx="270">
                  <c:v>907</c:v>
                </c:pt>
                <c:pt idx="271">
                  <c:v>908</c:v>
                </c:pt>
                <c:pt idx="272">
                  <c:v>908</c:v>
                </c:pt>
                <c:pt idx="273">
                  <c:v>908</c:v>
                </c:pt>
                <c:pt idx="274">
                  <c:v>908</c:v>
                </c:pt>
                <c:pt idx="275">
                  <c:v>908</c:v>
                </c:pt>
                <c:pt idx="276">
                  <c:v>908</c:v>
                </c:pt>
                <c:pt idx="277">
                  <c:v>909</c:v>
                </c:pt>
                <c:pt idx="278">
                  <c:v>909</c:v>
                </c:pt>
                <c:pt idx="279">
                  <c:v>910</c:v>
                </c:pt>
                <c:pt idx="280">
                  <c:v>912</c:v>
                </c:pt>
                <c:pt idx="281">
                  <c:v>913</c:v>
                </c:pt>
                <c:pt idx="282">
                  <c:v>913</c:v>
                </c:pt>
                <c:pt idx="283">
                  <c:v>913</c:v>
                </c:pt>
                <c:pt idx="284">
                  <c:v>914</c:v>
                </c:pt>
                <c:pt idx="285">
                  <c:v>914</c:v>
                </c:pt>
                <c:pt idx="286">
                  <c:v>915</c:v>
                </c:pt>
                <c:pt idx="287">
                  <c:v>920</c:v>
                </c:pt>
                <c:pt idx="288">
                  <c:v>920</c:v>
                </c:pt>
                <c:pt idx="289">
                  <c:v>921</c:v>
                </c:pt>
                <c:pt idx="290">
                  <c:v>922</c:v>
                </c:pt>
                <c:pt idx="291">
                  <c:v>922</c:v>
                </c:pt>
                <c:pt idx="292">
                  <c:v>922</c:v>
                </c:pt>
                <c:pt idx="293">
                  <c:v>922</c:v>
                </c:pt>
                <c:pt idx="294">
                  <c:v>922</c:v>
                </c:pt>
                <c:pt idx="295">
                  <c:v>922</c:v>
                </c:pt>
                <c:pt idx="296">
                  <c:v>922</c:v>
                </c:pt>
                <c:pt idx="297">
                  <c:v>924</c:v>
                </c:pt>
                <c:pt idx="298">
                  <c:v>924</c:v>
                </c:pt>
                <c:pt idx="299">
                  <c:v>924</c:v>
                </c:pt>
                <c:pt idx="300">
                  <c:v>924</c:v>
                </c:pt>
                <c:pt idx="301">
                  <c:v>924</c:v>
                </c:pt>
                <c:pt idx="302">
                  <c:v>924</c:v>
                </c:pt>
                <c:pt idx="303">
                  <c:v>925</c:v>
                </c:pt>
                <c:pt idx="304">
                  <c:v>926</c:v>
                </c:pt>
                <c:pt idx="305">
                  <c:v>926</c:v>
                </c:pt>
                <c:pt idx="306">
                  <c:v>926</c:v>
                </c:pt>
                <c:pt idx="307">
                  <c:v>926</c:v>
                </c:pt>
                <c:pt idx="308">
                  <c:v>926</c:v>
                </c:pt>
                <c:pt idx="309">
                  <c:v>926</c:v>
                </c:pt>
                <c:pt idx="310">
                  <c:v>926</c:v>
                </c:pt>
                <c:pt idx="311">
                  <c:v>926</c:v>
                </c:pt>
                <c:pt idx="312">
                  <c:v>927</c:v>
                </c:pt>
                <c:pt idx="313">
                  <c:v>927</c:v>
                </c:pt>
                <c:pt idx="314">
                  <c:v>927</c:v>
                </c:pt>
                <c:pt idx="315">
                  <c:v>927</c:v>
                </c:pt>
                <c:pt idx="316">
                  <c:v>927</c:v>
                </c:pt>
                <c:pt idx="317">
                  <c:v>927</c:v>
                </c:pt>
                <c:pt idx="318">
                  <c:v>927</c:v>
                </c:pt>
                <c:pt idx="319">
                  <c:v>927</c:v>
                </c:pt>
                <c:pt idx="320">
                  <c:v>927</c:v>
                </c:pt>
                <c:pt idx="321">
                  <c:v>927</c:v>
                </c:pt>
                <c:pt idx="322">
                  <c:v>927</c:v>
                </c:pt>
                <c:pt idx="323">
                  <c:v>927</c:v>
                </c:pt>
                <c:pt idx="324">
                  <c:v>927</c:v>
                </c:pt>
                <c:pt idx="325">
                  <c:v>927</c:v>
                </c:pt>
                <c:pt idx="326">
                  <c:v>927</c:v>
                </c:pt>
                <c:pt idx="327">
                  <c:v>927</c:v>
                </c:pt>
                <c:pt idx="328">
                  <c:v>927</c:v>
                </c:pt>
                <c:pt idx="329">
                  <c:v>927</c:v>
                </c:pt>
                <c:pt idx="330">
                  <c:v>927</c:v>
                </c:pt>
                <c:pt idx="331">
                  <c:v>927</c:v>
                </c:pt>
                <c:pt idx="332">
                  <c:v>927</c:v>
                </c:pt>
                <c:pt idx="333">
                  <c:v>927</c:v>
                </c:pt>
                <c:pt idx="334">
                  <c:v>927</c:v>
                </c:pt>
                <c:pt idx="335">
                  <c:v>927</c:v>
                </c:pt>
                <c:pt idx="336">
                  <c:v>928</c:v>
                </c:pt>
                <c:pt idx="337">
                  <c:v>928</c:v>
                </c:pt>
                <c:pt idx="338">
                  <c:v>928</c:v>
                </c:pt>
                <c:pt idx="339">
                  <c:v>928</c:v>
                </c:pt>
                <c:pt idx="340">
                  <c:v>928</c:v>
                </c:pt>
                <c:pt idx="341">
                  <c:v>928</c:v>
                </c:pt>
                <c:pt idx="342">
                  <c:v>928</c:v>
                </c:pt>
                <c:pt idx="343">
                  <c:v>928</c:v>
                </c:pt>
                <c:pt idx="344">
                  <c:v>928</c:v>
                </c:pt>
                <c:pt idx="345">
                  <c:v>928</c:v>
                </c:pt>
                <c:pt idx="346">
                  <c:v>928</c:v>
                </c:pt>
                <c:pt idx="347">
                  <c:v>928</c:v>
                </c:pt>
                <c:pt idx="348">
                  <c:v>928</c:v>
                </c:pt>
                <c:pt idx="349">
                  <c:v>928</c:v>
                </c:pt>
                <c:pt idx="350">
                  <c:v>928</c:v>
                </c:pt>
                <c:pt idx="351">
                  <c:v>928</c:v>
                </c:pt>
                <c:pt idx="352">
                  <c:v>928</c:v>
                </c:pt>
                <c:pt idx="353">
                  <c:v>928</c:v>
                </c:pt>
                <c:pt idx="354">
                  <c:v>928</c:v>
                </c:pt>
                <c:pt idx="355">
                  <c:v>928</c:v>
                </c:pt>
                <c:pt idx="356">
                  <c:v>928</c:v>
                </c:pt>
                <c:pt idx="357">
                  <c:v>928</c:v>
                </c:pt>
                <c:pt idx="358">
                  <c:v>928</c:v>
                </c:pt>
                <c:pt idx="359">
                  <c:v>928</c:v>
                </c:pt>
                <c:pt idx="360">
                  <c:v>928</c:v>
                </c:pt>
                <c:pt idx="361">
                  <c:v>928</c:v>
                </c:pt>
                <c:pt idx="362">
                  <c:v>928</c:v>
                </c:pt>
                <c:pt idx="363">
                  <c:v>928</c:v>
                </c:pt>
                <c:pt idx="364">
                  <c:v>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5E-4621-A9F7-C29C0CBB7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942528"/>
        <c:axId val="221944448"/>
      </c:lineChart>
      <c:dateAx>
        <c:axId val="22194252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221944448"/>
        <c:crosses val="autoZero"/>
        <c:auto val="1"/>
        <c:lblOffset val="100"/>
        <c:baseTimeUnit val="days"/>
        <c:majorUnit val="7"/>
        <c:majorTimeUnit val="days"/>
      </c:dateAx>
      <c:valAx>
        <c:axId val="221944448"/>
        <c:scaling>
          <c:orientation val="minMax"/>
          <c:max val="1095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21942528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49716510345453363"/>
          <c:y val="0.70002189311455787"/>
          <c:w val="0.45093500303842898"/>
          <c:h val="0.10847801803729154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2023 compared</a:t>
            </a:r>
            <a:r>
              <a:rPr lang="en-GB" sz="1400" baseline="0"/>
              <a:t> to 2017-22 range (max/min)</a:t>
            </a:r>
            <a:endParaRPr lang="en-GB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9229194972807831E-2"/>
          <c:y val="2.3192884589731094E-2"/>
          <c:w val="0.92751173081029081"/>
          <c:h val="0.8952291926177931"/>
        </c:manualLayout>
      </c:layout>
      <c:areaChart>
        <c:grouping val="standard"/>
        <c:varyColors val="0"/>
        <c:ser>
          <c:idx val="1"/>
          <c:order val="1"/>
          <c:tx>
            <c:strRef>
              <c:f>ChartData!$AE$1</c:f>
              <c:strCache>
                <c:ptCount val="1"/>
                <c:pt idx="0">
                  <c:v>Range 2017-2021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numRef>
              <c:f>ChartData!$AC$2:$AC$366</c:f>
              <c:numCache>
                <c:formatCode>d\-mmm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ChartData!$AE$2:$AE$366</c:f>
              <c:numCache>
                <c:formatCode>General</c:formatCode>
                <c:ptCount val="365"/>
                <c:pt idx="0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23</c:v>
                </c:pt>
                <c:pt idx="53">
                  <c:v>25</c:v>
                </c:pt>
                <c:pt idx="54">
                  <c:v>27</c:v>
                </c:pt>
                <c:pt idx="55">
                  <c:v>27</c:v>
                </c:pt>
                <c:pt idx="56">
                  <c:v>28</c:v>
                </c:pt>
                <c:pt idx="57">
                  <c:v>30</c:v>
                </c:pt>
                <c:pt idx="58">
                  <c:v>33</c:v>
                </c:pt>
                <c:pt idx="59">
                  <c:v>35</c:v>
                </c:pt>
                <c:pt idx="60">
                  <c:v>35</c:v>
                </c:pt>
                <c:pt idx="61">
                  <c:v>36</c:v>
                </c:pt>
                <c:pt idx="62">
                  <c:v>36</c:v>
                </c:pt>
                <c:pt idx="63">
                  <c:v>36</c:v>
                </c:pt>
                <c:pt idx="64">
                  <c:v>36</c:v>
                </c:pt>
                <c:pt idx="65">
                  <c:v>36</c:v>
                </c:pt>
                <c:pt idx="66">
                  <c:v>37</c:v>
                </c:pt>
                <c:pt idx="67">
                  <c:v>44</c:v>
                </c:pt>
                <c:pt idx="68">
                  <c:v>44</c:v>
                </c:pt>
                <c:pt idx="69">
                  <c:v>44</c:v>
                </c:pt>
                <c:pt idx="70">
                  <c:v>44</c:v>
                </c:pt>
                <c:pt idx="71">
                  <c:v>44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47</c:v>
                </c:pt>
                <c:pt idx="76">
                  <c:v>49</c:v>
                </c:pt>
                <c:pt idx="77">
                  <c:v>49</c:v>
                </c:pt>
                <c:pt idx="78">
                  <c:v>51</c:v>
                </c:pt>
                <c:pt idx="79">
                  <c:v>51</c:v>
                </c:pt>
                <c:pt idx="80">
                  <c:v>54</c:v>
                </c:pt>
                <c:pt idx="81">
                  <c:v>56</c:v>
                </c:pt>
                <c:pt idx="82">
                  <c:v>60</c:v>
                </c:pt>
                <c:pt idx="83">
                  <c:v>61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68</c:v>
                </c:pt>
                <c:pt idx="88">
                  <c:v>70</c:v>
                </c:pt>
                <c:pt idx="89">
                  <c:v>71</c:v>
                </c:pt>
                <c:pt idx="90">
                  <c:v>72</c:v>
                </c:pt>
                <c:pt idx="91">
                  <c:v>72</c:v>
                </c:pt>
                <c:pt idx="92">
                  <c:v>72</c:v>
                </c:pt>
                <c:pt idx="93">
                  <c:v>74</c:v>
                </c:pt>
                <c:pt idx="94">
                  <c:v>76</c:v>
                </c:pt>
                <c:pt idx="95">
                  <c:v>77</c:v>
                </c:pt>
                <c:pt idx="96">
                  <c:v>81</c:v>
                </c:pt>
                <c:pt idx="97">
                  <c:v>83</c:v>
                </c:pt>
                <c:pt idx="98">
                  <c:v>91</c:v>
                </c:pt>
                <c:pt idx="99">
                  <c:v>94</c:v>
                </c:pt>
                <c:pt idx="100">
                  <c:v>95</c:v>
                </c:pt>
                <c:pt idx="101">
                  <c:v>103</c:v>
                </c:pt>
                <c:pt idx="102">
                  <c:v>104</c:v>
                </c:pt>
                <c:pt idx="103">
                  <c:v>108</c:v>
                </c:pt>
                <c:pt idx="104">
                  <c:v>108</c:v>
                </c:pt>
                <c:pt idx="105">
                  <c:v>110</c:v>
                </c:pt>
                <c:pt idx="106">
                  <c:v>119</c:v>
                </c:pt>
                <c:pt idx="107">
                  <c:v>121</c:v>
                </c:pt>
                <c:pt idx="108">
                  <c:v>124</c:v>
                </c:pt>
                <c:pt idx="109">
                  <c:v>130</c:v>
                </c:pt>
                <c:pt idx="110">
                  <c:v>133</c:v>
                </c:pt>
                <c:pt idx="111">
                  <c:v>147</c:v>
                </c:pt>
                <c:pt idx="112">
                  <c:v>153</c:v>
                </c:pt>
                <c:pt idx="113">
                  <c:v>154</c:v>
                </c:pt>
                <c:pt idx="114">
                  <c:v>157</c:v>
                </c:pt>
                <c:pt idx="115">
                  <c:v>158</c:v>
                </c:pt>
                <c:pt idx="116">
                  <c:v>163</c:v>
                </c:pt>
                <c:pt idx="117">
                  <c:v>163</c:v>
                </c:pt>
                <c:pt idx="118">
                  <c:v>164</c:v>
                </c:pt>
                <c:pt idx="119">
                  <c:v>166</c:v>
                </c:pt>
                <c:pt idx="120">
                  <c:v>170</c:v>
                </c:pt>
                <c:pt idx="121">
                  <c:v>191</c:v>
                </c:pt>
                <c:pt idx="122">
                  <c:v>195</c:v>
                </c:pt>
                <c:pt idx="123">
                  <c:v>197</c:v>
                </c:pt>
                <c:pt idx="124">
                  <c:v>206</c:v>
                </c:pt>
                <c:pt idx="125">
                  <c:v>241</c:v>
                </c:pt>
                <c:pt idx="126">
                  <c:v>244</c:v>
                </c:pt>
                <c:pt idx="127">
                  <c:v>246</c:v>
                </c:pt>
                <c:pt idx="128">
                  <c:v>251</c:v>
                </c:pt>
                <c:pt idx="129">
                  <c:v>255</c:v>
                </c:pt>
                <c:pt idx="130">
                  <c:v>256</c:v>
                </c:pt>
                <c:pt idx="131">
                  <c:v>256</c:v>
                </c:pt>
                <c:pt idx="132">
                  <c:v>260</c:v>
                </c:pt>
                <c:pt idx="133">
                  <c:v>269</c:v>
                </c:pt>
                <c:pt idx="134">
                  <c:v>282</c:v>
                </c:pt>
                <c:pt idx="135">
                  <c:v>285</c:v>
                </c:pt>
                <c:pt idx="136">
                  <c:v>316</c:v>
                </c:pt>
                <c:pt idx="137">
                  <c:v>323</c:v>
                </c:pt>
                <c:pt idx="138">
                  <c:v>329</c:v>
                </c:pt>
                <c:pt idx="139">
                  <c:v>329</c:v>
                </c:pt>
                <c:pt idx="140">
                  <c:v>331</c:v>
                </c:pt>
                <c:pt idx="141">
                  <c:v>342</c:v>
                </c:pt>
                <c:pt idx="142">
                  <c:v>343</c:v>
                </c:pt>
                <c:pt idx="143">
                  <c:v>343</c:v>
                </c:pt>
                <c:pt idx="144">
                  <c:v>343</c:v>
                </c:pt>
                <c:pt idx="145">
                  <c:v>366</c:v>
                </c:pt>
                <c:pt idx="146">
                  <c:v>375</c:v>
                </c:pt>
                <c:pt idx="147">
                  <c:v>379</c:v>
                </c:pt>
                <c:pt idx="148">
                  <c:v>384</c:v>
                </c:pt>
                <c:pt idx="149">
                  <c:v>385</c:v>
                </c:pt>
                <c:pt idx="150">
                  <c:v>387</c:v>
                </c:pt>
                <c:pt idx="151">
                  <c:v>400</c:v>
                </c:pt>
                <c:pt idx="152">
                  <c:v>411</c:v>
                </c:pt>
                <c:pt idx="153">
                  <c:v>417</c:v>
                </c:pt>
                <c:pt idx="154">
                  <c:v>421</c:v>
                </c:pt>
                <c:pt idx="155">
                  <c:v>424</c:v>
                </c:pt>
                <c:pt idx="156">
                  <c:v>433</c:v>
                </c:pt>
                <c:pt idx="157">
                  <c:v>439</c:v>
                </c:pt>
                <c:pt idx="158">
                  <c:v>478</c:v>
                </c:pt>
                <c:pt idx="159">
                  <c:v>482</c:v>
                </c:pt>
                <c:pt idx="160">
                  <c:v>485</c:v>
                </c:pt>
                <c:pt idx="161">
                  <c:v>487</c:v>
                </c:pt>
                <c:pt idx="162">
                  <c:v>511</c:v>
                </c:pt>
                <c:pt idx="163">
                  <c:v>520</c:v>
                </c:pt>
                <c:pt idx="164">
                  <c:v>542</c:v>
                </c:pt>
                <c:pt idx="165">
                  <c:v>550</c:v>
                </c:pt>
                <c:pt idx="166">
                  <c:v>559</c:v>
                </c:pt>
                <c:pt idx="167">
                  <c:v>577</c:v>
                </c:pt>
                <c:pt idx="168">
                  <c:v>581</c:v>
                </c:pt>
                <c:pt idx="169">
                  <c:v>588</c:v>
                </c:pt>
                <c:pt idx="170">
                  <c:v>596</c:v>
                </c:pt>
                <c:pt idx="171">
                  <c:v>613</c:v>
                </c:pt>
                <c:pt idx="172">
                  <c:v>621</c:v>
                </c:pt>
                <c:pt idx="173">
                  <c:v>622</c:v>
                </c:pt>
                <c:pt idx="174">
                  <c:v>636</c:v>
                </c:pt>
                <c:pt idx="175">
                  <c:v>645</c:v>
                </c:pt>
                <c:pt idx="176">
                  <c:v>684</c:v>
                </c:pt>
                <c:pt idx="177">
                  <c:v>685</c:v>
                </c:pt>
                <c:pt idx="178">
                  <c:v>692</c:v>
                </c:pt>
                <c:pt idx="179">
                  <c:v>696</c:v>
                </c:pt>
                <c:pt idx="180">
                  <c:v>697</c:v>
                </c:pt>
                <c:pt idx="181">
                  <c:v>700</c:v>
                </c:pt>
                <c:pt idx="182">
                  <c:v>717</c:v>
                </c:pt>
                <c:pt idx="183">
                  <c:v>719</c:v>
                </c:pt>
                <c:pt idx="184">
                  <c:v>722</c:v>
                </c:pt>
                <c:pt idx="185">
                  <c:v>731</c:v>
                </c:pt>
                <c:pt idx="186">
                  <c:v>757</c:v>
                </c:pt>
                <c:pt idx="187">
                  <c:v>758</c:v>
                </c:pt>
                <c:pt idx="188">
                  <c:v>777</c:v>
                </c:pt>
                <c:pt idx="189">
                  <c:v>780</c:v>
                </c:pt>
                <c:pt idx="190">
                  <c:v>786</c:v>
                </c:pt>
                <c:pt idx="191">
                  <c:v>809</c:v>
                </c:pt>
                <c:pt idx="192">
                  <c:v>819</c:v>
                </c:pt>
                <c:pt idx="193">
                  <c:v>827</c:v>
                </c:pt>
                <c:pt idx="194">
                  <c:v>835</c:v>
                </c:pt>
                <c:pt idx="195">
                  <c:v>838</c:v>
                </c:pt>
                <c:pt idx="196">
                  <c:v>842</c:v>
                </c:pt>
                <c:pt idx="197">
                  <c:v>851</c:v>
                </c:pt>
                <c:pt idx="198">
                  <c:v>864</c:v>
                </c:pt>
                <c:pt idx="199">
                  <c:v>887</c:v>
                </c:pt>
                <c:pt idx="200">
                  <c:v>899</c:v>
                </c:pt>
                <c:pt idx="201">
                  <c:v>902</c:v>
                </c:pt>
                <c:pt idx="202">
                  <c:v>913</c:v>
                </c:pt>
                <c:pt idx="203">
                  <c:v>917</c:v>
                </c:pt>
                <c:pt idx="204">
                  <c:v>917</c:v>
                </c:pt>
                <c:pt idx="205">
                  <c:v>918</c:v>
                </c:pt>
                <c:pt idx="206">
                  <c:v>918</c:v>
                </c:pt>
                <c:pt idx="207">
                  <c:v>919</c:v>
                </c:pt>
                <c:pt idx="208">
                  <c:v>919</c:v>
                </c:pt>
                <c:pt idx="209">
                  <c:v>920</c:v>
                </c:pt>
                <c:pt idx="210">
                  <c:v>924</c:v>
                </c:pt>
                <c:pt idx="211">
                  <c:v>926</c:v>
                </c:pt>
                <c:pt idx="212">
                  <c:v>927</c:v>
                </c:pt>
                <c:pt idx="213">
                  <c:v>928</c:v>
                </c:pt>
                <c:pt idx="214">
                  <c:v>932</c:v>
                </c:pt>
                <c:pt idx="215">
                  <c:v>936</c:v>
                </c:pt>
                <c:pt idx="216">
                  <c:v>938</c:v>
                </c:pt>
                <c:pt idx="217">
                  <c:v>938</c:v>
                </c:pt>
                <c:pt idx="218">
                  <c:v>938</c:v>
                </c:pt>
                <c:pt idx="219">
                  <c:v>938</c:v>
                </c:pt>
                <c:pt idx="220">
                  <c:v>938</c:v>
                </c:pt>
                <c:pt idx="221">
                  <c:v>938</c:v>
                </c:pt>
                <c:pt idx="222">
                  <c:v>939</c:v>
                </c:pt>
                <c:pt idx="223">
                  <c:v>941</c:v>
                </c:pt>
                <c:pt idx="224">
                  <c:v>945</c:v>
                </c:pt>
                <c:pt idx="225">
                  <c:v>945</c:v>
                </c:pt>
                <c:pt idx="226">
                  <c:v>946</c:v>
                </c:pt>
                <c:pt idx="227">
                  <c:v>947</c:v>
                </c:pt>
                <c:pt idx="228">
                  <c:v>947</c:v>
                </c:pt>
                <c:pt idx="229">
                  <c:v>947</c:v>
                </c:pt>
                <c:pt idx="230">
                  <c:v>951</c:v>
                </c:pt>
                <c:pt idx="231">
                  <c:v>951</c:v>
                </c:pt>
                <c:pt idx="232">
                  <c:v>951</c:v>
                </c:pt>
                <c:pt idx="233">
                  <c:v>953</c:v>
                </c:pt>
                <c:pt idx="234">
                  <c:v>953</c:v>
                </c:pt>
                <c:pt idx="235">
                  <c:v>954</c:v>
                </c:pt>
                <c:pt idx="236">
                  <c:v>956</c:v>
                </c:pt>
                <c:pt idx="237">
                  <c:v>959</c:v>
                </c:pt>
                <c:pt idx="238">
                  <c:v>959</c:v>
                </c:pt>
                <c:pt idx="239">
                  <c:v>960</c:v>
                </c:pt>
                <c:pt idx="240">
                  <c:v>962</c:v>
                </c:pt>
                <c:pt idx="241">
                  <c:v>964</c:v>
                </c:pt>
                <c:pt idx="242">
                  <c:v>966</c:v>
                </c:pt>
                <c:pt idx="243">
                  <c:v>967</c:v>
                </c:pt>
                <c:pt idx="244">
                  <c:v>973</c:v>
                </c:pt>
                <c:pt idx="245">
                  <c:v>974</c:v>
                </c:pt>
                <c:pt idx="246">
                  <c:v>975</c:v>
                </c:pt>
                <c:pt idx="247">
                  <c:v>975</c:v>
                </c:pt>
                <c:pt idx="248">
                  <c:v>975</c:v>
                </c:pt>
                <c:pt idx="249">
                  <c:v>977</c:v>
                </c:pt>
                <c:pt idx="250">
                  <c:v>978</c:v>
                </c:pt>
                <c:pt idx="251">
                  <c:v>982</c:v>
                </c:pt>
                <c:pt idx="252">
                  <c:v>983</c:v>
                </c:pt>
                <c:pt idx="253">
                  <c:v>985</c:v>
                </c:pt>
                <c:pt idx="254">
                  <c:v>986</c:v>
                </c:pt>
                <c:pt idx="255">
                  <c:v>987</c:v>
                </c:pt>
                <c:pt idx="256">
                  <c:v>988</c:v>
                </c:pt>
                <c:pt idx="257">
                  <c:v>990</c:v>
                </c:pt>
                <c:pt idx="258">
                  <c:v>996</c:v>
                </c:pt>
                <c:pt idx="259">
                  <c:v>996</c:v>
                </c:pt>
                <c:pt idx="260">
                  <c:v>997</c:v>
                </c:pt>
                <c:pt idx="261">
                  <c:v>1000</c:v>
                </c:pt>
                <c:pt idx="262">
                  <c:v>1001</c:v>
                </c:pt>
                <c:pt idx="263">
                  <c:v>1003</c:v>
                </c:pt>
                <c:pt idx="264">
                  <c:v>1006</c:v>
                </c:pt>
                <c:pt idx="265">
                  <c:v>1007</c:v>
                </c:pt>
                <c:pt idx="266">
                  <c:v>1007</c:v>
                </c:pt>
                <c:pt idx="267">
                  <c:v>1010</c:v>
                </c:pt>
                <c:pt idx="268">
                  <c:v>1010</c:v>
                </c:pt>
                <c:pt idx="269">
                  <c:v>1010</c:v>
                </c:pt>
                <c:pt idx="270">
                  <c:v>1010</c:v>
                </c:pt>
                <c:pt idx="271">
                  <c:v>1010</c:v>
                </c:pt>
                <c:pt idx="272">
                  <c:v>1010</c:v>
                </c:pt>
                <c:pt idx="273">
                  <c:v>1011</c:v>
                </c:pt>
                <c:pt idx="274">
                  <c:v>1012</c:v>
                </c:pt>
                <c:pt idx="275">
                  <c:v>1013</c:v>
                </c:pt>
                <c:pt idx="276">
                  <c:v>1014</c:v>
                </c:pt>
                <c:pt idx="277">
                  <c:v>1017</c:v>
                </c:pt>
                <c:pt idx="278">
                  <c:v>1017</c:v>
                </c:pt>
                <c:pt idx="279">
                  <c:v>1018</c:v>
                </c:pt>
                <c:pt idx="280">
                  <c:v>1019</c:v>
                </c:pt>
                <c:pt idx="281">
                  <c:v>1021</c:v>
                </c:pt>
                <c:pt idx="282">
                  <c:v>1022</c:v>
                </c:pt>
                <c:pt idx="283">
                  <c:v>1022</c:v>
                </c:pt>
                <c:pt idx="284">
                  <c:v>1026</c:v>
                </c:pt>
                <c:pt idx="285">
                  <c:v>1026</c:v>
                </c:pt>
                <c:pt idx="286">
                  <c:v>1026</c:v>
                </c:pt>
                <c:pt idx="287">
                  <c:v>1027</c:v>
                </c:pt>
                <c:pt idx="288">
                  <c:v>1027</c:v>
                </c:pt>
                <c:pt idx="289">
                  <c:v>1028</c:v>
                </c:pt>
                <c:pt idx="290">
                  <c:v>1028</c:v>
                </c:pt>
                <c:pt idx="291">
                  <c:v>1028</c:v>
                </c:pt>
                <c:pt idx="292">
                  <c:v>1033</c:v>
                </c:pt>
                <c:pt idx="293">
                  <c:v>1033</c:v>
                </c:pt>
                <c:pt idx="294">
                  <c:v>1035</c:v>
                </c:pt>
                <c:pt idx="295">
                  <c:v>1035</c:v>
                </c:pt>
                <c:pt idx="296">
                  <c:v>1035</c:v>
                </c:pt>
                <c:pt idx="297">
                  <c:v>1037</c:v>
                </c:pt>
                <c:pt idx="298">
                  <c:v>1038</c:v>
                </c:pt>
                <c:pt idx="299">
                  <c:v>1038</c:v>
                </c:pt>
                <c:pt idx="300">
                  <c:v>1041</c:v>
                </c:pt>
                <c:pt idx="301">
                  <c:v>1043</c:v>
                </c:pt>
                <c:pt idx="302">
                  <c:v>1043</c:v>
                </c:pt>
                <c:pt idx="303">
                  <c:v>1043</c:v>
                </c:pt>
                <c:pt idx="304">
                  <c:v>1048</c:v>
                </c:pt>
                <c:pt idx="305">
                  <c:v>1048</c:v>
                </c:pt>
                <c:pt idx="306">
                  <c:v>1050</c:v>
                </c:pt>
                <c:pt idx="307">
                  <c:v>1050</c:v>
                </c:pt>
                <c:pt idx="308">
                  <c:v>1050</c:v>
                </c:pt>
                <c:pt idx="309">
                  <c:v>1050</c:v>
                </c:pt>
                <c:pt idx="310">
                  <c:v>1050</c:v>
                </c:pt>
                <c:pt idx="311">
                  <c:v>1050</c:v>
                </c:pt>
                <c:pt idx="312">
                  <c:v>1050</c:v>
                </c:pt>
                <c:pt idx="313">
                  <c:v>1050</c:v>
                </c:pt>
                <c:pt idx="314">
                  <c:v>1050</c:v>
                </c:pt>
                <c:pt idx="315">
                  <c:v>1050</c:v>
                </c:pt>
                <c:pt idx="316">
                  <c:v>1050</c:v>
                </c:pt>
                <c:pt idx="317">
                  <c:v>1050</c:v>
                </c:pt>
                <c:pt idx="318">
                  <c:v>1050</c:v>
                </c:pt>
                <c:pt idx="319">
                  <c:v>1051</c:v>
                </c:pt>
                <c:pt idx="320">
                  <c:v>1051</c:v>
                </c:pt>
                <c:pt idx="321">
                  <c:v>1051</c:v>
                </c:pt>
                <c:pt idx="322">
                  <c:v>1051</c:v>
                </c:pt>
                <c:pt idx="323">
                  <c:v>1051</c:v>
                </c:pt>
                <c:pt idx="324">
                  <c:v>1051</c:v>
                </c:pt>
                <c:pt idx="325">
                  <c:v>1051</c:v>
                </c:pt>
                <c:pt idx="326">
                  <c:v>1051</c:v>
                </c:pt>
                <c:pt idx="327">
                  <c:v>1051</c:v>
                </c:pt>
                <c:pt idx="328">
                  <c:v>1051</c:v>
                </c:pt>
                <c:pt idx="329">
                  <c:v>1051</c:v>
                </c:pt>
                <c:pt idx="330">
                  <c:v>1051</c:v>
                </c:pt>
                <c:pt idx="331">
                  <c:v>1051</c:v>
                </c:pt>
                <c:pt idx="332">
                  <c:v>1051</c:v>
                </c:pt>
                <c:pt idx="333">
                  <c:v>1051</c:v>
                </c:pt>
                <c:pt idx="334">
                  <c:v>1051</c:v>
                </c:pt>
                <c:pt idx="335">
                  <c:v>1051</c:v>
                </c:pt>
                <c:pt idx="336">
                  <c:v>1051</c:v>
                </c:pt>
                <c:pt idx="337">
                  <c:v>1051</c:v>
                </c:pt>
                <c:pt idx="338">
                  <c:v>1051</c:v>
                </c:pt>
                <c:pt idx="339">
                  <c:v>1051</c:v>
                </c:pt>
                <c:pt idx="340">
                  <c:v>1051</c:v>
                </c:pt>
                <c:pt idx="341">
                  <c:v>1051</c:v>
                </c:pt>
                <c:pt idx="342">
                  <c:v>1051</c:v>
                </c:pt>
                <c:pt idx="343">
                  <c:v>1051</c:v>
                </c:pt>
                <c:pt idx="344">
                  <c:v>1051</c:v>
                </c:pt>
                <c:pt idx="345">
                  <c:v>1051</c:v>
                </c:pt>
                <c:pt idx="346">
                  <c:v>1051</c:v>
                </c:pt>
                <c:pt idx="347">
                  <c:v>1051</c:v>
                </c:pt>
                <c:pt idx="348">
                  <c:v>1051</c:v>
                </c:pt>
                <c:pt idx="349">
                  <c:v>1051</c:v>
                </c:pt>
                <c:pt idx="350">
                  <c:v>1051</c:v>
                </c:pt>
                <c:pt idx="351">
                  <c:v>1051</c:v>
                </c:pt>
                <c:pt idx="352">
                  <c:v>1051</c:v>
                </c:pt>
                <c:pt idx="353">
                  <c:v>1051</c:v>
                </c:pt>
                <c:pt idx="354">
                  <c:v>1051</c:v>
                </c:pt>
                <c:pt idx="355">
                  <c:v>1051</c:v>
                </c:pt>
                <c:pt idx="356">
                  <c:v>1051</c:v>
                </c:pt>
                <c:pt idx="357">
                  <c:v>1051</c:v>
                </c:pt>
                <c:pt idx="358">
                  <c:v>1051</c:v>
                </c:pt>
                <c:pt idx="359">
                  <c:v>1051</c:v>
                </c:pt>
                <c:pt idx="360">
                  <c:v>1051</c:v>
                </c:pt>
                <c:pt idx="361">
                  <c:v>1051</c:v>
                </c:pt>
                <c:pt idx="362">
                  <c:v>1051</c:v>
                </c:pt>
                <c:pt idx="363">
                  <c:v>1051</c:v>
                </c:pt>
                <c:pt idx="364">
                  <c:v>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A-4E82-A08B-BDA06A3FF145}"/>
            </c:ext>
          </c:extLst>
        </c:ser>
        <c:ser>
          <c:idx val="2"/>
          <c:order val="2"/>
          <c:tx>
            <c:strRef>
              <c:f>ChartData!$AF$1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ysClr val="window" lastClr="FFFFFF"/>
            </a:solidFill>
          </c:spPr>
          <c:cat>
            <c:numRef>
              <c:f>ChartData!$AC$2:$AC$366</c:f>
              <c:numCache>
                <c:formatCode>d\-mmm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ChartData!$AF$2:$AF$366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12</c:v>
                </c:pt>
                <c:pt idx="50">
                  <c:v>13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17</c:v>
                </c:pt>
                <c:pt idx="65">
                  <c:v>17</c:v>
                </c:pt>
                <c:pt idx="66">
                  <c:v>18</c:v>
                </c:pt>
                <c:pt idx="67">
                  <c:v>20</c:v>
                </c:pt>
                <c:pt idx="68">
                  <c:v>22</c:v>
                </c:pt>
                <c:pt idx="69">
                  <c:v>22</c:v>
                </c:pt>
                <c:pt idx="70">
                  <c:v>24</c:v>
                </c:pt>
                <c:pt idx="71">
                  <c:v>24</c:v>
                </c:pt>
                <c:pt idx="72">
                  <c:v>25</c:v>
                </c:pt>
                <c:pt idx="73">
                  <c:v>26</c:v>
                </c:pt>
                <c:pt idx="74">
                  <c:v>30</c:v>
                </c:pt>
                <c:pt idx="75">
                  <c:v>30</c:v>
                </c:pt>
                <c:pt idx="76">
                  <c:v>31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  <c:pt idx="81">
                  <c:v>36</c:v>
                </c:pt>
                <c:pt idx="82">
                  <c:v>36</c:v>
                </c:pt>
                <c:pt idx="83">
                  <c:v>36</c:v>
                </c:pt>
                <c:pt idx="84">
                  <c:v>37</c:v>
                </c:pt>
                <c:pt idx="85">
                  <c:v>38</c:v>
                </c:pt>
                <c:pt idx="86">
                  <c:v>38</c:v>
                </c:pt>
                <c:pt idx="87">
                  <c:v>38</c:v>
                </c:pt>
                <c:pt idx="88">
                  <c:v>38</c:v>
                </c:pt>
                <c:pt idx="89">
                  <c:v>38</c:v>
                </c:pt>
                <c:pt idx="90">
                  <c:v>38</c:v>
                </c:pt>
                <c:pt idx="91">
                  <c:v>38</c:v>
                </c:pt>
                <c:pt idx="92">
                  <c:v>38</c:v>
                </c:pt>
                <c:pt idx="93">
                  <c:v>38</c:v>
                </c:pt>
                <c:pt idx="94">
                  <c:v>38</c:v>
                </c:pt>
                <c:pt idx="95">
                  <c:v>42</c:v>
                </c:pt>
                <c:pt idx="96">
                  <c:v>48</c:v>
                </c:pt>
                <c:pt idx="97">
                  <c:v>50</c:v>
                </c:pt>
                <c:pt idx="98">
                  <c:v>50</c:v>
                </c:pt>
                <c:pt idx="99">
                  <c:v>54</c:v>
                </c:pt>
                <c:pt idx="100">
                  <c:v>55</c:v>
                </c:pt>
                <c:pt idx="101">
                  <c:v>55</c:v>
                </c:pt>
                <c:pt idx="102">
                  <c:v>55</c:v>
                </c:pt>
                <c:pt idx="103">
                  <c:v>56</c:v>
                </c:pt>
                <c:pt idx="104">
                  <c:v>58</c:v>
                </c:pt>
                <c:pt idx="105">
                  <c:v>60</c:v>
                </c:pt>
                <c:pt idx="106">
                  <c:v>61</c:v>
                </c:pt>
                <c:pt idx="107">
                  <c:v>63</c:v>
                </c:pt>
                <c:pt idx="108">
                  <c:v>65</c:v>
                </c:pt>
                <c:pt idx="109">
                  <c:v>68</c:v>
                </c:pt>
                <c:pt idx="110">
                  <c:v>68</c:v>
                </c:pt>
                <c:pt idx="111">
                  <c:v>68</c:v>
                </c:pt>
                <c:pt idx="112">
                  <c:v>68</c:v>
                </c:pt>
                <c:pt idx="113">
                  <c:v>69</c:v>
                </c:pt>
                <c:pt idx="114">
                  <c:v>69</c:v>
                </c:pt>
                <c:pt idx="115">
                  <c:v>69</c:v>
                </c:pt>
                <c:pt idx="116">
                  <c:v>71</c:v>
                </c:pt>
                <c:pt idx="117">
                  <c:v>72</c:v>
                </c:pt>
                <c:pt idx="118">
                  <c:v>73</c:v>
                </c:pt>
                <c:pt idx="119">
                  <c:v>73</c:v>
                </c:pt>
                <c:pt idx="120">
                  <c:v>75</c:v>
                </c:pt>
                <c:pt idx="121">
                  <c:v>76</c:v>
                </c:pt>
                <c:pt idx="122">
                  <c:v>77</c:v>
                </c:pt>
                <c:pt idx="123">
                  <c:v>78</c:v>
                </c:pt>
                <c:pt idx="124">
                  <c:v>79</c:v>
                </c:pt>
                <c:pt idx="125">
                  <c:v>79</c:v>
                </c:pt>
                <c:pt idx="126">
                  <c:v>82</c:v>
                </c:pt>
                <c:pt idx="127">
                  <c:v>88</c:v>
                </c:pt>
                <c:pt idx="128">
                  <c:v>94</c:v>
                </c:pt>
                <c:pt idx="129">
                  <c:v>108</c:v>
                </c:pt>
                <c:pt idx="130">
                  <c:v>110</c:v>
                </c:pt>
                <c:pt idx="131">
                  <c:v>114</c:v>
                </c:pt>
                <c:pt idx="132">
                  <c:v>117</c:v>
                </c:pt>
                <c:pt idx="133">
                  <c:v>119</c:v>
                </c:pt>
                <c:pt idx="134">
                  <c:v>121</c:v>
                </c:pt>
                <c:pt idx="135">
                  <c:v>126</c:v>
                </c:pt>
                <c:pt idx="136">
                  <c:v>126</c:v>
                </c:pt>
                <c:pt idx="137">
                  <c:v>127</c:v>
                </c:pt>
                <c:pt idx="138">
                  <c:v>132</c:v>
                </c:pt>
                <c:pt idx="139">
                  <c:v>132</c:v>
                </c:pt>
                <c:pt idx="140">
                  <c:v>132</c:v>
                </c:pt>
                <c:pt idx="141">
                  <c:v>133</c:v>
                </c:pt>
                <c:pt idx="142">
                  <c:v>133</c:v>
                </c:pt>
                <c:pt idx="143">
                  <c:v>133</c:v>
                </c:pt>
                <c:pt idx="144">
                  <c:v>134</c:v>
                </c:pt>
                <c:pt idx="145">
                  <c:v>143</c:v>
                </c:pt>
                <c:pt idx="146">
                  <c:v>150</c:v>
                </c:pt>
                <c:pt idx="147">
                  <c:v>157</c:v>
                </c:pt>
                <c:pt idx="148">
                  <c:v>163</c:v>
                </c:pt>
                <c:pt idx="149">
                  <c:v>170</c:v>
                </c:pt>
                <c:pt idx="150">
                  <c:v>193</c:v>
                </c:pt>
                <c:pt idx="151">
                  <c:v>250</c:v>
                </c:pt>
                <c:pt idx="152">
                  <c:v>271</c:v>
                </c:pt>
                <c:pt idx="153">
                  <c:v>288</c:v>
                </c:pt>
                <c:pt idx="154">
                  <c:v>289</c:v>
                </c:pt>
                <c:pt idx="155">
                  <c:v>290</c:v>
                </c:pt>
                <c:pt idx="156">
                  <c:v>302</c:v>
                </c:pt>
                <c:pt idx="157">
                  <c:v>304</c:v>
                </c:pt>
                <c:pt idx="158">
                  <c:v>313</c:v>
                </c:pt>
                <c:pt idx="159">
                  <c:v>338</c:v>
                </c:pt>
                <c:pt idx="160">
                  <c:v>359</c:v>
                </c:pt>
                <c:pt idx="161">
                  <c:v>367</c:v>
                </c:pt>
                <c:pt idx="162">
                  <c:v>391</c:v>
                </c:pt>
                <c:pt idx="163">
                  <c:v>396</c:v>
                </c:pt>
                <c:pt idx="164">
                  <c:v>427</c:v>
                </c:pt>
                <c:pt idx="165">
                  <c:v>440</c:v>
                </c:pt>
                <c:pt idx="166">
                  <c:v>447</c:v>
                </c:pt>
                <c:pt idx="167">
                  <c:v>452</c:v>
                </c:pt>
                <c:pt idx="168">
                  <c:v>454</c:v>
                </c:pt>
                <c:pt idx="169">
                  <c:v>462</c:v>
                </c:pt>
                <c:pt idx="170">
                  <c:v>462</c:v>
                </c:pt>
                <c:pt idx="171">
                  <c:v>462</c:v>
                </c:pt>
                <c:pt idx="172">
                  <c:v>464</c:v>
                </c:pt>
                <c:pt idx="173">
                  <c:v>466</c:v>
                </c:pt>
                <c:pt idx="174">
                  <c:v>469</c:v>
                </c:pt>
                <c:pt idx="175">
                  <c:v>470</c:v>
                </c:pt>
                <c:pt idx="176">
                  <c:v>479</c:v>
                </c:pt>
                <c:pt idx="177">
                  <c:v>484</c:v>
                </c:pt>
                <c:pt idx="178">
                  <c:v>493</c:v>
                </c:pt>
                <c:pt idx="179">
                  <c:v>495</c:v>
                </c:pt>
                <c:pt idx="180">
                  <c:v>498</c:v>
                </c:pt>
                <c:pt idx="181">
                  <c:v>503</c:v>
                </c:pt>
                <c:pt idx="182">
                  <c:v>548</c:v>
                </c:pt>
                <c:pt idx="183">
                  <c:v>553</c:v>
                </c:pt>
                <c:pt idx="184">
                  <c:v>553</c:v>
                </c:pt>
                <c:pt idx="185">
                  <c:v>553</c:v>
                </c:pt>
                <c:pt idx="186">
                  <c:v>554</c:v>
                </c:pt>
                <c:pt idx="187">
                  <c:v>556</c:v>
                </c:pt>
                <c:pt idx="188">
                  <c:v>573</c:v>
                </c:pt>
                <c:pt idx="189">
                  <c:v>584</c:v>
                </c:pt>
                <c:pt idx="190">
                  <c:v>595</c:v>
                </c:pt>
                <c:pt idx="191">
                  <c:v>600</c:v>
                </c:pt>
                <c:pt idx="192">
                  <c:v>608</c:v>
                </c:pt>
                <c:pt idx="193">
                  <c:v>630</c:v>
                </c:pt>
                <c:pt idx="194">
                  <c:v>642</c:v>
                </c:pt>
                <c:pt idx="195">
                  <c:v>648</c:v>
                </c:pt>
                <c:pt idx="196">
                  <c:v>650</c:v>
                </c:pt>
                <c:pt idx="197">
                  <c:v>654</c:v>
                </c:pt>
                <c:pt idx="198">
                  <c:v>674</c:v>
                </c:pt>
                <c:pt idx="199">
                  <c:v>698</c:v>
                </c:pt>
                <c:pt idx="200">
                  <c:v>701</c:v>
                </c:pt>
                <c:pt idx="201">
                  <c:v>709</c:v>
                </c:pt>
                <c:pt idx="202">
                  <c:v>712</c:v>
                </c:pt>
                <c:pt idx="203">
                  <c:v>713</c:v>
                </c:pt>
                <c:pt idx="204">
                  <c:v>720</c:v>
                </c:pt>
                <c:pt idx="205">
                  <c:v>723</c:v>
                </c:pt>
                <c:pt idx="206">
                  <c:v>727</c:v>
                </c:pt>
                <c:pt idx="207">
                  <c:v>728</c:v>
                </c:pt>
                <c:pt idx="208">
                  <c:v>731</c:v>
                </c:pt>
                <c:pt idx="209">
                  <c:v>731</c:v>
                </c:pt>
                <c:pt idx="210">
                  <c:v>731</c:v>
                </c:pt>
                <c:pt idx="211">
                  <c:v>734</c:v>
                </c:pt>
                <c:pt idx="212">
                  <c:v>737</c:v>
                </c:pt>
                <c:pt idx="213">
                  <c:v>739</c:v>
                </c:pt>
                <c:pt idx="214">
                  <c:v>742</c:v>
                </c:pt>
                <c:pt idx="215">
                  <c:v>743</c:v>
                </c:pt>
                <c:pt idx="216">
                  <c:v>743</c:v>
                </c:pt>
                <c:pt idx="217">
                  <c:v>743</c:v>
                </c:pt>
                <c:pt idx="218">
                  <c:v>746</c:v>
                </c:pt>
                <c:pt idx="219">
                  <c:v>747</c:v>
                </c:pt>
                <c:pt idx="220">
                  <c:v>747</c:v>
                </c:pt>
                <c:pt idx="221">
                  <c:v>750</c:v>
                </c:pt>
                <c:pt idx="222">
                  <c:v>760</c:v>
                </c:pt>
                <c:pt idx="223">
                  <c:v>761</c:v>
                </c:pt>
                <c:pt idx="224">
                  <c:v>767</c:v>
                </c:pt>
                <c:pt idx="225">
                  <c:v>768</c:v>
                </c:pt>
                <c:pt idx="226">
                  <c:v>771</c:v>
                </c:pt>
                <c:pt idx="227">
                  <c:v>772</c:v>
                </c:pt>
                <c:pt idx="228">
                  <c:v>776</c:v>
                </c:pt>
                <c:pt idx="229">
                  <c:v>781</c:v>
                </c:pt>
                <c:pt idx="230">
                  <c:v>781</c:v>
                </c:pt>
                <c:pt idx="231">
                  <c:v>782</c:v>
                </c:pt>
                <c:pt idx="232">
                  <c:v>784</c:v>
                </c:pt>
                <c:pt idx="233">
                  <c:v>789</c:v>
                </c:pt>
                <c:pt idx="234">
                  <c:v>789</c:v>
                </c:pt>
                <c:pt idx="235">
                  <c:v>790</c:v>
                </c:pt>
                <c:pt idx="236">
                  <c:v>799</c:v>
                </c:pt>
                <c:pt idx="237">
                  <c:v>804</c:v>
                </c:pt>
                <c:pt idx="238">
                  <c:v>804</c:v>
                </c:pt>
                <c:pt idx="239">
                  <c:v>815</c:v>
                </c:pt>
                <c:pt idx="240">
                  <c:v>820</c:v>
                </c:pt>
                <c:pt idx="241">
                  <c:v>822</c:v>
                </c:pt>
                <c:pt idx="242">
                  <c:v>824</c:v>
                </c:pt>
                <c:pt idx="243">
                  <c:v>828</c:v>
                </c:pt>
                <c:pt idx="244">
                  <c:v>828</c:v>
                </c:pt>
                <c:pt idx="245">
                  <c:v>828</c:v>
                </c:pt>
                <c:pt idx="246">
                  <c:v>829</c:v>
                </c:pt>
                <c:pt idx="247">
                  <c:v>831</c:v>
                </c:pt>
                <c:pt idx="248">
                  <c:v>837</c:v>
                </c:pt>
                <c:pt idx="249">
                  <c:v>839</c:v>
                </c:pt>
                <c:pt idx="250">
                  <c:v>845</c:v>
                </c:pt>
                <c:pt idx="251">
                  <c:v>848</c:v>
                </c:pt>
                <c:pt idx="252">
                  <c:v>851</c:v>
                </c:pt>
                <c:pt idx="253">
                  <c:v>856</c:v>
                </c:pt>
                <c:pt idx="254">
                  <c:v>857</c:v>
                </c:pt>
                <c:pt idx="255">
                  <c:v>857</c:v>
                </c:pt>
                <c:pt idx="256">
                  <c:v>859</c:v>
                </c:pt>
                <c:pt idx="257">
                  <c:v>859</c:v>
                </c:pt>
                <c:pt idx="258">
                  <c:v>859</c:v>
                </c:pt>
                <c:pt idx="259">
                  <c:v>861</c:v>
                </c:pt>
                <c:pt idx="260">
                  <c:v>863</c:v>
                </c:pt>
                <c:pt idx="261">
                  <c:v>865</c:v>
                </c:pt>
                <c:pt idx="262">
                  <c:v>865</c:v>
                </c:pt>
                <c:pt idx="263">
                  <c:v>865</c:v>
                </c:pt>
                <c:pt idx="264">
                  <c:v>865</c:v>
                </c:pt>
                <c:pt idx="265">
                  <c:v>865</c:v>
                </c:pt>
                <c:pt idx="266">
                  <c:v>865</c:v>
                </c:pt>
                <c:pt idx="267">
                  <c:v>865</c:v>
                </c:pt>
                <c:pt idx="268">
                  <c:v>865</c:v>
                </c:pt>
                <c:pt idx="269">
                  <c:v>865</c:v>
                </c:pt>
                <c:pt idx="270">
                  <c:v>866</c:v>
                </c:pt>
                <c:pt idx="271">
                  <c:v>867</c:v>
                </c:pt>
                <c:pt idx="272">
                  <c:v>867</c:v>
                </c:pt>
                <c:pt idx="273">
                  <c:v>870</c:v>
                </c:pt>
                <c:pt idx="274">
                  <c:v>873</c:v>
                </c:pt>
                <c:pt idx="275">
                  <c:v>873</c:v>
                </c:pt>
                <c:pt idx="276">
                  <c:v>873</c:v>
                </c:pt>
                <c:pt idx="277">
                  <c:v>874</c:v>
                </c:pt>
                <c:pt idx="278">
                  <c:v>874</c:v>
                </c:pt>
                <c:pt idx="279">
                  <c:v>880</c:v>
                </c:pt>
                <c:pt idx="280">
                  <c:v>881</c:v>
                </c:pt>
                <c:pt idx="281">
                  <c:v>881</c:v>
                </c:pt>
                <c:pt idx="282">
                  <c:v>881</c:v>
                </c:pt>
                <c:pt idx="283">
                  <c:v>881</c:v>
                </c:pt>
                <c:pt idx="284">
                  <c:v>881</c:v>
                </c:pt>
                <c:pt idx="285">
                  <c:v>883</c:v>
                </c:pt>
                <c:pt idx="286">
                  <c:v>883</c:v>
                </c:pt>
                <c:pt idx="287">
                  <c:v>883</c:v>
                </c:pt>
                <c:pt idx="288">
                  <c:v>883</c:v>
                </c:pt>
                <c:pt idx="289">
                  <c:v>883</c:v>
                </c:pt>
                <c:pt idx="290">
                  <c:v>884</c:v>
                </c:pt>
                <c:pt idx="291">
                  <c:v>884</c:v>
                </c:pt>
                <c:pt idx="292">
                  <c:v>884</c:v>
                </c:pt>
                <c:pt idx="293">
                  <c:v>884</c:v>
                </c:pt>
                <c:pt idx="294">
                  <c:v>884</c:v>
                </c:pt>
                <c:pt idx="295">
                  <c:v>886</c:v>
                </c:pt>
                <c:pt idx="296">
                  <c:v>886</c:v>
                </c:pt>
                <c:pt idx="297">
                  <c:v>886</c:v>
                </c:pt>
                <c:pt idx="298">
                  <c:v>886</c:v>
                </c:pt>
                <c:pt idx="299">
                  <c:v>886</c:v>
                </c:pt>
                <c:pt idx="300">
                  <c:v>886</c:v>
                </c:pt>
                <c:pt idx="301">
                  <c:v>886</c:v>
                </c:pt>
                <c:pt idx="302">
                  <c:v>886</c:v>
                </c:pt>
                <c:pt idx="303">
                  <c:v>886</c:v>
                </c:pt>
                <c:pt idx="304">
                  <c:v>886</c:v>
                </c:pt>
                <c:pt idx="305">
                  <c:v>887</c:v>
                </c:pt>
                <c:pt idx="306">
                  <c:v>887</c:v>
                </c:pt>
                <c:pt idx="307">
                  <c:v>887</c:v>
                </c:pt>
                <c:pt idx="308">
                  <c:v>887</c:v>
                </c:pt>
                <c:pt idx="309">
                  <c:v>888</c:v>
                </c:pt>
                <c:pt idx="310">
                  <c:v>888</c:v>
                </c:pt>
                <c:pt idx="311">
                  <c:v>890</c:v>
                </c:pt>
                <c:pt idx="312">
                  <c:v>890</c:v>
                </c:pt>
                <c:pt idx="313">
                  <c:v>890</c:v>
                </c:pt>
                <c:pt idx="314">
                  <c:v>890</c:v>
                </c:pt>
                <c:pt idx="315">
                  <c:v>890</c:v>
                </c:pt>
                <c:pt idx="316">
                  <c:v>890</c:v>
                </c:pt>
                <c:pt idx="317">
                  <c:v>891</c:v>
                </c:pt>
                <c:pt idx="318">
                  <c:v>891</c:v>
                </c:pt>
                <c:pt idx="319">
                  <c:v>891</c:v>
                </c:pt>
                <c:pt idx="320">
                  <c:v>891</c:v>
                </c:pt>
                <c:pt idx="321">
                  <c:v>891</c:v>
                </c:pt>
                <c:pt idx="322">
                  <c:v>891</c:v>
                </c:pt>
                <c:pt idx="323">
                  <c:v>891</c:v>
                </c:pt>
                <c:pt idx="324">
                  <c:v>891</c:v>
                </c:pt>
                <c:pt idx="325">
                  <c:v>891</c:v>
                </c:pt>
                <c:pt idx="326">
                  <c:v>891</c:v>
                </c:pt>
                <c:pt idx="327">
                  <c:v>891</c:v>
                </c:pt>
                <c:pt idx="328">
                  <c:v>891</c:v>
                </c:pt>
                <c:pt idx="329">
                  <c:v>891</c:v>
                </c:pt>
                <c:pt idx="330">
                  <c:v>891</c:v>
                </c:pt>
                <c:pt idx="331">
                  <c:v>891</c:v>
                </c:pt>
                <c:pt idx="332">
                  <c:v>891</c:v>
                </c:pt>
                <c:pt idx="333">
                  <c:v>891</c:v>
                </c:pt>
                <c:pt idx="334">
                  <c:v>891</c:v>
                </c:pt>
                <c:pt idx="335">
                  <c:v>891</c:v>
                </c:pt>
                <c:pt idx="336">
                  <c:v>891</c:v>
                </c:pt>
                <c:pt idx="337">
                  <c:v>891</c:v>
                </c:pt>
                <c:pt idx="338">
                  <c:v>891</c:v>
                </c:pt>
                <c:pt idx="339">
                  <c:v>891</c:v>
                </c:pt>
                <c:pt idx="340">
                  <c:v>891</c:v>
                </c:pt>
                <c:pt idx="341">
                  <c:v>891</c:v>
                </c:pt>
                <c:pt idx="342">
                  <c:v>891</c:v>
                </c:pt>
                <c:pt idx="343">
                  <c:v>891</c:v>
                </c:pt>
                <c:pt idx="344">
                  <c:v>891</c:v>
                </c:pt>
                <c:pt idx="345">
                  <c:v>891</c:v>
                </c:pt>
                <c:pt idx="346">
                  <c:v>891</c:v>
                </c:pt>
                <c:pt idx="347">
                  <c:v>891</c:v>
                </c:pt>
                <c:pt idx="348">
                  <c:v>891</c:v>
                </c:pt>
                <c:pt idx="349">
                  <c:v>891</c:v>
                </c:pt>
                <c:pt idx="350">
                  <c:v>891</c:v>
                </c:pt>
                <c:pt idx="351">
                  <c:v>891</c:v>
                </c:pt>
                <c:pt idx="352">
                  <c:v>892</c:v>
                </c:pt>
                <c:pt idx="353">
                  <c:v>892</c:v>
                </c:pt>
                <c:pt idx="354">
                  <c:v>892</c:v>
                </c:pt>
                <c:pt idx="355">
                  <c:v>892</c:v>
                </c:pt>
                <c:pt idx="356">
                  <c:v>892</c:v>
                </c:pt>
                <c:pt idx="357">
                  <c:v>892</c:v>
                </c:pt>
                <c:pt idx="358">
                  <c:v>892</c:v>
                </c:pt>
                <c:pt idx="359">
                  <c:v>892</c:v>
                </c:pt>
                <c:pt idx="360">
                  <c:v>892</c:v>
                </c:pt>
                <c:pt idx="361">
                  <c:v>892</c:v>
                </c:pt>
                <c:pt idx="362">
                  <c:v>892</c:v>
                </c:pt>
                <c:pt idx="363">
                  <c:v>892</c:v>
                </c:pt>
                <c:pt idx="364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3A-4E82-A08B-BDA06A3FF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403328"/>
        <c:axId val="323748608"/>
      </c:areaChart>
      <c:lineChart>
        <c:grouping val="standard"/>
        <c:varyColors val="0"/>
        <c:ser>
          <c:idx val="0"/>
          <c:order val="0"/>
          <c:tx>
            <c:strRef>
              <c:f>ChartData!$AD$1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ChartData!$AC$2:$AC$366</c:f>
              <c:numCache>
                <c:formatCode>d\-mmm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ChartData!$AD$2:$AD$366</c:f>
              <c:numCache>
                <c:formatCode>General</c:formatCode>
                <c:ptCount val="365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3A-4E82-A08B-BDA06A3FF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403328"/>
        <c:axId val="323748608"/>
      </c:lineChart>
      <c:dateAx>
        <c:axId val="32240332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23748608"/>
        <c:crosses val="autoZero"/>
        <c:auto val="1"/>
        <c:lblOffset val="100"/>
        <c:baseTimeUnit val="days"/>
        <c:majorUnit val="7"/>
        <c:majorTimeUnit val="days"/>
      </c:dateAx>
      <c:valAx>
        <c:axId val="323748608"/>
        <c:scaling>
          <c:orientation val="minMax"/>
          <c:max val="109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403328"/>
        <c:crosses val="autoZero"/>
        <c:crossBetween val="between"/>
        <c:majorUnit val="100"/>
        <c:minorUnit val="40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3643751046865846"/>
          <c:y val="0.69410137646995163"/>
          <c:w val="0.19362695047734418"/>
          <c:h val="7.5549503194075468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268831</xdr:colOff>
      <xdr:row>0</xdr:row>
      <xdr:rowOff>0</xdr:rowOff>
    </xdr:from>
    <xdr:to>
      <xdr:col>13</xdr:col>
      <xdr:colOff>592663</xdr:colOff>
      <xdr:row>5</xdr:row>
      <xdr:rowOff>135234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9164" y="0"/>
          <a:ext cx="937666" cy="928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226498</xdr:colOff>
      <xdr:row>0</xdr:row>
      <xdr:rowOff>0</xdr:rowOff>
    </xdr:from>
    <xdr:to>
      <xdr:col>20</xdr:col>
      <xdr:colOff>550330</xdr:colOff>
      <xdr:row>5</xdr:row>
      <xdr:rowOff>145817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6831" y="0"/>
          <a:ext cx="937666" cy="9289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7089" cy="604119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8"/>
  <sheetViews>
    <sheetView zoomScale="90" zoomScaleNormal="90" workbookViewId="0">
      <pane ySplit="6" topLeftCell="A1117" activePane="bottomLeft" state="frozen"/>
      <selection pane="bottomLeft" activeCell="A1139" sqref="A1139"/>
    </sheetView>
  </sheetViews>
  <sheetFormatPr defaultRowHeight="15" x14ac:dyDescent="0.25"/>
  <cols>
    <col min="3" max="3" width="36.7109375" bestFit="1" customWidth="1"/>
    <col min="4" max="4" width="31.7109375" bestFit="1" customWidth="1"/>
  </cols>
  <sheetData>
    <row r="1" spans="1:12" s="2" customFormat="1" ht="12.75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2" s="2" customFormat="1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</row>
    <row r="3" spans="1:12" s="2" customFormat="1" ht="12.75" customHeight="1" x14ac:dyDescent="0.2">
      <c r="A3" s="56"/>
      <c r="B3" s="56"/>
      <c r="C3" s="56"/>
      <c r="D3" s="56"/>
      <c r="E3" s="56"/>
      <c r="F3" s="56"/>
      <c r="G3" s="56"/>
      <c r="H3" s="56"/>
      <c r="I3" s="56"/>
    </row>
    <row r="4" spans="1:12" s="8" customFormat="1" ht="12.75" x14ac:dyDescent="0.2">
      <c r="A4" s="9"/>
      <c r="B4" s="5"/>
      <c r="C4" s="6"/>
      <c r="D4" s="6"/>
      <c r="E4" s="7"/>
    </row>
    <row r="5" spans="1:12" s="2" customFormat="1" ht="12.75" x14ac:dyDescent="0.2">
      <c r="A5" s="57" t="s">
        <v>1</v>
      </c>
      <c r="B5" s="57" t="s">
        <v>2</v>
      </c>
      <c r="C5" s="59" t="s">
        <v>3</v>
      </c>
      <c r="D5" s="59" t="s">
        <v>4</v>
      </c>
      <c r="E5" s="54" t="s">
        <v>5</v>
      </c>
      <c r="F5" s="55" t="s">
        <v>6</v>
      </c>
      <c r="G5" s="55"/>
      <c r="H5" s="55"/>
      <c r="I5" s="55"/>
      <c r="J5" s="55"/>
      <c r="K5" s="55"/>
      <c r="L5" s="55"/>
    </row>
    <row r="6" spans="1:12" s="2" customFormat="1" ht="12.75" x14ac:dyDescent="0.2">
      <c r="A6" s="58"/>
      <c r="B6" s="58"/>
      <c r="C6" s="60"/>
      <c r="D6" s="60"/>
      <c r="E6" s="54"/>
      <c r="F6" s="39">
        <v>2017</v>
      </c>
      <c r="G6" s="39">
        <v>2016</v>
      </c>
      <c r="H6" s="39">
        <v>2015</v>
      </c>
      <c r="I6" s="39">
        <v>2014</v>
      </c>
      <c r="J6" s="39">
        <v>2013</v>
      </c>
      <c r="K6" s="39">
        <v>2012</v>
      </c>
      <c r="L6" s="39">
        <v>2011</v>
      </c>
    </row>
    <row r="7" spans="1:12" x14ac:dyDescent="0.25">
      <c r="A7" s="16" t="s">
        <v>7</v>
      </c>
      <c r="B7" s="16" t="s">
        <v>8</v>
      </c>
      <c r="C7" s="18" t="s">
        <v>9</v>
      </c>
      <c r="D7" s="18" t="s">
        <v>10</v>
      </c>
      <c r="E7" s="19">
        <v>2017</v>
      </c>
      <c r="F7" s="22">
        <v>42862</v>
      </c>
      <c r="G7" s="22" t="s">
        <v>11</v>
      </c>
      <c r="H7" s="22" t="s">
        <v>11</v>
      </c>
      <c r="I7" s="22"/>
      <c r="J7" s="22" t="s">
        <v>11</v>
      </c>
      <c r="K7" s="22" t="s">
        <v>11</v>
      </c>
      <c r="L7" s="22"/>
    </row>
    <row r="8" spans="1:12" x14ac:dyDescent="0.25">
      <c r="A8" s="16">
        <v>2.0009999999999999</v>
      </c>
      <c r="B8" s="16">
        <v>6</v>
      </c>
      <c r="C8" s="18" t="s">
        <v>12</v>
      </c>
      <c r="D8" s="18" t="s">
        <v>13</v>
      </c>
      <c r="E8" s="19">
        <v>2017</v>
      </c>
      <c r="F8" s="30">
        <v>42834</v>
      </c>
      <c r="G8" s="30" t="s">
        <v>11</v>
      </c>
      <c r="H8" s="30" t="s">
        <v>11</v>
      </c>
      <c r="I8" s="30">
        <v>41742</v>
      </c>
      <c r="J8" s="30" t="s">
        <v>11</v>
      </c>
      <c r="K8" s="30" t="s">
        <v>11</v>
      </c>
      <c r="L8" s="30">
        <v>40651</v>
      </c>
    </row>
    <row r="9" spans="1:12" x14ac:dyDescent="0.25">
      <c r="A9" s="16" t="s">
        <v>14</v>
      </c>
      <c r="B9" s="16" t="s">
        <v>15</v>
      </c>
      <c r="C9" s="18" t="s">
        <v>16</v>
      </c>
      <c r="D9" s="18" t="s">
        <v>17</v>
      </c>
      <c r="E9" s="19">
        <v>2017</v>
      </c>
      <c r="F9" s="23">
        <v>42851</v>
      </c>
      <c r="G9" s="30"/>
      <c r="H9" s="30"/>
      <c r="I9" s="30"/>
      <c r="J9" s="30"/>
      <c r="K9" s="30"/>
      <c r="L9" s="30"/>
    </row>
    <row r="10" spans="1:12" x14ac:dyDescent="0.25">
      <c r="A10" s="16" t="s">
        <v>18</v>
      </c>
      <c r="B10" s="16" t="s">
        <v>19</v>
      </c>
      <c r="C10" s="18" t="s">
        <v>20</v>
      </c>
      <c r="D10" s="18" t="s">
        <v>21</v>
      </c>
      <c r="E10" s="19">
        <v>2017</v>
      </c>
      <c r="F10" s="23">
        <v>42861</v>
      </c>
      <c r="G10" s="30"/>
      <c r="H10" s="30"/>
      <c r="I10" s="30"/>
      <c r="J10" s="30"/>
      <c r="K10" s="30"/>
      <c r="L10" s="30"/>
    </row>
    <row r="11" spans="1:12" x14ac:dyDescent="0.25">
      <c r="A11" s="16" t="s">
        <v>22</v>
      </c>
      <c r="B11" s="16" t="s">
        <v>23</v>
      </c>
      <c r="C11" s="18" t="s">
        <v>24</v>
      </c>
      <c r="D11" s="18" t="s">
        <v>25</v>
      </c>
      <c r="E11" s="19">
        <v>2017</v>
      </c>
      <c r="F11" s="23">
        <v>42851</v>
      </c>
      <c r="G11" s="30"/>
      <c r="H11" s="30"/>
      <c r="I11" s="30"/>
      <c r="J11" s="30"/>
      <c r="K11" s="30"/>
      <c r="L11" s="30"/>
    </row>
    <row r="12" spans="1:12" x14ac:dyDescent="0.25">
      <c r="A12" s="16">
        <v>2.0070000000000001</v>
      </c>
      <c r="B12" s="16">
        <v>13</v>
      </c>
      <c r="C12" s="18" t="s">
        <v>26</v>
      </c>
      <c r="D12" s="18" t="s">
        <v>27</v>
      </c>
      <c r="E12" s="19">
        <v>2017</v>
      </c>
      <c r="F12" s="23">
        <v>42847</v>
      </c>
      <c r="G12" s="23" t="s">
        <v>11</v>
      </c>
      <c r="H12" s="23">
        <v>42106</v>
      </c>
      <c r="I12" s="23" t="s">
        <v>11</v>
      </c>
      <c r="J12" s="23" t="s">
        <v>11</v>
      </c>
      <c r="K12" s="23" t="s">
        <v>11</v>
      </c>
      <c r="L12" s="23" t="s">
        <v>11</v>
      </c>
    </row>
    <row r="13" spans="1:12" x14ac:dyDescent="0.25">
      <c r="A13" s="16" t="s">
        <v>28</v>
      </c>
      <c r="B13" s="16" t="s">
        <v>29</v>
      </c>
      <c r="C13" s="18" t="s">
        <v>30</v>
      </c>
      <c r="D13" s="18" t="s">
        <v>31</v>
      </c>
      <c r="E13" s="19">
        <v>2017</v>
      </c>
      <c r="F13" s="23">
        <v>42851</v>
      </c>
      <c r="G13" s="23"/>
      <c r="H13" s="23"/>
      <c r="I13" s="23"/>
      <c r="J13" s="23"/>
      <c r="K13" s="23"/>
      <c r="L13" s="23"/>
    </row>
    <row r="14" spans="1:12" x14ac:dyDescent="0.25">
      <c r="A14" s="16">
        <v>4.0049999999999999</v>
      </c>
      <c r="B14" s="16">
        <v>110</v>
      </c>
      <c r="C14" s="18" t="s">
        <v>32</v>
      </c>
      <c r="D14" s="18" t="s">
        <v>33</v>
      </c>
      <c r="E14" s="19">
        <v>2015</v>
      </c>
      <c r="F14" s="23" t="s">
        <v>11</v>
      </c>
      <c r="G14" s="23" t="s">
        <v>11</v>
      </c>
      <c r="H14" s="23">
        <v>42167</v>
      </c>
      <c r="I14" s="23" t="s">
        <v>11</v>
      </c>
      <c r="J14" s="23" t="s">
        <v>11</v>
      </c>
      <c r="K14" s="23" t="s">
        <v>11</v>
      </c>
      <c r="L14" s="23" t="s">
        <v>11</v>
      </c>
    </row>
    <row r="15" spans="1:12" x14ac:dyDescent="0.25">
      <c r="A15" s="16">
        <v>4.0449999999999999</v>
      </c>
      <c r="B15" s="16">
        <v>50</v>
      </c>
      <c r="C15" s="18" t="s">
        <v>34</v>
      </c>
      <c r="D15" s="18" t="s">
        <v>35</v>
      </c>
      <c r="E15" s="19">
        <v>2017</v>
      </c>
      <c r="F15" s="23">
        <v>42902</v>
      </c>
      <c r="G15" s="23" t="s">
        <v>11</v>
      </c>
      <c r="H15" s="23">
        <v>42172</v>
      </c>
      <c r="I15" s="23">
        <v>41822</v>
      </c>
      <c r="J15" s="23">
        <v>41494</v>
      </c>
      <c r="K15" s="23">
        <v>41129</v>
      </c>
      <c r="L15" s="23" t="s">
        <v>11</v>
      </c>
    </row>
    <row r="16" spans="1:12" x14ac:dyDescent="0.25">
      <c r="A16" s="16">
        <v>4.0620000000000003</v>
      </c>
      <c r="B16" s="16">
        <v>88</v>
      </c>
      <c r="C16" s="18" t="s">
        <v>36</v>
      </c>
      <c r="D16" s="18" t="s">
        <v>37</v>
      </c>
      <c r="E16" s="19">
        <v>2013</v>
      </c>
      <c r="F16" s="23" t="s">
        <v>11</v>
      </c>
      <c r="G16" s="23" t="s">
        <v>11</v>
      </c>
      <c r="H16" s="23" t="s">
        <v>11</v>
      </c>
      <c r="I16" s="23" t="s">
        <v>11</v>
      </c>
      <c r="J16" s="23">
        <v>41505</v>
      </c>
      <c r="K16" s="23" t="s">
        <v>11</v>
      </c>
      <c r="L16" s="23" t="s">
        <v>11</v>
      </c>
    </row>
    <row r="17" spans="1:12" x14ac:dyDescent="0.25">
      <c r="A17" s="16">
        <v>4.0720000000000001</v>
      </c>
      <c r="B17" s="16">
        <v>19</v>
      </c>
      <c r="C17" s="18" t="s">
        <v>38</v>
      </c>
      <c r="D17" s="18" t="s">
        <v>39</v>
      </c>
      <c r="E17" s="19">
        <v>2016</v>
      </c>
      <c r="F17" s="23" t="s">
        <v>11</v>
      </c>
      <c r="G17" s="23">
        <v>42605</v>
      </c>
      <c r="H17" s="23" t="s">
        <v>11</v>
      </c>
      <c r="I17" s="23" t="s">
        <v>11</v>
      </c>
      <c r="J17" s="23" t="s">
        <v>11</v>
      </c>
      <c r="K17" s="23" t="s">
        <v>11</v>
      </c>
      <c r="L17" s="23" t="s">
        <v>11</v>
      </c>
    </row>
    <row r="18" spans="1:12" x14ac:dyDescent="0.25">
      <c r="A18" s="16">
        <v>4.0739999999999998</v>
      </c>
      <c r="B18" s="16">
        <v>21</v>
      </c>
      <c r="C18" s="18" t="s">
        <v>40</v>
      </c>
      <c r="D18" s="18" t="s">
        <v>41</v>
      </c>
      <c r="E18" s="19">
        <v>2014</v>
      </c>
      <c r="F18" s="23" t="s">
        <v>11</v>
      </c>
      <c r="G18" s="23" t="s">
        <v>11</v>
      </c>
      <c r="H18" s="23" t="s">
        <v>11</v>
      </c>
      <c r="I18" s="23">
        <v>41897</v>
      </c>
      <c r="J18" s="23" t="s">
        <v>11</v>
      </c>
      <c r="K18" s="23" t="s">
        <v>11</v>
      </c>
      <c r="L18" s="23" t="s">
        <v>11</v>
      </c>
    </row>
    <row r="19" spans="1:12" x14ac:dyDescent="0.25">
      <c r="A19" s="16">
        <v>4.0759999999999996</v>
      </c>
      <c r="B19" s="16">
        <v>20</v>
      </c>
      <c r="C19" s="18" t="s">
        <v>42</v>
      </c>
      <c r="D19" s="18" t="s">
        <v>43</v>
      </c>
      <c r="E19" s="19">
        <v>2017</v>
      </c>
      <c r="F19" s="23">
        <v>42888</v>
      </c>
      <c r="G19" s="23" t="s">
        <v>11</v>
      </c>
      <c r="H19" s="23">
        <v>42196</v>
      </c>
      <c r="I19" s="23" t="s">
        <v>11</v>
      </c>
      <c r="J19" s="23">
        <v>41521</v>
      </c>
      <c r="K19" s="23" t="s">
        <v>11</v>
      </c>
      <c r="L19" s="23" t="s">
        <v>11</v>
      </c>
    </row>
    <row r="20" spans="1:12" x14ac:dyDescent="0.25">
      <c r="A20" s="16">
        <v>4.0880000000000001</v>
      </c>
      <c r="B20" s="16" t="s">
        <v>44</v>
      </c>
      <c r="C20" s="18" t="s">
        <v>45</v>
      </c>
      <c r="D20" s="18" t="s">
        <v>46</v>
      </c>
      <c r="E20" s="19">
        <v>2017</v>
      </c>
      <c r="F20" s="28">
        <v>42900</v>
      </c>
      <c r="G20" s="23" t="s">
        <v>11</v>
      </c>
      <c r="H20" s="23" t="s">
        <v>11</v>
      </c>
      <c r="I20" s="23" t="s">
        <v>11</v>
      </c>
      <c r="J20" s="23" t="s">
        <v>11</v>
      </c>
      <c r="K20" s="23" t="s">
        <v>11</v>
      </c>
      <c r="L20" s="23" t="s">
        <v>11</v>
      </c>
    </row>
    <row r="21" spans="1:12" x14ac:dyDescent="0.25">
      <c r="A21" s="16">
        <v>5.0010000000000003</v>
      </c>
      <c r="B21" s="16">
        <v>119</v>
      </c>
      <c r="C21" s="18" t="s">
        <v>47</v>
      </c>
      <c r="D21" s="18" t="s">
        <v>48</v>
      </c>
      <c r="E21" s="19">
        <v>2017</v>
      </c>
      <c r="F21" s="23">
        <v>42893</v>
      </c>
      <c r="G21" s="23" t="s">
        <v>11</v>
      </c>
      <c r="H21" s="23">
        <v>42193</v>
      </c>
      <c r="I21" s="23" t="s">
        <v>11</v>
      </c>
      <c r="J21" s="23">
        <v>41455</v>
      </c>
      <c r="K21" s="23" t="s">
        <v>11</v>
      </c>
      <c r="L21" s="23" t="s">
        <v>11</v>
      </c>
    </row>
    <row r="22" spans="1:12" x14ac:dyDescent="0.25">
      <c r="A22" s="16">
        <v>5.0039999999999996</v>
      </c>
      <c r="B22" s="16">
        <v>121</v>
      </c>
      <c r="C22" s="18" t="s">
        <v>49</v>
      </c>
      <c r="D22" s="18" t="s">
        <v>50</v>
      </c>
      <c r="E22" s="19">
        <v>2006</v>
      </c>
      <c r="F22" s="23" t="s">
        <v>11</v>
      </c>
      <c r="G22" s="23" t="s">
        <v>11</v>
      </c>
      <c r="H22" s="23" t="s">
        <v>11</v>
      </c>
      <c r="I22" s="23" t="s">
        <v>11</v>
      </c>
      <c r="J22" s="23" t="s">
        <v>11</v>
      </c>
      <c r="K22" s="23" t="s">
        <v>11</v>
      </c>
      <c r="L22" s="23" t="s">
        <v>11</v>
      </c>
    </row>
    <row r="23" spans="1:12" x14ac:dyDescent="0.25">
      <c r="A23" s="16">
        <v>7.0010000000000003</v>
      </c>
      <c r="B23" s="16">
        <v>148</v>
      </c>
      <c r="C23" s="18" t="s">
        <v>51</v>
      </c>
      <c r="D23" s="18" t="s">
        <v>52</v>
      </c>
      <c r="E23" s="19">
        <v>2017</v>
      </c>
      <c r="F23" s="23">
        <v>42880</v>
      </c>
      <c r="G23" s="23" t="s">
        <v>11</v>
      </c>
      <c r="H23" s="23" t="s">
        <v>11</v>
      </c>
      <c r="I23" s="23" t="s">
        <v>11</v>
      </c>
      <c r="J23" s="23" t="s">
        <v>11</v>
      </c>
      <c r="K23" s="23">
        <v>41070</v>
      </c>
      <c r="L23" s="23" t="s">
        <v>11</v>
      </c>
    </row>
    <row r="24" spans="1:12" x14ac:dyDescent="0.25">
      <c r="A24" s="16">
        <v>7.0060000000000002</v>
      </c>
      <c r="B24" s="16">
        <v>150</v>
      </c>
      <c r="C24" s="18" t="s">
        <v>53</v>
      </c>
      <c r="D24" s="18" t="s">
        <v>54</v>
      </c>
      <c r="E24" s="19">
        <v>2017</v>
      </c>
      <c r="F24" s="23">
        <v>42868</v>
      </c>
      <c r="G24" s="23">
        <v>42497</v>
      </c>
      <c r="H24" s="23" t="s">
        <v>11</v>
      </c>
      <c r="I24" s="23" t="s">
        <v>11</v>
      </c>
      <c r="J24" s="23" t="s">
        <v>11</v>
      </c>
      <c r="K24" s="23" t="s">
        <v>11</v>
      </c>
      <c r="L24" s="23" t="s">
        <v>11</v>
      </c>
    </row>
    <row r="25" spans="1:12" x14ac:dyDescent="0.25">
      <c r="A25" s="16" t="s">
        <v>55</v>
      </c>
      <c r="B25" s="16">
        <v>152</v>
      </c>
      <c r="C25" s="18" t="s">
        <v>56</v>
      </c>
      <c r="D25" s="18" t="s">
        <v>57</v>
      </c>
      <c r="E25" s="19">
        <v>2015</v>
      </c>
      <c r="F25" s="23" t="s">
        <v>11</v>
      </c>
      <c r="G25" s="23" t="s">
        <v>11</v>
      </c>
      <c r="H25" s="23">
        <v>42168</v>
      </c>
      <c r="I25" s="23">
        <v>41771</v>
      </c>
      <c r="J25" s="23" t="s">
        <v>11</v>
      </c>
      <c r="K25" s="23">
        <v>41045</v>
      </c>
      <c r="L25" s="23" t="s">
        <v>11</v>
      </c>
    </row>
    <row r="26" spans="1:12" x14ac:dyDescent="0.25">
      <c r="A26" s="16" t="s">
        <v>58</v>
      </c>
      <c r="B26" s="16" t="s">
        <v>59</v>
      </c>
      <c r="C26" s="18" t="s">
        <v>60</v>
      </c>
      <c r="D26" s="18" t="s">
        <v>61</v>
      </c>
      <c r="E26" s="19">
        <v>2017</v>
      </c>
      <c r="F26" s="23">
        <v>42893</v>
      </c>
      <c r="G26" s="23"/>
      <c r="H26" s="23"/>
      <c r="I26" s="23"/>
      <c r="J26" s="23"/>
      <c r="K26" s="23"/>
      <c r="L26" s="23"/>
    </row>
    <row r="27" spans="1:12" x14ac:dyDescent="0.25">
      <c r="A27" s="16">
        <v>7.0140000000000002</v>
      </c>
      <c r="B27" s="16">
        <v>143</v>
      </c>
      <c r="C27" s="18" t="s">
        <v>62</v>
      </c>
      <c r="D27" s="18" t="s">
        <v>63</v>
      </c>
      <c r="E27" s="19">
        <v>2017</v>
      </c>
      <c r="F27" s="23">
        <v>42854</v>
      </c>
      <c r="G27" s="23">
        <v>42535</v>
      </c>
      <c r="H27" s="23">
        <v>42152</v>
      </c>
      <c r="I27" s="23">
        <v>41778</v>
      </c>
      <c r="J27" s="23" t="s">
        <v>11</v>
      </c>
      <c r="K27" s="23">
        <v>41060</v>
      </c>
      <c r="L27" s="23" t="s">
        <v>11</v>
      </c>
    </row>
    <row r="28" spans="1:12" x14ac:dyDescent="0.25">
      <c r="A28" s="16">
        <v>7.0149999999999997</v>
      </c>
      <c r="B28" s="16">
        <v>140</v>
      </c>
      <c r="C28" s="18" t="s">
        <v>64</v>
      </c>
      <c r="D28" s="18" t="s">
        <v>65</v>
      </c>
      <c r="E28" s="19">
        <v>2017</v>
      </c>
      <c r="F28" s="23">
        <v>42865</v>
      </c>
      <c r="G28" s="23">
        <v>42527</v>
      </c>
      <c r="H28" s="23">
        <v>42139</v>
      </c>
      <c r="I28" s="23" t="s">
        <v>11</v>
      </c>
      <c r="J28" s="23">
        <v>41451</v>
      </c>
      <c r="K28" s="23">
        <v>41077</v>
      </c>
      <c r="L28" s="23">
        <v>40685</v>
      </c>
    </row>
    <row r="29" spans="1:12" x14ac:dyDescent="0.25">
      <c r="A29" s="16">
        <v>8.0020000000000007</v>
      </c>
      <c r="B29" s="16">
        <v>130</v>
      </c>
      <c r="C29" s="18" t="s">
        <v>66</v>
      </c>
      <c r="D29" s="18" t="s">
        <v>67</v>
      </c>
      <c r="E29" s="19">
        <v>2017</v>
      </c>
      <c r="F29" s="23">
        <v>42835</v>
      </c>
      <c r="G29" s="23">
        <v>42497</v>
      </c>
      <c r="H29" s="23">
        <v>42125</v>
      </c>
      <c r="I29" s="23">
        <v>41753</v>
      </c>
      <c r="J29" s="23" t="s">
        <v>11</v>
      </c>
      <c r="K29" s="23" t="s">
        <v>11</v>
      </c>
      <c r="L29" s="23" t="s">
        <v>11</v>
      </c>
    </row>
    <row r="30" spans="1:12" x14ac:dyDescent="0.25">
      <c r="A30" s="16">
        <v>8.0030000000000001</v>
      </c>
      <c r="B30" s="16">
        <v>131</v>
      </c>
      <c r="C30" s="18" t="s">
        <v>68</v>
      </c>
      <c r="D30" s="18" t="s">
        <v>69</v>
      </c>
      <c r="E30" s="19">
        <v>2015</v>
      </c>
      <c r="F30" s="23" t="s">
        <v>11</v>
      </c>
      <c r="G30" s="23" t="s">
        <v>11</v>
      </c>
      <c r="H30" s="23">
        <v>42189</v>
      </c>
      <c r="I30" s="23" t="s">
        <v>11</v>
      </c>
      <c r="J30" s="23" t="s">
        <v>11</v>
      </c>
      <c r="K30" s="23">
        <v>41055</v>
      </c>
      <c r="L30" s="23" t="s">
        <v>11</v>
      </c>
    </row>
    <row r="31" spans="1:12" x14ac:dyDescent="0.25">
      <c r="A31" s="16" t="s">
        <v>70</v>
      </c>
      <c r="B31" s="16" t="s">
        <v>71</v>
      </c>
      <c r="C31" s="18" t="s">
        <v>72</v>
      </c>
      <c r="D31" s="18" t="s">
        <v>73</v>
      </c>
      <c r="E31" s="19">
        <v>2017</v>
      </c>
      <c r="F31" s="23">
        <v>42900</v>
      </c>
      <c r="G31" s="23"/>
      <c r="H31" s="23"/>
      <c r="I31" s="23"/>
      <c r="J31" s="23"/>
      <c r="K31" s="23"/>
      <c r="L31" s="23"/>
    </row>
    <row r="32" spans="1:12" x14ac:dyDescent="0.25">
      <c r="A32" s="16">
        <v>10.003</v>
      </c>
      <c r="B32" s="16">
        <v>125</v>
      </c>
      <c r="C32" s="18" t="s">
        <v>74</v>
      </c>
      <c r="D32" s="18" t="s">
        <v>75</v>
      </c>
      <c r="E32" s="19">
        <v>2017</v>
      </c>
      <c r="F32" s="23">
        <v>42881</v>
      </c>
      <c r="G32" s="23">
        <v>42522</v>
      </c>
      <c r="H32" s="23">
        <v>42185</v>
      </c>
      <c r="I32" s="23">
        <v>41812</v>
      </c>
      <c r="J32" s="23">
        <v>41455</v>
      </c>
      <c r="K32" s="23">
        <v>41021</v>
      </c>
      <c r="L32" s="23">
        <v>40772</v>
      </c>
    </row>
    <row r="33" spans="1:14" x14ac:dyDescent="0.25">
      <c r="A33" s="16" t="s">
        <v>76</v>
      </c>
      <c r="B33" s="16" t="s">
        <v>77</v>
      </c>
      <c r="C33" s="18" t="s">
        <v>78</v>
      </c>
      <c r="D33" s="18" t="s">
        <v>79</v>
      </c>
      <c r="E33" s="19">
        <v>2017</v>
      </c>
      <c r="F33" s="23">
        <v>42811</v>
      </c>
      <c r="G33" s="23"/>
      <c r="H33" s="23"/>
      <c r="I33" s="23"/>
      <c r="J33" s="23"/>
      <c r="K33" s="23"/>
      <c r="L33" s="23"/>
    </row>
    <row r="34" spans="1:14" x14ac:dyDescent="0.25">
      <c r="A34" s="16" t="s">
        <v>80</v>
      </c>
      <c r="B34" s="16" t="s">
        <v>81</v>
      </c>
      <c r="C34" s="18" t="s">
        <v>82</v>
      </c>
      <c r="D34" s="18" t="s">
        <v>83</v>
      </c>
      <c r="E34" s="19">
        <v>2017</v>
      </c>
      <c r="F34" s="23">
        <v>42893</v>
      </c>
      <c r="G34" s="23"/>
      <c r="H34" s="23"/>
      <c r="I34" s="23"/>
      <c r="J34" s="23"/>
      <c r="K34" s="23"/>
      <c r="L34" s="23"/>
    </row>
    <row r="35" spans="1:14" x14ac:dyDescent="0.25">
      <c r="A35" s="16" t="s">
        <v>84</v>
      </c>
      <c r="B35" s="16" t="s">
        <v>85</v>
      </c>
      <c r="C35" s="18" t="s">
        <v>86</v>
      </c>
      <c r="D35" s="18" t="s">
        <v>87</v>
      </c>
      <c r="E35" s="19">
        <v>2017</v>
      </c>
      <c r="F35" s="23">
        <v>42893</v>
      </c>
      <c r="G35" s="23"/>
      <c r="H35" s="23"/>
      <c r="I35" s="23"/>
      <c r="J35" s="23"/>
      <c r="K35" s="23"/>
      <c r="L35" s="23"/>
    </row>
    <row r="36" spans="1:14" x14ac:dyDescent="0.25">
      <c r="A36" s="16" t="s">
        <v>88</v>
      </c>
      <c r="B36" s="16">
        <v>196</v>
      </c>
      <c r="C36" s="18" t="s">
        <v>89</v>
      </c>
      <c r="D36" s="18" t="s">
        <v>90</v>
      </c>
      <c r="E36" s="19">
        <v>2015</v>
      </c>
      <c r="F36" s="23" t="s">
        <v>11</v>
      </c>
      <c r="G36" s="23" t="s">
        <v>11</v>
      </c>
      <c r="H36" s="23">
        <v>42213</v>
      </c>
      <c r="I36" s="23" t="s">
        <v>11</v>
      </c>
      <c r="J36" s="23">
        <v>41484</v>
      </c>
      <c r="K36" s="23">
        <v>41119</v>
      </c>
      <c r="L36" s="23">
        <v>40704</v>
      </c>
    </row>
    <row r="37" spans="1:14" x14ac:dyDescent="0.25">
      <c r="A37" s="16" t="s">
        <v>91</v>
      </c>
      <c r="B37" s="16" t="s">
        <v>92</v>
      </c>
      <c r="C37" s="18" t="s">
        <v>93</v>
      </c>
      <c r="D37" s="18" t="s">
        <v>94</v>
      </c>
      <c r="E37" s="19">
        <v>2017</v>
      </c>
      <c r="F37" s="23">
        <v>42893</v>
      </c>
      <c r="G37" s="23"/>
      <c r="H37" s="23"/>
      <c r="I37" s="23"/>
      <c r="J37" s="23"/>
      <c r="K37" s="23"/>
      <c r="L37" s="23"/>
    </row>
    <row r="38" spans="1:14" x14ac:dyDescent="0.25">
      <c r="A38" s="16">
        <v>12.012</v>
      </c>
      <c r="B38" s="16">
        <v>224</v>
      </c>
      <c r="C38" s="18" t="s">
        <v>95</v>
      </c>
      <c r="D38" s="18" t="s">
        <v>96</v>
      </c>
      <c r="E38" s="19">
        <v>2017</v>
      </c>
      <c r="F38" s="23">
        <v>42893</v>
      </c>
      <c r="G38" s="23" t="s">
        <v>11</v>
      </c>
      <c r="H38" s="23" t="s">
        <v>11</v>
      </c>
      <c r="I38" s="23">
        <v>41778</v>
      </c>
      <c r="J38" s="23">
        <v>41461</v>
      </c>
      <c r="K38" s="23">
        <v>41055</v>
      </c>
      <c r="L38" s="23" t="s">
        <v>11</v>
      </c>
    </row>
    <row r="39" spans="1:14" x14ac:dyDescent="0.25">
      <c r="A39" s="16">
        <v>12.016</v>
      </c>
      <c r="B39" s="16">
        <v>216</v>
      </c>
      <c r="C39" s="18" t="s">
        <v>97</v>
      </c>
      <c r="D39" s="18" t="s">
        <v>98</v>
      </c>
      <c r="E39" s="19">
        <v>2017</v>
      </c>
      <c r="F39" s="23">
        <v>42871</v>
      </c>
      <c r="G39" s="23">
        <v>42523</v>
      </c>
      <c r="H39" s="23">
        <v>42159</v>
      </c>
      <c r="I39" s="23" t="s">
        <v>11</v>
      </c>
      <c r="J39" s="23" t="s">
        <v>11</v>
      </c>
      <c r="K39" s="23" t="s">
        <v>11</v>
      </c>
      <c r="L39" s="23" t="s">
        <v>11</v>
      </c>
    </row>
    <row r="40" spans="1:14" x14ac:dyDescent="0.25">
      <c r="A40" s="16">
        <v>12.021000000000001</v>
      </c>
      <c r="B40" s="16">
        <v>220</v>
      </c>
      <c r="C40" s="18" t="s">
        <v>99</v>
      </c>
      <c r="D40" s="18" t="s">
        <v>100</v>
      </c>
      <c r="E40" s="19">
        <v>2017</v>
      </c>
      <c r="F40" s="23">
        <v>42893</v>
      </c>
      <c r="G40" s="23"/>
      <c r="H40" s="23"/>
      <c r="I40" s="23" t="s">
        <v>11</v>
      </c>
      <c r="J40" s="23">
        <v>41445</v>
      </c>
      <c r="K40" s="23">
        <v>41109</v>
      </c>
      <c r="L40" s="23" t="s">
        <v>11</v>
      </c>
    </row>
    <row r="41" spans="1:14" x14ac:dyDescent="0.25">
      <c r="A41" s="16">
        <v>12.026</v>
      </c>
      <c r="B41" s="16">
        <v>236</v>
      </c>
      <c r="C41" s="18" t="s">
        <v>101</v>
      </c>
      <c r="D41" s="18" t="s">
        <v>102</v>
      </c>
      <c r="E41" s="19">
        <v>2017</v>
      </c>
      <c r="F41" s="23">
        <v>42906</v>
      </c>
      <c r="G41" s="23" t="s">
        <v>11</v>
      </c>
      <c r="H41" s="23">
        <v>42185</v>
      </c>
      <c r="I41" s="23">
        <v>41778</v>
      </c>
      <c r="J41" s="23" t="s">
        <v>11</v>
      </c>
      <c r="K41" s="23" t="s">
        <v>11</v>
      </c>
      <c r="L41" s="23" t="s">
        <v>11</v>
      </c>
      <c r="N41" t="str">
        <f t="shared" ref="N41" si="0">G41&amp;M41</f>
        <v/>
      </c>
    </row>
    <row r="42" spans="1:14" x14ac:dyDescent="0.25">
      <c r="A42" s="16">
        <v>12.026999999999999</v>
      </c>
      <c r="B42" s="16">
        <v>240</v>
      </c>
      <c r="C42" s="18" t="s">
        <v>103</v>
      </c>
      <c r="D42" s="18" t="s">
        <v>104</v>
      </c>
      <c r="E42" s="19">
        <v>2017</v>
      </c>
      <c r="F42" s="23">
        <v>42853</v>
      </c>
      <c r="G42" s="23">
        <v>42530</v>
      </c>
      <c r="H42" s="23">
        <v>42138</v>
      </c>
      <c r="I42" s="23">
        <v>41785</v>
      </c>
      <c r="J42" s="23">
        <v>41439</v>
      </c>
      <c r="K42" s="23">
        <v>41209</v>
      </c>
      <c r="L42" s="23" t="s">
        <v>11</v>
      </c>
    </row>
    <row r="43" spans="1:14" x14ac:dyDescent="0.25">
      <c r="A43" s="16">
        <v>12.032</v>
      </c>
      <c r="B43" s="16">
        <v>246</v>
      </c>
      <c r="C43" s="18" t="s">
        <v>105</v>
      </c>
      <c r="D43" s="18" t="s">
        <v>106</v>
      </c>
      <c r="E43" s="19">
        <v>2017</v>
      </c>
      <c r="F43" s="23">
        <v>42880</v>
      </c>
      <c r="G43" s="23">
        <v>42524</v>
      </c>
      <c r="H43" s="23">
        <v>42195</v>
      </c>
      <c r="I43" s="23">
        <v>41785</v>
      </c>
      <c r="J43" s="23">
        <v>41436</v>
      </c>
      <c r="K43" s="23" t="s">
        <v>11</v>
      </c>
      <c r="L43" s="23" t="s">
        <v>11</v>
      </c>
    </row>
    <row r="44" spans="1:14" x14ac:dyDescent="0.25">
      <c r="A44" s="16">
        <v>12.032999999999999</v>
      </c>
      <c r="B44" s="16">
        <v>247</v>
      </c>
      <c r="C44" s="18" t="s">
        <v>107</v>
      </c>
      <c r="D44" s="18" t="s">
        <v>108</v>
      </c>
      <c r="E44" s="19">
        <v>2017</v>
      </c>
      <c r="F44" s="23">
        <v>42900</v>
      </c>
      <c r="G44" s="23">
        <v>42509</v>
      </c>
      <c r="H44" s="23">
        <v>42159</v>
      </c>
      <c r="I44" s="23">
        <v>41776</v>
      </c>
      <c r="J44" s="23">
        <v>41425</v>
      </c>
      <c r="K44" s="23">
        <v>41051</v>
      </c>
      <c r="L44" s="23">
        <v>40656</v>
      </c>
    </row>
    <row r="45" spans="1:14" x14ac:dyDescent="0.25">
      <c r="A45" s="16">
        <v>12.036</v>
      </c>
      <c r="B45" s="16">
        <v>227</v>
      </c>
      <c r="C45" s="18" t="s">
        <v>109</v>
      </c>
      <c r="D45" s="18" t="s">
        <v>110</v>
      </c>
      <c r="E45" s="19">
        <v>2014</v>
      </c>
      <c r="F45" s="23" t="s">
        <v>11</v>
      </c>
      <c r="G45" s="23" t="s">
        <v>11</v>
      </c>
      <c r="H45" s="23" t="s">
        <v>11</v>
      </c>
      <c r="I45" s="23">
        <v>41840</v>
      </c>
      <c r="J45" s="23" t="s">
        <v>11</v>
      </c>
      <c r="K45" s="23">
        <v>41121</v>
      </c>
      <c r="L45" s="23">
        <v>40663</v>
      </c>
    </row>
    <row r="46" spans="1:14" x14ac:dyDescent="0.25">
      <c r="A46" s="16">
        <v>12.037000000000001</v>
      </c>
      <c r="B46" s="16">
        <v>228</v>
      </c>
      <c r="C46" s="18" t="s">
        <v>111</v>
      </c>
      <c r="D46" s="18" t="s">
        <v>112</v>
      </c>
      <c r="E46" s="19">
        <v>2017</v>
      </c>
      <c r="F46" s="23">
        <v>42868</v>
      </c>
      <c r="G46" s="23">
        <v>42532</v>
      </c>
      <c r="H46" s="23">
        <v>42514</v>
      </c>
      <c r="I46" s="23">
        <v>41764</v>
      </c>
      <c r="J46" s="23">
        <v>42154</v>
      </c>
      <c r="K46" s="23">
        <v>41052</v>
      </c>
      <c r="L46" s="23">
        <v>40670</v>
      </c>
    </row>
    <row r="47" spans="1:14" x14ac:dyDescent="0.25">
      <c r="A47" s="16">
        <v>12.038</v>
      </c>
      <c r="B47" s="16">
        <v>229</v>
      </c>
      <c r="C47" s="18" t="s">
        <v>113</v>
      </c>
      <c r="D47" s="18" t="s">
        <v>114</v>
      </c>
      <c r="E47" s="19">
        <v>2017</v>
      </c>
      <c r="F47" s="23">
        <v>42846</v>
      </c>
      <c r="G47" s="23">
        <v>42396</v>
      </c>
      <c r="H47" s="23">
        <v>42159</v>
      </c>
      <c r="I47" s="23">
        <v>41764</v>
      </c>
      <c r="J47" s="23">
        <v>41443</v>
      </c>
      <c r="K47" s="23">
        <v>41057</v>
      </c>
      <c r="L47" s="23">
        <v>40669</v>
      </c>
    </row>
    <row r="48" spans="1:14" x14ac:dyDescent="0.25">
      <c r="A48" s="16">
        <v>12.039</v>
      </c>
      <c r="B48" s="16">
        <v>230</v>
      </c>
      <c r="C48" s="18" t="s">
        <v>115</v>
      </c>
      <c r="D48" s="18" t="s">
        <v>116</v>
      </c>
      <c r="E48" s="19">
        <v>2016</v>
      </c>
      <c r="F48" s="23" t="s">
        <v>11</v>
      </c>
      <c r="G48" s="23">
        <v>42613</v>
      </c>
      <c r="H48" s="23">
        <v>42159</v>
      </c>
      <c r="I48" s="23">
        <v>41796</v>
      </c>
      <c r="J48" s="23">
        <v>41475</v>
      </c>
      <c r="K48" s="23" t="s">
        <v>11</v>
      </c>
      <c r="L48" s="23" t="s">
        <v>11</v>
      </c>
    </row>
    <row r="49" spans="1:12" x14ac:dyDescent="0.25">
      <c r="A49" s="16" t="s">
        <v>117</v>
      </c>
      <c r="B49" s="16">
        <v>231</v>
      </c>
      <c r="C49" s="18" t="s">
        <v>118</v>
      </c>
      <c r="D49" s="18" t="s">
        <v>119</v>
      </c>
      <c r="E49" s="19">
        <v>2014</v>
      </c>
      <c r="F49" s="23" t="s">
        <v>11</v>
      </c>
      <c r="G49" s="23" t="s">
        <v>11</v>
      </c>
      <c r="H49" s="23" t="s">
        <v>11</v>
      </c>
      <c r="I49" s="23">
        <v>41899</v>
      </c>
      <c r="J49" s="23" t="s">
        <v>11</v>
      </c>
      <c r="K49" s="23" t="s">
        <v>11</v>
      </c>
      <c r="L49" s="23" t="s">
        <v>11</v>
      </c>
    </row>
    <row r="50" spans="1:12" x14ac:dyDescent="0.25">
      <c r="A50" s="16">
        <v>12.048</v>
      </c>
      <c r="B50" s="16">
        <v>200</v>
      </c>
      <c r="C50" s="18" t="s">
        <v>120</v>
      </c>
      <c r="D50" s="18" t="s">
        <v>121</v>
      </c>
      <c r="E50" s="19">
        <v>2017</v>
      </c>
      <c r="F50" s="23">
        <v>42849</v>
      </c>
      <c r="G50" s="23">
        <v>42512</v>
      </c>
      <c r="H50" s="23">
        <v>42133</v>
      </c>
      <c r="I50" s="23">
        <v>41764</v>
      </c>
      <c r="J50" s="23">
        <v>41421</v>
      </c>
      <c r="K50" s="23">
        <v>41142</v>
      </c>
      <c r="L50" s="23" t="s">
        <v>11</v>
      </c>
    </row>
    <row r="51" spans="1:12" x14ac:dyDescent="0.25">
      <c r="A51" s="16" t="s">
        <v>122</v>
      </c>
      <c r="B51" s="16" t="s">
        <v>123</v>
      </c>
      <c r="C51" s="18" t="s">
        <v>124</v>
      </c>
      <c r="D51" s="18" t="s">
        <v>125</v>
      </c>
      <c r="E51" s="19">
        <v>2017</v>
      </c>
      <c r="F51" s="23">
        <v>42880</v>
      </c>
      <c r="G51" s="23"/>
      <c r="H51" s="23"/>
      <c r="I51" s="23"/>
      <c r="J51" s="23"/>
      <c r="K51" s="23"/>
      <c r="L51" s="23"/>
    </row>
    <row r="52" spans="1:12" x14ac:dyDescent="0.25">
      <c r="A52" s="16">
        <v>14.002000000000001</v>
      </c>
      <c r="B52" s="16">
        <v>266</v>
      </c>
      <c r="C52" s="18" t="s">
        <v>126</v>
      </c>
      <c r="D52" s="18" t="s">
        <v>127</v>
      </c>
      <c r="E52" s="19">
        <v>2016</v>
      </c>
      <c r="F52" s="23" t="s">
        <v>11</v>
      </c>
      <c r="G52" s="23">
        <v>42578</v>
      </c>
      <c r="H52" s="23" t="s">
        <v>11</v>
      </c>
      <c r="I52" s="23" t="s">
        <v>11</v>
      </c>
      <c r="J52" s="23" t="s">
        <v>11</v>
      </c>
      <c r="K52" s="23" t="s">
        <v>11</v>
      </c>
      <c r="L52" s="23" t="s">
        <v>11</v>
      </c>
    </row>
    <row r="53" spans="1:12" x14ac:dyDescent="0.25">
      <c r="A53" s="16" t="s">
        <v>128</v>
      </c>
      <c r="B53" s="16">
        <v>274</v>
      </c>
      <c r="C53" s="18" t="s">
        <v>129</v>
      </c>
      <c r="D53" s="18" t="s">
        <v>130</v>
      </c>
      <c r="E53" s="19">
        <v>2015</v>
      </c>
      <c r="F53" s="23" t="s">
        <v>11</v>
      </c>
      <c r="G53" s="23" t="s">
        <v>11</v>
      </c>
      <c r="H53" s="23">
        <v>42246</v>
      </c>
      <c r="I53" s="23">
        <v>41822</v>
      </c>
      <c r="J53" s="23" t="s">
        <v>11</v>
      </c>
      <c r="K53" s="23" t="s">
        <v>11</v>
      </c>
      <c r="L53" s="23" t="s">
        <v>11</v>
      </c>
    </row>
    <row r="54" spans="1:12" x14ac:dyDescent="0.25">
      <c r="A54" s="16">
        <v>15.002000000000001</v>
      </c>
      <c r="B54" s="16">
        <v>280</v>
      </c>
      <c r="C54" s="18" t="s">
        <v>131</v>
      </c>
      <c r="D54" s="18" t="s">
        <v>132</v>
      </c>
      <c r="E54" s="19">
        <v>2017</v>
      </c>
      <c r="F54" s="23">
        <v>42894</v>
      </c>
      <c r="G54" s="23" t="s">
        <v>11</v>
      </c>
      <c r="H54" s="23">
        <v>42203</v>
      </c>
      <c r="I54" s="23">
        <v>41822</v>
      </c>
      <c r="J54" s="23">
        <v>41477</v>
      </c>
      <c r="K54" s="23" t="s">
        <v>11</v>
      </c>
      <c r="L54" s="23" t="s">
        <v>11</v>
      </c>
    </row>
    <row r="55" spans="1:12" x14ac:dyDescent="0.25">
      <c r="A55" s="16">
        <v>15.004</v>
      </c>
      <c r="B55" s="16">
        <v>282</v>
      </c>
      <c r="C55" s="18" t="s">
        <v>133</v>
      </c>
      <c r="D55" s="18" t="s">
        <v>134</v>
      </c>
      <c r="E55" s="19">
        <v>2014</v>
      </c>
      <c r="F55" s="23" t="s">
        <v>11</v>
      </c>
      <c r="G55" s="23"/>
      <c r="H55" s="23" t="s">
        <v>11</v>
      </c>
      <c r="I55" s="23">
        <v>41831</v>
      </c>
      <c r="J55" s="23">
        <v>41487</v>
      </c>
      <c r="K55" s="23">
        <v>40990</v>
      </c>
      <c r="L55" s="23">
        <v>40631</v>
      </c>
    </row>
    <row r="56" spans="1:12" x14ac:dyDescent="0.25">
      <c r="A56" s="16">
        <v>15.005000000000001</v>
      </c>
      <c r="B56" s="16">
        <v>283</v>
      </c>
      <c r="C56" s="18" t="s">
        <v>135</v>
      </c>
      <c r="D56" s="18" t="s">
        <v>136</v>
      </c>
      <c r="E56" s="19">
        <v>2016</v>
      </c>
      <c r="F56" s="23" t="s">
        <v>11</v>
      </c>
      <c r="G56" s="23">
        <v>42498</v>
      </c>
      <c r="H56" s="23">
        <v>42211</v>
      </c>
      <c r="I56" s="23">
        <v>41839</v>
      </c>
      <c r="J56" s="23">
        <v>41495</v>
      </c>
      <c r="K56" s="23">
        <v>40991</v>
      </c>
      <c r="L56" s="23">
        <v>40713</v>
      </c>
    </row>
    <row r="57" spans="1:12" x14ac:dyDescent="0.25">
      <c r="A57" s="16">
        <v>15.006</v>
      </c>
      <c r="B57" s="16">
        <v>284</v>
      </c>
      <c r="C57" s="18" t="s">
        <v>137</v>
      </c>
      <c r="D57" s="18" t="s">
        <v>138</v>
      </c>
      <c r="E57" s="19">
        <v>2017</v>
      </c>
      <c r="F57" s="23">
        <v>42826</v>
      </c>
      <c r="G57" s="23">
        <v>42575</v>
      </c>
      <c r="H57" s="23">
        <v>42231</v>
      </c>
      <c r="I57" s="23">
        <v>41875</v>
      </c>
      <c r="J57" s="23">
        <v>41542</v>
      </c>
      <c r="K57" s="23" t="s">
        <v>11</v>
      </c>
      <c r="L57" s="23" t="s">
        <v>11</v>
      </c>
    </row>
    <row r="58" spans="1:12" x14ac:dyDescent="0.25">
      <c r="A58" s="16">
        <v>15.007</v>
      </c>
      <c r="B58" s="16">
        <v>285</v>
      </c>
      <c r="C58" s="18" t="s">
        <v>139</v>
      </c>
      <c r="D58" s="18" t="s">
        <v>140</v>
      </c>
      <c r="E58" s="19">
        <v>2015</v>
      </c>
      <c r="F58" s="23" t="s">
        <v>11</v>
      </c>
      <c r="G58" s="23" t="s">
        <v>11</v>
      </c>
      <c r="H58" s="23">
        <v>42148</v>
      </c>
      <c r="I58" s="23">
        <v>41787</v>
      </c>
      <c r="J58" s="23">
        <v>41454</v>
      </c>
      <c r="K58" s="23">
        <v>41056</v>
      </c>
      <c r="L58" s="23">
        <v>40668</v>
      </c>
    </row>
    <row r="59" spans="1:12" x14ac:dyDescent="0.25">
      <c r="A59" s="16">
        <v>15.007999999999999</v>
      </c>
      <c r="B59" s="16">
        <v>286</v>
      </c>
      <c r="C59" s="18" t="s">
        <v>141</v>
      </c>
      <c r="D59" s="18" t="s">
        <v>142</v>
      </c>
      <c r="E59" s="19">
        <v>2017</v>
      </c>
      <c r="F59" s="23">
        <v>42865</v>
      </c>
      <c r="G59" s="23">
        <v>42607</v>
      </c>
      <c r="H59" s="23">
        <v>42159</v>
      </c>
      <c r="I59" s="23">
        <v>41778</v>
      </c>
      <c r="J59" s="23">
        <v>41497</v>
      </c>
      <c r="K59" s="23">
        <v>41057</v>
      </c>
      <c r="L59" s="23">
        <v>40721</v>
      </c>
    </row>
    <row r="60" spans="1:12" x14ac:dyDescent="0.25">
      <c r="A60" s="16">
        <v>15.009</v>
      </c>
      <c r="B60" s="16">
        <v>287</v>
      </c>
      <c r="C60" s="18" t="s">
        <v>143</v>
      </c>
      <c r="D60" s="18" t="s">
        <v>144</v>
      </c>
      <c r="E60" s="19">
        <v>2016</v>
      </c>
      <c r="F60" s="23" t="s">
        <v>11</v>
      </c>
      <c r="G60" s="23">
        <v>42606</v>
      </c>
      <c r="H60" s="23">
        <v>42237</v>
      </c>
      <c r="I60" s="23">
        <v>41838</v>
      </c>
      <c r="J60" s="23">
        <v>41502</v>
      </c>
      <c r="K60" s="23">
        <v>41139</v>
      </c>
      <c r="L60" s="23">
        <v>40733</v>
      </c>
    </row>
    <row r="61" spans="1:12" x14ac:dyDescent="0.25">
      <c r="A61" s="16" t="s">
        <v>145</v>
      </c>
      <c r="B61" s="16">
        <v>288</v>
      </c>
      <c r="C61" s="18" t="s">
        <v>146</v>
      </c>
      <c r="D61" s="18" t="s">
        <v>147</v>
      </c>
      <c r="E61" s="19">
        <v>2016</v>
      </c>
      <c r="F61" s="23" t="s">
        <v>11</v>
      </c>
      <c r="G61" s="23">
        <v>42478</v>
      </c>
      <c r="H61" s="23" t="s">
        <v>11</v>
      </c>
      <c r="I61" s="23">
        <v>41825</v>
      </c>
      <c r="J61" s="23">
        <v>41480</v>
      </c>
      <c r="K61" s="23" t="s">
        <v>11</v>
      </c>
      <c r="L61" s="23">
        <v>40634</v>
      </c>
    </row>
    <row r="62" spans="1:12" x14ac:dyDescent="0.25">
      <c r="A62" s="16">
        <v>15.010999999999999</v>
      </c>
      <c r="B62" s="16">
        <v>289</v>
      </c>
      <c r="C62" s="18" t="s">
        <v>148</v>
      </c>
      <c r="D62" s="18" t="s">
        <v>149</v>
      </c>
      <c r="E62" s="19">
        <v>2016</v>
      </c>
      <c r="F62" s="23" t="s">
        <v>11</v>
      </c>
      <c r="G62" s="23">
        <v>42475</v>
      </c>
      <c r="H62" s="23" t="s">
        <v>11</v>
      </c>
      <c r="I62" s="23" t="s">
        <v>11</v>
      </c>
      <c r="J62" s="23">
        <v>41476</v>
      </c>
      <c r="K62" s="23">
        <v>41116</v>
      </c>
      <c r="L62" s="23" t="s">
        <v>11</v>
      </c>
    </row>
    <row r="63" spans="1:12" x14ac:dyDescent="0.25">
      <c r="A63" s="16">
        <v>15.012</v>
      </c>
      <c r="B63" s="16">
        <v>290</v>
      </c>
      <c r="C63" s="18" t="s">
        <v>150</v>
      </c>
      <c r="D63" s="18" t="s">
        <v>151</v>
      </c>
      <c r="E63" s="19">
        <v>2016</v>
      </c>
      <c r="F63" s="23" t="s">
        <v>11</v>
      </c>
      <c r="G63" s="23">
        <v>42459</v>
      </c>
      <c r="H63" s="23">
        <v>42205</v>
      </c>
      <c r="I63" s="23">
        <v>41887</v>
      </c>
      <c r="J63" s="23">
        <v>41389</v>
      </c>
      <c r="K63" s="23">
        <v>41107</v>
      </c>
      <c r="L63" s="23">
        <v>40828</v>
      </c>
    </row>
    <row r="64" spans="1:12" x14ac:dyDescent="0.25">
      <c r="A64" s="16">
        <v>15.013999999999999</v>
      </c>
      <c r="B64" s="16">
        <v>293</v>
      </c>
      <c r="C64" s="18" t="s">
        <v>152</v>
      </c>
      <c r="D64" s="18" t="s">
        <v>153</v>
      </c>
      <c r="E64" s="19">
        <v>2017</v>
      </c>
      <c r="F64" s="23">
        <v>42829</v>
      </c>
      <c r="G64" s="23">
        <v>42476</v>
      </c>
      <c r="H64" s="23">
        <v>42126</v>
      </c>
      <c r="I64" s="23">
        <v>41753</v>
      </c>
      <c r="J64" s="23">
        <v>41400</v>
      </c>
      <c r="K64" s="23">
        <v>41032</v>
      </c>
      <c r="L64" s="23">
        <v>40643</v>
      </c>
    </row>
    <row r="65" spans="1:12" x14ac:dyDescent="0.25">
      <c r="A65" s="16">
        <v>15.015000000000001</v>
      </c>
      <c r="B65" s="16">
        <v>294</v>
      </c>
      <c r="C65" s="18" t="s">
        <v>154</v>
      </c>
      <c r="D65" s="18" t="s">
        <v>155</v>
      </c>
      <c r="E65" s="19">
        <v>2017</v>
      </c>
      <c r="F65" s="23">
        <v>42845</v>
      </c>
      <c r="G65" s="23">
        <v>42490</v>
      </c>
      <c r="H65" s="23">
        <v>42146</v>
      </c>
      <c r="I65" s="23">
        <v>41845</v>
      </c>
      <c r="J65" s="23">
        <v>41495</v>
      </c>
      <c r="K65" s="23">
        <v>41139</v>
      </c>
      <c r="L65" s="23">
        <v>40669</v>
      </c>
    </row>
    <row r="66" spans="1:12" x14ac:dyDescent="0.25">
      <c r="A66" s="16">
        <v>15.016999999999999</v>
      </c>
      <c r="B66" s="16">
        <v>296</v>
      </c>
      <c r="C66" s="18" t="s">
        <v>156</v>
      </c>
      <c r="D66" s="18" t="s">
        <v>157</v>
      </c>
      <c r="E66" s="19">
        <v>2011</v>
      </c>
      <c r="F66" s="23" t="s">
        <v>11</v>
      </c>
      <c r="G66" s="23" t="s">
        <v>11</v>
      </c>
      <c r="H66" s="23" t="s">
        <v>11</v>
      </c>
      <c r="I66" s="23" t="s">
        <v>11</v>
      </c>
      <c r="J66" s="23" t="s">
        <v>11</v>
      </c>
      <c r="K66" s="23" t="s">
        <v>11</v>
      </c>
      <c r="L66" s="23">
        <v>40815</v>
      </c>
    </row>
    <row r="67" spans="1:12" x14ac:dyDescent="0.25">
      <c r="A67" s="16">
        <v>15.019</v>
      </c>
      <c r="B67" s="16">
        <v>313</v>
      </c>
      <c r="C67" s="18" t="s">
        <v>158</v>
      </c>
      <c r="D67" s="18" t="s">
        <v>159</v>
      </c>
      <c r="E67" s="19">
        <v>2014</v>
      </c>
      <c r="F67" s="23" t="s">
        <v>11</v>
      </c>
      <c r="G67" s="23" t="s">
        <v>11</v>
      </c>
      <c r="H67" s="23" t="s">
        <v>11</v>
      </c>
      <c r="I67" s="23">
        <v>41832</v>
      </c>
      <c r="J67" s="23">
        <v>41444</v>
      </c>
      <c r="K67" s="23" t="s">
        <v>11</v>
      </c>
      <c r="L67" s="23" t="s">
        <v>11</v>
      </c>
    </row>
    <row r="68" spans="1:12" x14ac:dyDescent="0.25">
      <c r="A68" s="16">
        <v>15.022</v>
      </c>
      <c r="B68" s="16">
        <v>310</v>
      </c>
      <c r="C68" s="18" t="s">
        <v>160</v>
      </c>
      <c r="D68" s="18" t="s">
        <v>161</v>
      </c>
      <c r="E68" s="19">
        <v>2015</v>
      </c>
      <c r="F68" s="23" t="s">
        <v>11</v>
      </c>
      <c r="G68" s="23" t="s">
        <v>11</v>
      </c>
      <c r="H68" s="23">
        <v>42168</v>
      </c>
      <c r="I68" s="23">
        <v>41778</v>
      </c>
      <c r="J68" s="23">
        <v>41421</v>
      </c>
      <c r="K68" s="23" t="s">
        <v>11</v>
      </c>
      <c r="L68" s="23">
        <v>40654</v>
      </c>
    </row>
    <row r="69" spans="1:12" x14ac:dyDescent="0.25">
      <c r="A69" s="16">
        <v>15.028</v>
      </c>
      <c r="B69" s="16">
        <v>303</v>
      </c>
      <c r="C69" s="18" t="s">
        <v>162</v>
      </c>
      <c r="D69" s="18" t="s">
        <v>163</v>
      </c>
      <c r="E69" s="19">
        <v>2017</v>
      </c>
      <c r="F69" s="23">
        <v>42866</v>
      </c>
      <c r="G69" s="23">
        <v>42605</v>
      </c>
      <c r="H69" s="23">
        <v>42162</v>
      </c>
      <c r="I69" s="23">
        <v>41771</v>
      </c>
      <c r="J69" s="23">
        <v>41425</v>
      </c>
      <c r="K69" s="23">
        <v>41130</v>
      </c>
      <c r="L69" s="23">
        <v>40783</v>
      </c>
    </row>
    <row r="70" spans="1:12" x14ac:dyDescent="0.25">
      <c r="A70" s="16">
        <v>15.029</v>
      </c>
      <c r="B70" s="16">
        <v>304</v>
      </c>
      <c r="C70" s="18" t="s">
        <v>164</v>
      </c>
      <c r="D70" s="18" t="s">
        <v>165</v>
      </c>
      <c r="E70" s="19">
        <v>2017</v>
      </c>
      <c r="F70" s="23">
        <v>42824</v>
      </c>
      <c r="G70" s="23" t="s">
        <v>11</v>
      </c>
      <c r="H70" s="23" t="s">
        <v>11</v>
      </c>
      <c r="I70" s="23" t="s">
        <v>11</v>
      </c>
      <c r="J70" s="23" t="s">
        <v>11</v>
      </c>
      <c r="K70" s="23" t="s">
        <v>11</v>
      </c>
      <c r="L70" s="23">
        <v>40734</v>
      </c>
    </row>
    <row r="71" spans="1:12" x14ac:dyDescent="0.25">
      <c r="A71" s="16">
        <v>15.032</v>
      </c>
      <c r="B71" s="16">
        <v>308</v>
      </c>
      <c r="C71" s="18" t="s">
        <v>166</v>
      </c>
      <c r="D71" s="18" t="s">
        <v>167</v>
      </c>
      <c r="E71" s="19">
        <v>2013</v>
      </c>
      <c r="F71" s="23" t="s">
        <v>11</v>
      </c>
      <c r="G71" s="23" t="s">
        <v>11</v>
      </c>
      <c r="H71" s="23" t="s">
        <v>11</v>
      </c>
      <c r="I71" s="23" t="s">
        <v>11</v>
      </c>
      <c r="J71" s="23">
        <v>41504</v>
      </c>
      <c r="K71" s="23">
        <v>41121</v>
      </c>
      <c r="L71" s="23" t="s">
        <v>11</v>
      </c>
    </row>
    <row r="72" spans="1:12" x14ac:dyDescent="0.25">
      <c r="A72" s="16">
        <v>15.034000000000001</v>
      </c>
      <c r="B72" s="16">
        <v>315</v>
      </c>
      <c r="C72" s="18" t="s">
        <v>168</v>
      </c>
      <c r="D72" s="18" t="s">
        <v>169</v>
      </c>
      <c r="E72" s="19">
        <v>2016</v>
      </c>
      <c r="F72" s="23" t="s">
        <v>11</v>
      </c>
      <c r="G72" s="23">
        <v>42570</v>
      </c>
      <c r="H72" s="23" t="s">
        <v>11</v>
      </c>
      <c r="I72" s="23" t="s">
        <v>11</v>
      </c>
      <c r="J72" s="23" t="s">
        <v>11</v>
      </c>
      <c r="K72" s="23" t="s">
        <v>11</v>
      </c>
      <c r="L72" s="23" t="s">
        <v>11</v>
      </c>
    </row>
    <row r="73" spans="1:12" x14ac:dyDescent="0.25">
      <c r="A73" s="16">
        <v>15.039</v>
      </c>
      <c r="B73" s="16">
        <v>320</v>
      </c>
      <c r="C73" s="18" t="s">
        <v>170</v>
      </c>
      <c r="D73" s="18" t="s">
        <v>171</v>
      </c>
      <c r="E73" s="19">
        <v>2011</v>
      </c>
      <c r="F73" s="23" t="s">
        <v>11</v>
      </c>
      <c r="G73" s="23" t="s">
        <v>11</v>
      </c>
      <c r="H73" s="23" t="s">
        <v>11</v>
      </c>
      <c r="I73" s="23" t="s">
        <v>11</v>
      </c>
      <c r="J73" s="23" t="s">
        <v>11</v>
      </c>
      <c r="K73" s="23" t="s">
        <v>11</v>
      </c>
      <c r="L73" s="23">
        <v>40824</v>
      </c>
    </row>
    <row r="74" spans="1:12" x14ac:dyDescent="0.25">
      <c r="A74" s="16" t="s">
        <v>172</v>
      </c>
      <c r="B74" s="16">
        <v>321</v>
      </c>
      <c r="C74" s="18" t="s">
        <v>173</v>
      </c>
      <c r="D74" s="18" t="s">
        <v>174</v>
      </c>
      <c r="E74" s="19">
        <v>2016</v>
      </c>
      <c r="F74" s="23" t="s">
        <v>11</v>
      </c>
      <c r="G74" s="23">
        <v>42620</v>
      </c>
      <c r="H74" s="23">
        <v>42195</v>
      </c>
      <c r="I74" s="23">
        <v>41757</v>
      </c>
      <c r="J74" s="23">
        <v>41470</v>
      </c>
      <c r="K74" s="23">
        <v>41570</v>
      </c>
      <c r="L74" s="23">
        <v>40824</v>
      </c>
    </row>
    <row r="75" spans="1:12" x14ac:dyDescent="0.25">
      <c r="A75" s="16">
        <v>15.042999999999999</v>
      </c>
      <c r="B75" s="16">
        <v>323</v>
      </c>
      <c r="C75" s="18" t="s">
        <v>175</v>
      </c>
      <c r="D75" s="18" t="s">
        <v>176</v>
      </c>
      <c r="E75" s="19">
        <v>2013</v>
      </c>
      <c r="F75" s="23" t="s">
        <v>11</v>
      </c>
      <c r="G75" s="23" t="s">
        <v>11</v>
      </c>
      <c r="H75" s="23" t="s">
        <v>11</v>
      </c>
      <c r="I75" s="23" t="s">
        <v>11</v>
      </c>
      <c r="J75" s="23">
        <v>41400</v>
      </c>
      <c r="K75" s="23" t="s">
        <v>11</v>
      </c>
      <c r="L75" s="23" t="s">
        <v>11</v>
      </c>
    </row>
    <row r="76" spans="1:12" x14ac:dyDescent="0.25">
      <c r="A76" s="16">
        <v>15.053000000000001</v>
      </c>
      <c r="B76" s="16" t="s">
        <v>177</v>
      </c>
      <c r="C76" s="18" t="s">
        <v>178</v>
      </c>
      <c r="D76" s="18" t="s">
        <v>179</v>
      </c>
      <c r="E76" s="19">
        <v>2015</v>
      </c>
      <c r="F76" s="23" t="s">
        <v>11</v>
      </c>
      <c r="G76" s="23" t="s">
        <v>11</v>
      </c>
      <c r="H76" s="23">
        <v>42277</v>
      </c>
      <c r="I76" s="23">
        <v>41775</v>
      </c>
      <c r="J76" s="23">
        <v>41413</v>
      </c>
      <c r="K76" s="23">
        <v>41137</v>
      </c>
      <c r="L76" s="23" t="s">
        <v>11</v>
      </c>
    </row>
    <row r="77" spans="1:12" x14ac:dyDescent="0.25">
      <c r="A77" s="16">
        <v>15.063000000000001</v>
      </c>
      <c r="B77" s="16">
        <v>341</v>
      </c>
      <c r="C77" s="18" t="s">
        <v>180</v>
      </c>
      <c r="D77" s="18" t="s">
        <v>181</v>
      </c>
      <c r="E77" s="19">
        <v>2011</v>
      </c>
      <c r="F77" s="23" t="s">
        <v>11</v>
      </c>
      <c r="G77" s="23" t="s">
        <v>11</v>
      </c>
      <c r="H77" s="23" t="s">
        <v>11</v>
      </c>
      <c r="I77" s="23" t="s">
        <v>11</v>
      </c>
      <c r="J77" s="23" t="s">
        <v>11</v>
      </c>
      <c r="K77" s="23" t="s">
        <v>11</v>
      </c>
      <c r="L77" s="23">
        <v>40669</v>
      </c>
    </row>
    <row r="78" spans="1:12" x14ac:dyDescent="0.25">
      <c r="A78" s="16">
        <v>15.064</v>
      </c>
      <c r="B78" s="16">
        <v>342</v>
      </c>
      <c r="C78" s="18" t="s">
        <v>182</v>
      </c>
      <c r="D78" s="18" t="s">
        <v>183</v>
      </c>
      <c r="E78" s="19">
        <v>2015</v>
      </c>
      <c r="F78" s="23" t="s">
        <v>11</v>
      </c>
      <c r="G78" s="23" t="s">
        <v>11</v>
      </c>
      <c r="H78" s="23">
        <v>42225</v>
      </c>
      <c r="I78" s="23" t="s">
        <v>11</v>
      </c>
      <c r="J78" s="23" t="s">
        <v>11</v>
      </c>
      <c r="K78" s="23" t="s">
        <v>11</v>
      </c>
      <c r="L78" s="23" t="s">
        <v>11</v>
      </c>
    </row>
    <row r="79" spans="1:12" x14ac:dyDescent="0.25">
      <c r="A79" s="16">
        <v>15.074999999999999</v>
      </c>
      <c r="B79" s="16">
        <v>353</v>
      </c>
      <c r="C79" s="18" t="s">
        <v>184</v>
      </c>
      <c r="D79" s="18" t="s">
        <v>185</v>
      </c>
      <c r="E79" s="19">
        <v>2014</v>
      </c>
      <c r="F79" s="23" t="s">
        <v>11</v>
      </c>
      <c r="G79" s="23" t="s">
        <v>11</v>
      </c>
      <c r="H79" s="23" t="s">
        <v>11</v>
      </c>
      <c r="I79" s="23">
        <v>41832</v>
      </c>
      <c r="J79" s="23" t="s">
        <v>11</v>
      </c>
      <c r="K79" s="23" t="s">
        <v>11</v>
      </c>
      <c r="L79" s="23" t="s">
        <v>11</v>
      </c>
    </row>
    <row r="80" spans="1:12" x14ac:dyDescent="0.25">
      <c r="A80" s="16">
        <v>15.083</v>
      </c>
      <c r="B80" s="16">
        <v>361</v>
      </c>
      <c r="C80" s="18" t="s">
        <v>186</v>
      </c>
      <c r="D80" s="18" t="s">
        <v>187</v>
      </c>
      <c r="E80" s="19">
        <v>2016</v>
      </c>
      <c r="F80" s="23" t="s">
        <v>11</v>
      </c>
      <c r="G80" s="23">
        <v>42497</v>
      </c>
      <c r="H80" s="23">
        <v>42189</v>
      </c>
      <c r="I80" s="23">
        <v>41857</v>
      </c>
      <c r="J80" s="23" t="s">
        <v>11</v>
      </c>
      <c r="K80" s="23">
        <v>41136</v>
      </c>
      <c r="L80" s="23" t="s">
        <v>11</v>
      </c>
    </row>
    <row r="81" spans="1:12" x14ac:dyDescent="0.25">
      <c r="A81" s="16">
        <v>15.086</v>
      </c>
      <c r="B81" s="16">
        <v>364</v>
      </c>
      <c r="C81" s="18" t="s">
        <v>188</v>
      </c>
      <c r="D81" s="18" t="s">
        <v>189</v>
      </c>
      <c r="E81" s="19">
        <v>2016</v>
      </c>
      <c r="F81" s="23" t="s">
        <v>11</v>
      </c>
      <c r="G81" s="23">
        <v>42607</v>
      </c>
      <c r="H81" s="23" t="s">
        <v>11</v>
      </c>
      <c r="I81" s="23">
        <v>41841</v>
      </c>
      <c r="J81" s="23">
        <v>41539</v>
      </c>
      <c r="K81" s="23" t="s">
        <v>11</v>
      </c>
      <c r="L81" s="23">
        <v>40737</v>
      </c>
    </row>
    <row r="82" spans="1:12" x14ac:dyDescent="0.25">
      <c r="A82" s="16">
        <v>15.089</v>
      </c>
      <c r="B82" s="16" t="s">
        <v>190</v>
      </c>
      <c r="C82" s="18" t="s">
        <v>191</v>
      </c>
      <c r="D82" s="18" t="s">
        <v>192</v>
      </c>
      <c r="E82" s="19">
        <v>2017</v>
      </c>
      <c r="F82" s="23">
        <v>42900</v>
      </c>
      <c r="G82" s="23" t="s">
        <v>11</v>
      </c>
      <c r="H82" s="23" t="s">
        <v>11</v>
      </c>
      <c r="I82" s="23">
        <v>41741</v>
      </c>
      <c r="J82" s="23">
        <v>41422</v>
      </c>
      <c r="K82" s="23">
        <v>41128</v>
      </c>
      <c r="L82" s="23">
        <v>40756</v>
      </c>
    </row>
    <row r="83" spans="1:12" x14ac:dyDescent="0.25">
      <c r="A83" s="16">
        <v>15.093</v>
      </c>
      <c r="B83" s="16">
        <v>369</v>
      </c>
      <c r="C83" s="18" t="s">
        <v>193</v>
      </c>
      <c r="D83" s="18" t="s">
        <v>194</v>
      </c>
      <c r="E83" s="19">
        <v>2015</v>
      </c>
      <c r="F83" s="23" t="s">
        <v>11</v>
      </c>
      <c r="G83" s="23" t="s">
        <v>11</v>
      </c>
      <c r="H83" s="23">
        <v>42195</v>
      </c>
      <c r="I83" s="23">
        <v>41796</v>
      </c>
      <c r="J83" s="23">
        <v>41552</v>
      </c>
      <c r="K83" s="23" t="s">
        <v>11</v>
      </c>
      <c r="L83" s="23" t="s">
        <v>11</v>
      </c>
    </row>
    <row r="84" spans="1:12" x14ac:dyDescent="0.25">
      <c r="A84" s="16">
        <v>16.001000000000001</v>
      </c>
      <c r="B84" s="16">
        <v>424</v>
      </c>
      <c r="C84" s="18" t="s">
        <v>195</v>
      </c>
      <c r="D84" s="18" t="s">
        <v>196</v>
      </c>
      <c r="E84" s="19">
        <v>2017</v>
      </c>
      <c r="F84" s="23">
        <v>42900</v>
      </c>
      <c r="G84" s="23">
        <v>42571</v>
      </c>
      <c r="H84" s="23">
        <v>42185</v>
      </c>
      <c r="I84" s="23">
        <v>41811</v>
      </c>
      <c r="J84" s="23">
        <v>41463</v>
      </c>
      <c r="K84" s="23" t="s">
        <v>11</v>
      </c>
      <c r="L84" s="23">
        <v>40728</v>
      </c>
    </row>
    <row r="85" spans="1:12" x14ac:dyDescent="0.25">
      <c r="A85" s="16">
        <v>16.001999999999999</v>
      </c>
      <c r="B85" s="16">
        <v>425</v>
      </c>
      <c r="C85" s="18" t="s">
        <v>197</v>
      </c>
      <c r="D85" s="18" t="s">
        <v>198</v>
      </c>
      <c r="E85" s="19">
        <v>2016</v>
      </c>
      <c r="F85" s="23" t="s">
        <v>11</v>
      </c>
      <c r="G85" s="23">
        <v>42567</v>
      </c>
      <c r="H85" s="23">
        <v>42199</v>
      </c>
      <c r="I85" s="23">
        <v>41824</v>
      </c>
      <c r="J85" s="23">
        <v>41481</v>
      </c>
      <c r="K85" s="23">
        <v>41117</v>
      </c>
      <c r="L85" s="23">
        <v>40720</v>
      </c>
    </row>
    <row r="86" spans="1:12" x14ac:dyDescent="0.25">
      <c r="A86" s="16">
        <v>16.003</v>
      </c>
      <c r="B86" s="16">
        <v>426</v>
      </c>
      <c r="C86" s="18" t="s">
        <v>199</v>
      </c>
      <c r="D86" s="18" t="s">
        <v>200</v>
      </c>
      <c r="E86" s="19">
        <v>2016</v>
      </c>
      <c r="F86" s="23">
        <v>42906</v>
      </c>
      <c r="G86" s="23">
        <v>42560</v>
      </c>
      <c r="H86" s="23">
        <v>42186</v>
      </c>
      <c r="I86" s="23">
        <v>41818</v>
      </c>
      <c r="J86" s="23">
        <v>41470</v>
      </c>
      <c r="K86" s="23">
        <v>41109</v>
      </c>
      <c r="L86" s="23">
        <v>40733</v>
      </c>
    </row>
    <row r="87" spans="1:12" x14ac:dyDescent="0.25">
      <c r="A87" s="16">
        <v>16.004000000000001</v>
      </c>
      <c r="B87" s="16">
        <v>427</v>
      </c>
      <c r="C87" s="18" t="s">
        <v>201</v>
      </c>
      <c r="D87" s="18" t="s">
        <v>202</v>
      </c>
      <c r="E87" s="19">
        <v>2017</v>
      </c>
      <c r="F87" s="23">
        <v>42906</v>
      </c>
      <c r="G87" s="23">
        <v>42605</v>
      </c>
      <c r="H87" s="23" t="s">
        <v>11</v>
      </c>
      <c r="I87" s="23" t="s">
        <v>11</v>
      </c>
      <c r="J87" s="23">
        <v>41469</v>
      </c>
      <c r="K87" s="23">
        <v>41134</v>
      </c>
      <c r="L87" s="23">
        <v>40728</v>
      </c>
    </row>
    <row r="88" spans="1:12" x14ac:dyDescent="0.25">
      <c r="A88" s="16">
        <v>16.004999999999999</v>
      </c>
      <c r="B88" s="16">
        <v>428</v>
      </c>
      <c r="C88" s="18" t="s">
        <v>203</v>
      </c>
      <c r="D88" s="18" t="s">
        <v>204</v>
      </c>
      <c r="E88" s="19">
        <v>2017</v>
      </c>
      <c r="F88" s="23">
        <v>42905</v>
      </c>
      <c r="G88" s="23">
        <v>42562</v>
      </c>
      <c r="H88" s="23">
        <v>42203</v>
      </c>
      <c r="I88" s="23">
        <v>41835</v>
      </c>
      <c r="J88" s="23">
        <v>41476</v>
      </c>
      <c r="K88" s="23">
        <v>41114</v>
      </c>
      <c r="L88" s="23" t="s">
        <v>11</v>
      </c>
    </row>
    <row r="89" spans="1:12" x14ac:dyDescent="0.25">
      <c r="A89" s="16">
        <v>16.007000000000001</v>
      </c>
      <c r="B89" s="16">
        <v>430</v>
      </c>
      <c r="C89" s="18" t="s">
        <v>205</v>
      </c>
      <c r="D89" s="18" t="s">
        <v>206</v>
      </c>
      <c r="E89" s="19">
        <v>2015</v>
      </c>
      <c r="F89" s="23" t="s">
        <v>11</v>
      </c>
      <c r="G89" s="23" t="s">
        <v>11</v>
      </c>
      <c r="H89" s="23">
        <v>42222</v>
      </c>
      <c r="I89" s="23" t="s">
        <v>11</v>
      </c>
      <c r="J89" s="23">
        <v>41502</v>
      </c>
      <c r="K89" s="23" t="s">
        <v>11</v>
      </c>
      <c r="L89" s="23" t="s">
        <v>11</v>
      </c>
    </row>
    <row r="90" spans="1:12" x14ac:dyDescent="0.25">
      <c r="A90" s="16">
        <v>16.007999999999999</v>
      </c>
      <c r="B90" s="16">
        <v>431</v>
      </c>
      <c r="C90" s="18" t="s">
        <v>207</v>
      </c>
      <c r="D90" s="18" t="s">
        <v>208</v>
      </c>
      <c r="E90" s="19">
        <v>2015</v>
      </c>
      <c r="F90" s="23" t="s">
        <v>11</v>
      </c>
      <c r="G90" s="23" t="s">
        <v>11</v>
      </c>
      <c r="H90" s="23">
        <v>42206</v>
      </c>
      <c r="I90" s="23">
        <v>41841</v>
      </c>
      <c r="J90" s="23">
        <v>41487</v>
      </c>
      <c r="K90" s="23">
        <v>41037</v>
      </c>
      <c r="L90" s="23" t="s">
        <v>11</v>
      </c>
    </row>
    <row r="91" spans="1:12" x14ac:dyDescent="0.25">
      <c r="A91" s="16" t="s">
        <v>209</v>
      </c>
      <c r="B91" s="16">
        <v>435</v>
      </c>
      <c r="C91" s="18" t="s">
        <v>210</v>
      </c>
      <c r="D91" s="18" t="s">
        <v>211</v>
      </c>
      <c r="E91" s="19">
        <v>2015</v>
      </c>
      <c r="F91" s="23" t="s">
        <v>11</v>
      </c>
      <c r="G91" s="23" t="s">
        <v>11</v>
      </c>
      <c r="H91" s="23">
        <v>42097</v>
      </c>
      <c r="I91" s="23">
        <v>41839</v>
      </c>
      <c r="J91" s="23">
        <v>41388</v>
      </c>
      <c r="K91" s="23">
        <v>40991</v>
      </c>
      <c r="L91" s="23">
        <v>40635</v>
      </c>
    </row>
    <row r="92" spans="1:12" x14ac:dyDescent="0.25">
      <c r="A92" s="16">
        <v>16.013999999999999</v>
      </c>
      <c r="B92" s="16">
        <v>436</v>
      </c>
      <c r="C92" s="18" t="s">
        <v>212</v>
      </c>
      <c r="D92" s="18" t="s">
        <v>213</v>
      </c>
      <c r="E92" s="19">
        <v>2017</v>
      </c>
      <c r="F92" s="23">
        <v>42875</v>
      </c>
      <c r="G92" s="23">
        <v>42512</v>
      </c>
      <c r="H92" s="23" t="s">
        <v>11</v>
      </c>
      <c r="I92" s="23" t="s">
        <v>11</v>
      </c>
      <c r="J92" s="23" t="s">
        <v>11</v>
      </c>
      <c r="K92" s="23" t="s">
        <v>11</v>
      </c>
      <c r="L92" s="23" t="s">
        <v>11</v>
      </c>
    </row>
    <row r="93" spans="1:12" x14ac:dyDescent="0.25">
      <c r="A93" s="16">
        <v>16.015000000000001</v>
      </c>
      <c r="B93" s="16">
        <v>437</v>
      </c>
      <c r="C93" s="18" t="s">
        <v>214</v>
      </c>
      <c r="D93" s="18" t="s">
        <v>215</v>
      </c>
      <c r="E93" s="19">
        <v>2016</v>
      </c>
      <c r="F93" s="23" t="s">
        <v>11</v>
      </c>
      <c r="G93" s="23">
        <v>42548</v>
      </c>
      <c r="H93" s="23" t="s">
        <v>11</v>
      </c>
      <c r="I93" s="23">
        <v>41819</v>
      </c>
      <c r="J93" s="23">
        <v>41470</v>
      </c>
      <c r="K93" s="23">
        <v>41099</v>
      </c>
      <c r="L93" s="23">
        <v>40713</v>
      </c>
    </row>
    <row r="94" spans="1:12" x14ac:dyDescent="0.25">
      <c r="A94" s="16">
        <v>16.016999999999999</v>
      </c>
      <c r="B94" s="16">
        <v>438</v>
      </c>
      <c r="C94" s="18" t="s">
        <v>216</v>
      </c>
      <c r="D94" s="18" t="s">
        <v>217</v>
      </c>
      <c r="E94" s="19">
        <v>2016</v>
      </c>
      <c r="F94" s="23" t="s">
        <v>11</v>
      </c>
      <c r="G94" s="23">
        <v>42497</v>
      </c>
      <c r="H94" s="23">
        <v>42226</v>
      </c>
      <c r="I94" s="23">
        <v>41778</v>
      </c>
      <c r="J94" s="23">
        <v>41487</v>
      </c>
      <c r="K94" s="23">
        <v>41120</v>
      </c>
      <c r="L94" s="23">
        <v>40758</v>
      </c>
    </row>
    <row r="95" spans="1:12" x14ac:dyDescent="0.25">
      <c r="A95" s="16">
        <v>16.018000000000001</v>
      </c>
      <c r="B95" s="16">
        <v>439</v>
      </c>
      <c r="C95" s="18" t="s">
        <v>218</v>
      </c>
      <c r="D95" s="18" t="s">
        <v>219</v>
      </c>
      <c r="E95" s="19">
        <v>2014</v>
      </c>
      <c r="F95" s="23" t="s">
        <v>11</v>
      </c>
      <c r="G95" s="23" t="s">
        <v>11</v>
      </c>
      <c r="H95" s="23" t="s">
        <v>11</v>
      </c>
      <c r="I95" s="23">
        <v>41797</v>
      </c>
      <c r="J95" s="23" t="s">
        <v>11</v>
      </c>
      <c r="K95" s="23" t="s">
        <v>11</v>
      </c>
      <c r="L95" s="23" t="s">
        <v>11</v>
      </c>
    </row>
    <row r="96" spans="1:12" x14ac:dyDescent="0.25">
      <c r="A96" s="16">
        <v>16.018999999999998</v>
      </c>
      <c r="B96" s="16">
        <v>440</v>
      </c>
      <c r="C96" s="18" t="s">
        <v>220</v>
      </c>
      <c r="D96" s="18" t="s">
        <v>221</v>
      </c>
      <c r="E96" s="19">
        <v>2017</v>
      </c>
      <c r="F96" s="23">
        <v>42879</v>
      </c>
      <c r="G96" s="23" t="s">
        <v>11</v>
      </c>
      <c r="H96" s="23" t="s">
        <v>11</v>
      </c>
      <c r="I96" s="23">
        <v>41806</v>
      </c>
      <c r="J96" s="23">
        <v>41453</v>
      </c>
      <c r="K96" s="23" t="s">
        <v>11</v>
      </c>
      <c r="L96" s="23" t="s">
        <v>11</v>
      </c>
    </row>
    <row r="97" spans="1:12" x14ac:dyDescent="0.25">
      <c r="A97" s="16" t="s">
        <v>222</v>
      </c>
      <c r="B97" s="16">
        <v>441</v>
      </c>
      <c r="C97" s="18" t="s">
        <v>223</v>
      </c>
      <c r="D97" s="18" t="s">
        <v>224</v>
      </c>
      <c r="E97" s="19">
        <v>2017</v>
      </c>
      <c r="F97" s="23">
        <v>42900</v>
      </c>
      <c r="G97" s="23">
        <v>42557</v>
      </c>
      <c r="H97" s="23">
        <v>42186</v>
      </c>
      <c r="I97" s="23">
        <v>41818</v>
      </c>
      <c r="J97" s="23">
        <v>41467</v>
      </c>
      <c r="K97" s="23" t="s">
        <v>11</v>
      </c>
      <c r="L97" s="23" t="s">
        <v>11</v>
      </c>
    </row>
    <row r="98" spans="1:12" x14ac:dyDescent="0.25">
      <c r="A98" s="16">
        <v>16.024000000000001</v>
      </c>
      <c r="B98" s="16">
        <v>445</v>
      </c>
      <c r="C98" s="18" t="s">
        <v>225</v>
      </c>
      <c r="D98" s="18" t="s">
        <v>226</v>
      </c>
      <c r="E98" s="19">
        <v>2017</v>
      </c>
      <c r="F98" s="23">
        <v>42834</v>
      </c>
      <c r="G98" s="23" t="s">
        <v>11</v>
      </c>
      <c r="H98" s="23" t="s">
        <v>11</v>
      </c>
      <c r="I98" s="23">
        <v>41939</v>
      </c>
      <c r="J98" s="23" t="s">
        <v>11</v>
      </c>
      <c r="K98" s="23" t="s">
        <v>11</v>
      </c>
      <c r="L98" s="23" t="s">
        <v>11</v>
      </c>
    </row>
    <row r="99" spans="1:12" x14ac:dyDescent="0.25">
      <c r="A99" s="16" t="s">
        <v>227</v>
      </c>
      <c r="B99" s="16" t="s">
        <v>228</v>
      </c>
      <c r="C99" s="18" t="s">
        <v>229</v>
      </c>
      <c r="D99" s="18" t="s">
        <v>230</v>
      </c>
      <c r="E99" s="19">
        <v>2009</v>
      </c>
      <c r="F99" s="23" t="s">
        <v>11</v>
      </c>
      <c r="G99" s="23"/>
      <c r="H99" s="23"/>
      <c r="I99" s="23"/>
      <c r="J99" s="23"/>
      <c r="K99" s="23"/>
      <c r="L99" s="23"/>
    </row>
    <row r="100" spans="1:12" x14ac:dyDescent="0.25">
      <c r="A100" s="16">
        <v>17.003</v>
      </c>
      <c r="B100" s="16">
        <v>453</v>
      </c>
      <c r="C100" s="18" t="s">
        <v>231</v>
      </c>
      <c r="D100" s="18" t="s">
        <v>232</v>
      </c>
      <c r="E100" s="19">
        <v>2016</v>
      </c>
      <c r="F100" s="23" t="s">
        <v>11</v>
      </c>
      <c r="G100" s="23">
        <v>42598</v>
      </c>
      <c r="H100" s="23">
        <v>42230</v>
      </c>
      <c r="I100" s="23">
        <v>41875</v>
      </c>
      <c r="J100" s="23">
        <v>41504</v>
      </c>
      <c r="K100" s="23" t="s">
        <v>11</v>
      </c>
      <c r="L100" s="23">
        <v>40763</v>
      </c>
    </row>
    <row r="101" spans="1:12" x14ac:dyDescent="0.25">
      <c r="A101" s="16">
        <v>17.004999999999999</v>
      </c>
      <c r="B101" s="16">
        <v>455</v>
      </c>
      <c r="C101" s="18" t="s">
        <v>233</v>
      </c>
      <c r="D101" s="18" t="s">
        <v>234</v>
      </c>
      <c r="E101" s="19">
        <v>2016</v>
      </c>
      <c r="F101" s="23" t="s">
        <v>11</v>
      </c>
      <c r="G101" s="23">
        <v>42598</v>
      </c>
      <c r="H101" s="23">
        <v>42229</v>
      </c>
      <c r="I101" s="23">
        <v>41875</v>
      </c>
      <c r="J101" s="23">
        <v>41491</v>
      </c>
      <c r="K101" s="23">
        <v>41148</v>
      </c>
      <c r="L101" s="23">
        <v>40738</v>
      </c>
    </row>
    <row r="102" spans="1:12" x14ac:dyDescent="0.25">
      <c r="A102" s="16">
        <v>17.007999999999999</v>
      </c>
      <c r="B102" s="16">
        <v>458</v>
      </c>
      <c r="C102" s="18" t="s">
        <v>235</v>
      </c>
      <c r="D102" s="18" t="s">
        <v>236</v>
      </c>
      <c r="E102" s="19">
        <v>2013</v>
      </c>
      <c r="F102" s="23" t="s">
        <v>11</v>
      </c>
      <c r="G102" s="23" t="s">
        <v>11</v>
      </c>
      <c r="H102" s="23" t="s">
        <v>11</v>
      </c>
      <c r="I102" s="23" t="s">
        <v>11</v>
      </c>
      <c r="J102" s="23">
        <v>41470</v>
      </c>
      <c r="K102" s="23" t="s">
        <v>11</v>
      </c>
      <c r="L102" s="23" t="s">
        <v>11</v>
      </c>
    </row>
    <row r="103" spans="1:12" x14ac:dyDescent="0.25">
      <c r="A103" s="16">
        <v>17.009</v>
      </c>
      <c r="B103" s="16">
        <v>459</v>
      </c>
      <c r="C103" s="18" t="s">
        <v>237</v>
      </c>
      <c r="D103" s="18" t="s">
        <v>238</v>
      </c>
      <c r="E103" s="19">
        <v>2016</v>
      </c>
      <c r="F103" s="23" t="s">
        <v>11</v>
      </c>
      <c r="G103" s="23">
        <v>42630</v>
      </c>
      <c r="H103" s="23" t="s">
        <v>11</v>
      </c>
      <c r="I103" s="23" t="s">
        <v>11</v>
      </c>
      <c r="J103" s="23" t="s">
        <v>11</v>
      </c>
      <c r="K103" s="23" t="s">
        <v>11</v>
      </c>
      <c r="L103" s="23" t="s">
        <v>11</v>
      </c>
    </row>
    <row r="104" spans="1:12" x14ac:dyDescent="0.25">
      <c r="A104" s="16" t="s">
        <v>239</v>
      </c>
      <c r="B104" s="16">
        <v>460</v>
      </c>
      <c r="C104" s="18" t="s">
        <v>240</v>
      </c>
      <c r="D104" s="18" t="s">
        <v>241</v>
      </c>
      <c r="E104" s="19">
        <v>2016</v>
      </c>
      <c r="F104" s="23" t="s">
        <v>11</v>
      </c>
      <c r="G104" s="23">
        <v>42610</v>
      </c>
      <c r="H104" s="23">
        <v>42258</v>
      </c>
      <c r="I104" s="23" t="s">
        <v>11</v>
      </c>
      <c r="J104" s="23" t="s">
        <v>11</v>
      </c>
      <c r="K104" s="23" t="s">
        <v>11</v>
      </c>
      <c r="L104" s="23">
        <v>40794</v>
      </c>
    </row>
    <row r="105" spans="1:12" x14ac:dyDescent="0.25">
      <c r="A105" s="16">
        <v>17.010999999999999</v>
      </c>
      <c r="B105" s="16">
        <v>461</v>
      </c>
      <c r="C105" s="18" t="s">
        <v>242</v>
      </c>
      <c r="D105" s="18" t="s">
        <v>243</v>
      </c>
      <c r="E105" s="19">
        <v>2015</v>
      </c>
      <c r="F105" s="23" t="s">
        <v>11</v>
      </c>
      <c r="G105" s="23" t="s">
        <v>11</v>
      </c>
      <c r="H105" s="23">
        <v>42059</v>
      </c>
      <c r="I105" s="23" t="s">
        <v>11</v>
      </c>
      <c r="J105" s="23">
        <v>41280</v>
      </c>
      <c r="K105" s="23">
        <v>40915</v>
      </c>
      <c r="L105" s="23" t="s">
        <v>11</v>
      </c>
    </row>
    <row r="106" spans="1:12" x14ac:dyDescent="0.25">
      <c r="A106" s="16">
        <v>17.012</v>
      </c>
      <c r="B106" s="16">
        <v>462</v>
      </c>
      <c r="C106" s="18" t="s">
        <v>244</v>
      </c>
      <c r="D106" s="18" t="s">
        <v>245</v>
      </c>
      <c r="E106" s="19">
        <v>2014</v>
      </c>
      <c r="F106" s="23" t="s">
        <v>11</v>
      </c>
      <c r="G106" s="23" t="s">
        <v>11</v>
      </c>
      <c r="H106" s="23" t="s">
        <v>11</v>
      </c>
      <c r="I106" s="23" t="s">
        <v>11</v>
      </c>
      <c r="J106" s="23" t="s">
        <v>11</v>
      </c>
      <c r="K106" s="23" t="s">
        <v>11</v>
      </c>
      <c r="L106" s="23" t="s">
        <v>11</v>
      </c>
    </row>
    <row r="107" spans="1:12" x14ac:dyDescent="0.25">
      <c r="A107" s="16">
        <v>18.001000000000001</v>
      </c>
      <c r="B107" s="16">
        <v>464</v>
      </c>
      <c r="C107" s="18" t="s">
        <v>246</v>
      </c>
      <c r="D107" s="18" t="s">
        <v>247</v>
      </c>
      <c r="E107" s="19">
        <v>2017</v>
      </c>
      <c r="F107" s="23">
        <v>42857</v>
      </c>
      <c r="G107" s="23">
        <v>42505</v>
      </c>
      <c r="H107" s="23">
        <v>42096</v>
      </c>
      <c r="I107" s="23">
        <v>41714</v>
      </c>
      <c r="J107" s="23">
        <v>41388</v>
      </c>
      <c r="K107" s="23">
        <v>41048</v>
      </c>
      <c r="L107" s="23">
        <v>40692</v>
      </c>
    </row>
    <row r="108" spans="1:12" x14ac:dyDescent="0.25">
      <c r="A108" s="16">
        <v>18.003</v>
      </c>
      <c r="B108" s="16">
        <v>465</v>
      </c>
      <c r="C108" s="18" t="s">
        <v>248</v>
      </c>
      <c r="D108" s="18" t="s">
        <v>249</v>
      </c>
      <c r="E108" s="19">
        <v>2016</v>
      </c>
      <c r="F108" s="23" t="s">
        <v>11</v>
      </c>
      <c r="G108" s="23">
        <v>42567</v>
      </c>
      <c r="H108" s="23" t="s">
        <v>11</v>
      </c>
      <c r="I108" s="23">
        <v>41812</v>
      </c>
      <c r="J108" s="23" t="s">
        <v>11</v>
      </c>
      <c r="K108" s="23">
        <v>41057</v>
      </c>
      <c r="L108" s="23">
        <v>40670</v>
      </c>
    </row>
    <row r="109" spans="1:12" x14ac:dyDescent="0.25">
      <c r="A109" s="16">
        <v>18.007000000000001</v>
      </c>
      <c r="B109" s="16">
        <v>469</v>
      </c>
      <c r="C109" s="18" t="s">
        <v>250</v>
      </c>
      <c r="D109" s="18" t="s">
        <v>251</v>
      </c>
      <c r="E109" s="19">
        <v>2017</v>
      </c>
      <c r="F109" s="23">
        <v>42900</v>
      </c>
      <c r="G109" s="23" t="s">
        <v>11</v>
      </c>
      <c r="H109" s="23">
        <v>42175</v>
      </c>
      <c r="I109" s="23" t="s">
        <v>11</v>
      </c>
      <c r="J109" s="23" t="s">
        <v>11</v>
      </c>
      <c r="K109" s="23" t="s">
        <v>11</v>
      </c>
      <c r="L109" s="23" t="s">
        <v>11</v>
      </c>
    </row>
    <row r="110" spans="1:12" x14ac:dyDescent="0.25">
      <c r="A110" s="16">
        <v>19.001000000000001</v>
      </c>
      <c r="B110" s="16">
        <v>470</v>
      </c>
      <c r="C110" s="18" t="s">
        <v>252</v>
      </c>
      <c r="D110" s="18" t="s">
        <v>253</v>
      </c>
      <c r="E110" s="19">
        <v>2016</v>
      </c>
      <c r="F110" s="23" t="s">
        <v>11</v>
      </c>
      <c r="G110" s="23">
        <v>42597</v>
      </c>
      <c r="H110" s="23" t="s">
        <v>11</v>
      </c>
      <c r="I110" s="23">
        <v>41846</v>
      </c>
      <c r="J110" s="23" t="s">
        <v>11</v>
      </c>
      <c r="K110" s="23" t="s">
        <v>11</v>
      </c>
      <c r="L110" s="23" t="s">
        <v>11</v>
      </c>
    </row>
    <row r="111" spans="1:12" x14ac:dyDescent="0.25">
      <c r="A111" s="16">
        <v>19.007000000000001</v>
      </c>
      <c r="B111" s="16">
        <v>391</v>
      </c>
      <c r="C111" s="18" t="s">
        <v>254</v>
      </c>
      <c r="D111" s="18" t="s">
        <v>255</v>
      </c>
      <c r="E111" s="19">
        <v>2017</v>
      </c>
      <c r="F111" s="23">
        <v>42870</v>
      </c>
      <c r="G111" s="23">
        <v>42531</v>
      </c>
      <c r="H111" s="23" t="s">
        <v>11</v>
      </c>
      <c r="I111" s="23">
        <v>41795</v>
      </c>
      <c r="J111" s="23" t="s">
        <v>11</v>
      </c>
      <c r="K111" s="23" t="s">
        <v>11</v>
      </c>
      <c r="L111" s="23" t="s">
        <v>11</v>
      </c>
    </row>
    <row r="112" spans="1:12" x14ac:dyDescent="0.25">
      <c r="A112" s="16" t="s">
        <v>256</v>
      </c>
      <c r="B112" s="16">
        <v>472</v>
      </c>
      <c r="C112" s="18" t="s">
        <v>257</v>
      </c>
      <c r="D112" s="18" t="s">
        <v>258</v>
      </c>
      <c r="E112" s="19">
        <v>2017</v>
      </c>
      <c r="F112" s="23">
        <v>42865</v>
      </c>
      <c r="G112" s="23">
        <v>42567</v>
      </c>
      <c r="H112" s="23">
        <v>42215</v>
      </c>
      <c r="I112" s="23" t="s">
        <v>11</v>
      </c>
      <c r="J112" s="23" t="s">
        <v>11</v>
      </c>
      <c r="K112" s="23" t="s">
        <v>11</v>
      </c>
      <c r="L112" s="23" t="s">
        <v>11</v>
      </c>
    </row>
    <row r="113" spans="1:12" x14ac:dyDescent="0.25">
      <c r="A113" s="16">
        <v>19.010999999999999</v>
      </c>
      <c r="B113" s="16">
        <v>473</v>
      </c>
      <c r="C113" s="18" t="s">
        <v>259</v>
      </c>
      <c r="D113" s="18" t="s">
        <v>260</v>
      </c>
      <c r="E113" s="19">
        <v>2017</v>
      </c>
      <c r="F113" s="23">
        <v>42898</v>
      </c>
      <c r="G113" s="23" t="s">
        <v>11</v>
      </c>
      <c r="H113" s="23" t="s">
        <v>11</v>
      </c>
      <c r="I113" s="23" t="s">
        <v>11</v>
      </c>
      <c r="J113" s="23" t="s">
        <v>11</v>
      </c>
      <c r="K113" s="23">
        <v>41148</v>
      </c>
      <c r="L113" s="23" t="s">
        <v>11</v>
      </c>
    </row>
    <row r="114" spans="1:12" x14ac:dyDescent="0.25">
      <c r="A114" s="16">
        <v>19.013999999999999</v>
      </c>
      <c r="B114" s="16">
        <v>476</v>
      </c>
      <c r="C114" s="18" t="s">
        <v>261</v>
      </c>
      <c r="D114" s="18" t="s">
        <v>262</v>
      </c>
      <c r="E114" s="19">
        <v>2017</v>
      </c>
      <c r="F114" s="23">
        <v>42852</v>
      </c>
      <c r="G114" s="23">
        <v>42689</v>
      </c>
      <c r="H114" s="23" t="s">
        <v>11</v>
      </c>
      <c r="I114" s="23">
        <v>41805</v>
      </c>
      <c r="J114" s="23" t="s">
        <v>11</v>
      </c>
      <c r="K114" s="23">
        <v>41154</v>
      </c>
      <c r="L114" s="23" t="s">
        <v>11</v>
      </c>
    </row>
    <row r="115" spans="1:12" x14ac:dyDescent="0.25">
      <c r="A115" s="16" t="s">
        <v>263</v>
      </c>
      <c r="B115" s="16" t="s">
        <v>264</v>
      </c>
      <c r="C115" s="18" t="s">
        <v>265</v>
      </c>
      <c r="D115" s="18" t="s">
        <v>266</v>
      </c>
      <c r="E115" s="19">
        <v>2017</v>
      </c>
      <c r="F115" s="23">
        <v>42893</v>
      </c>
      <c r="G115" s="23"/>
      <c r="H115" s="23"/>
      <c r="I115" s="23"/>
      <c r="J115" s="23"/>
      <c r="K115" s="23"/>
      <c r="L115" s="23"/>
    </row>
    <row r="116" spans="1:12" x14ac:dyDescent="0.25">
      <c r="A116" s="16">
        <v>20.004000000000001</v>
      </c>
      <c r="B116" s="16">
        <v>405</v>
      </c>
      <c r="C116" s="18" t="s">
        <v>267</v>
      </c>
      <c r="D116" s="18" t="s">
        <v>268</v>
      </c>
      <c r="E116" s="19">
        <v>2011</v>
      </c>
      <c r="F116" s="23" t="s">
        <v>11</v>
      </c>
      <c r="G116" s="23" t="s">
        <v>11</v>
      </c>
      <c r="H116" s="23" t="s">
        <v>11</v>
      </c>
      <c r="I116" s="23" t="s">
        <v>11</v>
      </c>
      <c r="J116" s="23" t="s">
        <v>11</v>
      </c>
      <c r="K116" s="23" t="s">
        <v>11</v>
      </c>
      <c r="L116" s="23">
        <v>40721</v>
      </c>
    </row>
    <row r="117" spans="1:12" x14ac:dyDescent="0.25">
      <c r="A117" s="16">
        <v>20.004999999999999</v>
      </c>
      <c r="B117" s="16" t="s">
        <v>269</v>
      </c>
      <c r="C117" s="18" t="s">
        <v>270</v>
      </c>
      <c r="D117" s="18" t="s">
        <v>271</v>
      </c>
      <c r="E117" s="19">
        <v>2017</v>
      </c>
      <c r="F117" s="23">
        <v>42870</v>
      </c>
      <c r="G117" s="23">
        <v>42497</v>
      </c>
      <c r="H117" s="23">
        <v>42146</v>
      </c>
      <c r="I117" s="23">
        <v>41771</v>
      </c>
      <c r="J117" s="23">
        <v>41435</v>
      </c>
      <c r="K117" s="23">
        <v>41057</v>
      </c>
      <c r="L117" s="23">
        <v>40669</v>
      </c>
    </row>
    <row r="118" spans="1:12" x14ac:dyDescent="0.25">
      <c r="A118" s="16">
        <v>20.006</v>
      </c>
      <c r="B118" s="16">
        <v>407</v>
      </c>
      <c r="C118" s="18" t="s">
        <v>272</v>
      </c>
      <c r="D118" s="18" t="s">
        <v>273</v>
      </c>
      <c r="E118" s="19">
        <v>2012</v>
      </c>
      <c r="F118" s="23" t="s">
        <v>11</v>
      </c>
      <c r="G118" s="23" t="s">
        <v>11</v>
      </c>
      <c r="H118" s="23" t="s">
        <v>11</v>
      </c>
      <c r="I118" s="23" t="s">
        <v>11</v>
      </c>
      <c r="J118" s="23" t="s">
        <v>11</v>
      </c>
      <c r="K118" s="23">
        <v>41136</v>
      </c>
      <c r="L118" s="23" t="s">
        <v>11</v>
      </c>
    </row>
    <row r="119" spans="1:12" x14ac:dyDescent="0.25">
      <c r="A119" s="16">
        <v>20.007000000000001</v>
      </c>
      <c r="B119" s="16" t="s">
        <v>274</v>
      </c>
      <c r="C119" s="18" t="s">
        <v>275</v>
      </c>
      <c r="D119" s="18" t="s">
        <v>276</v>
      </c>
      <c r="E119" s="19">
        <v>2017</v>
      </c>
      <c r="F119" s="23">
        <v>42878</v>
      </c>
      <c r="G119" s="23">
        <v>42520</v>
      </c>
      <c r="H119" s="23">
        <v>42167</v>
      </c>
      <c r="I119" s="23">
        <v>41782</v>
      </c>
      <c r="J119" s="23">
        <v>41453</v>
      </c>
      <c r="K119" s="23" t="s">
        <v>11</v>
      </c>
      <c r="L119" s="23" t="s">
        <v>11</v>
      </c>
    </row>
    <row r="120" spans="1:12" x14ac:dyDescent="0.25">
      <c r="A120" s="16">
        <v>20.010999999999999</v>
      </c>
      <c r="B120" s="16">
        <v>410</v>
      </c>
      <c r="C120" s="18" t="s">
        <v>277</v>
      </c>
      <c r="D120" s="18" t="s">
        <v>278</v>
      </c>
      <c r="E120" s="19">
        <v>2017</v>
      </c>
      <c r="F120" s="23">
        <v>42899</v>
      </c>
      <c r="G120" s="23">
        <v>42558</v>
      </c>
      <c r="H120" s="23">
        <v>42180</v>
      </c>
      <c r="I120" s="23">
        <v>41803</v>
      </c>
      <c r="J120" s="23" t="s">
        <v>11</v>
      </c>
      <c r="K120" s="23">
        <v>41097</v>
      </c>
      <c r="L120" s="23">
        <v>40707</v>
      </c>
    </row>
    <row r="121" spans="1:12" x14ac:dyDescent="0.25">
      <c r="A121" s="16">
        <v>20.012</v>
      </c>
      <c r="B121" s="16">
        <v>411</v>
      </c>
      <c r="C121" s="18" t="s">
        <v>279</v>
      </c>
      <c r="D121" s="18" t="s">
        <v>280</v>
      </c>
      <c r="E121" s="19">
        <v>2016</v>
      </c>
      <c r="F121" s="23" t="s">
        <v>11</v>
      </c>
      <c r="G121" s="23">
        <v>42568</v>
      </c>
      <c r="H121" s="23">
        <v>42195</v>
      </c>
      <c r="I121" s="23">
        <v>41836</v>
      </c>
      <c r="J121" s="23">
        <v>41476</v>
      </c>
      <c r="K121" s="23">
        <v>41128</v>
      </c>
      <c r="L121" s="23">
        <v>40733</v>
      </c>
    </row>
    <row r="122" spans="1:12" x14ac:dyDescent="0.25">
      <c r="A122" s="16">
        <v>20.013000000000002</v>
      </c>
      <c r="B122" s="16">
        <v>412</v>
      </c>
      <c r="C122" s="18" t="s">
        <v>281</v>
      </c>
      <c r="D122" s="18" t="s">
        <v>282</v>
      </c>
      <c r="E122" s="19">
        <v>2017</v>
      </c>
      <c r="F122" s="23">
        <v>42896</v>
      </c>
      <c r="G122" s="23" t="s">
        <v>11</v>
      </c>
      <c r="H122" s="23">
        <v>42187</v>
      </c>
      <c r="I122" s="23">
        <v>41799</v>
      </c>
      <c r="J122" s="23" t="s">
        <v>11</v>
      </c>
      <c r="K122" s="23">
        <v>41087</v>
      </c>
      <c r="L122" s="23">
        <v>40709</v>
      </c>
    </row>
    <row r="123" spans="1:12" x14ac:dyDescent="0.25">
      <c r="A123" s="16">
        <v>20.013999999999999</v>
      </c>
      <c r="B123" s="16">
        <v>413</v>
      </c>
      <c r="C123" s="18" t="s">
        <v>283</v>
      </c>
      <c r="D123" s="18" t="s">
        <v>284</v>
      </c>
      <c r="E123" s="19">
        <v>2011</v>
      </c>
      <c r="F123" s="23" t="s">
        <v>11</v>
      </c>
      <c r="G123" s="23" t="s">
        <v>11</v>
      </c>
      <c r="H123" s="23" t="s">
        <v>11</v>
      </c>
      <c r="I123" s="23" t="s">
        <v>11</v>
      </c>
      <c r="J123" s="23" t="s">
        <v>11</v>
      </c>
      <c r="K123" s="23" t="s">
        <v>11</v>
      </c>
      <c r="L123" s="23">
        <v>40750</v>
      </c>
    </row>
    <row r="124" spans="1:12" x14ac:dyDescent="0.25">
      <c r="A124" s="16">
        <v>20.015000000000001</v>
      </c>
      <c r="B124" s="16">
        <v>414</v>
      </c>
      <c r="C124" s="18" t="s">
        <v>285</v>
      </c>
      <c r="D124" s="18" t="s">
        <v>286</v>
      </c>
      <c r="E124" s="19">
        <v>2017</v>
      </c>
      <c r="F124" s="23">
        <v>42888</v>
      </c>
      <c r="G124" s="23" t="s">
        <v>11</v>
      </c>
      <c r="H124" s="23" t="s">
        <v>11</v>
      </c>
      <c r="I124" s="23" t="s">
        <v>11</v>
      </c>
      <c r="J124" s="23" t="s">
        <v>11</v>
      </c>
      <c r="K124" s="23" t="s">
        <v>11</v>
      </c>
      <c r="L124" s="23">
        <v>40751</v>
      </c>
    </row>
    <row r="125" spans="1:12" x14ac:dyDescent="0.25">
      <c r="A125" s="16">
        <v>20.015999999999998</v>
      </c>
      <c r="B125" s="16">
        <v>415</v>
      </c>
      <c r="C125" s="18" t="s">
        <v>287</v>
      </c>
      <c r="D125" s="18" t="s">
        <v>288</v>
      </c>
      <c r="E125" s="19">
        <v>2015</v>
      </c>
      <c r="F125" s="23" t="s">
        <v>11</v>
      </c>
      <c r="G125" s="23" t="s">
        <v>11</v>
      </c>
      <c r="H125" s="23">
        <v>42199</v>
      </c>
      <c r="I125" s="23" t="s">
        <v>11</v>
      </c>
      <c r="J125" s="23">
        <v>41468</v>
      </c>
      <c r="K125" s="23" t="s">
        <v>11</v>
      </c>
      <c r="L125" s="23" t="s">
        <v>11</v>
      </c>
    </row>
    <row r="126" spans="1:12" x14ac:dyDescent="0.25">
      <c r="A126" s="16">
        <v>20.018000000000001</v>
      </c>
      <c r="B126" s="16">
        <v>417</v>
      </c>
      <c r="C126" s="18" t="s">
        <v>289</v>
      </c>
      <c r="D126" s="18" t="s">
        <v>290</v>
      </c>
      <c r="E126" s="19">
        <v>2017</v>
      </c>
      <c r="F126" s="23">
        <v>42876</v>
      </c>
      <c r="G126" s="23">
        <v>42512</v>
      </c>
      <c r="H126" s="23">
        <v>42166</v>
      </c>
      <c r="I126" s="23">
        <v>41779</v>
      </c>
      <c r="J126" s="23">
        <v>41451</v>
      </c>
      <c r="K126" s="23">
        <v>41077</v>
      </c>
      <c r="L126" s="23">
        <v>40709</v>
      </c>
    </row>
    <row r="127" spans="1:12" x14ac:dyDescent="0.25">
      <c r="A127" s="16" t="s">
        <v>291</v>
      </c>
      <c r="B127" s="16">
        <v>419</v>
      </c>
      <c r="C127" s="18" t="s">
        <v>292</v>
      </c>
      <c r="D127" s="18" t="s">
        <v>293</v>
      </c>
      <c r="E127" s="19">
        <v>2012</v>
      </c>
      <c r="F127" s="23" t="s">
        <v>11</v>
      </c>
      <c r="G127" s="23" t="s">
        <v>11</v>
      </c>
      <c r="H127" s="23" t="s">
        <v>11</v>
      </c>
      <c r="I127" s="23" t="s">
        <v>11</v>
      </c>
      <c r="J127" s="23" t="s">
        <v>11</v>
      </c>
      <c r="K127" s="23">
        <v>41054</v>
      </c>
      <c r="L127" s="23">
        <v>40692</v>
      </c>
    </row>
    <row r="128" spans="1:12" x14ac:dyDescent="0.25">
      <c r="A128" s="16">
        <v>20.021000000000001</v>
      </c>
      <c r="B128" s="16">
        <v>420</v>
      </c>
      <c r="C128" s="18" t="s">
        <v>294</v>
      </c>
      <c r="D128" s="18" t="s">
        <v>295</v>
      </c>
      <c r="E128" s="19">
        <v>2017</v>
      </c>
      <c r="F128" s="23">
        <v>42881</v>
      </c>
      <c r="G128" s="23">
        <v>42557</v>
      </c>
      <c r="H128" s="23">
        <v>42160</v>
      </c>
      <c r="I128" s="23">
        <v>41797</v>
      </c>
      <c r="J128" s="23">
        <v>41451</v>
      </c>
      <c r="K128" s="23">
        <v>41085</v>
      </c>
      <c r="L128" s="23">
        <v>40738</v>
      </c>
    </row>
    <row r="129" spans="1:12" x14ac:dyDescent="0.25">
      <c r="A129" s="16">
        <v>20.021999999999998</v>
      </c>
      <c r="B129" s="16">
        <v>421</v>
      </c>
      <c r="C129" s="18" t="s">
        <v>296</v>
      </c>
      <c r="D129" s="18" t="s">
        <v>297</v>
      </c>
      <c r="E129" s="19">
        <v>2015</v>
      </c>
      <c r="F129" s="23" t="s">
        <v>11</v>
      </c>
      <c r="G129" s="23" t="s">
        <v>11</v>
      </c>
      <c r="H129" s="23">
        <v>42217</v>
      </c>
      <c r="I129" s="23" t="s">
        <v>11</v>
      </c>
      <c r="J129" s="23">
        <v>41476</v>
      </c>
      <c r="K129" s="23" t="s">
        <v>11</v>
      </c>
      <c r="L129" s="23">
        <v>40713</v>
      </c>
    </row>
    <row r="130" spans="1:12" x14ac:dyDescent="0.25">
      <c r="A130" s="16">
        <v>20.023</v>
      </c>
      <c r="B130" s="16">
        <v>422</v>
      </c>
      <c r="C130" s="18" t="s">
        <v>298</v>
      </c>
      <c r="D130" s="18" t="s">
        <v>299</v>
      </c>
      <c r="E130" s="19">
        <v>2016</v>
      </c>
      <c r="F130" s="23" t="s">
        <v>11</v>
      </c>
      <c r="G130" s="23">
        <v>42567</v>
      </c>
      <c r="H130" s="23">
        <v>42203</v>
      </c>
      <c r="I130" s="23">
        <v>41845</v>
      </c>
      <c r="J130" s="23" t="s">
        <v>11</v>
      </c>
      <c r="K130" s="23">
        <v>41149</v>
      </c>
      <c r="L130" s="23">
        <v>40757</v>
      </c>
    </row>
    <row r="131" spans="1:12" x14ac:dyDescent="0.25">
      <c r="A131" s="16">
        <v>20.024000000000001</v>
      </c>
      <c r="B131" s="16">
        <v>423</v>
      </c>
      <c r="C131" s="18" t="s">
        <v>300</v>
      </c>
      <c r="D131" s="18" t="s">
        <v>301</v>
      </c>
      <c r="E131" s="19">
        <v>2013</v>
      </c>
      <c r="F131" s="23" t="s">
        <v>11</v>
      </c>
      <c r="G131" s="23" t="s">
        <v>11</v>
      </c>
      <c r="H131" s="23" t="s">
        <v>11</v>
      </c>
      <c r="I131" s="23">
        <v>41934</v>
      </c>
      <c r="J131" s="23">
        <v>41498</v>
      </c>
      <c r="K131" s="23" t="s">
        <v>11</v>
      </c>
      <c r="L131" s="23" t="s">
        <v>11</v>
      </c>
    </row>
    <row r="132" spans="1:12" x14ac:dyDescent="0.25">
      <c r="A132" s="16">
        <v>21.001000000000001</v>
      </c>
      <c r="B132" s="16">
        <v>263</v>
      </c>
      <c r="C132" s="18" t="s">
        <v>302</v>
      </c>
      <c r="D132" s="18" t="s">
        <v>303</v>
      </c>
      <c r="E132" s="19">
        <v>2017</v>
      </c>
      <c r="F132" s="23">
        <v>42881</v>
      </c>
      <c r="G132" s="23">
        <v>42567</v>
      </c>
      <c r="H132" s="23">
        <v>42172</v>
      </c>
      <c r="I132" s="23">
        <v>41796</v>
      </c>
      <c r="J132" s="23">
        <v>41461</v>
      </c>
      <c r="K132" s="23">
        <v>41054</v>
      </c>
      <c r="L132" s="23">
        <v>40700</v>
      </c>
    </row>
    <row r="133" spans="1:12" x14ac:dyDescent="0.25">
      <c r="A133" s="16">
        <v>21.004000000000001</v>
      </c>
      <c r="B133" s="16">
        <v>254</v>
      </c>
      <c r="C133" s="18" t="s">
        <v>304</v>
      </c>
      <c r="D133" s="18" t="s">
        <v>305</v>
      </c>
      <c r="E133" s="19">
        <v>2016</v>
      </c>
      <c r="F133" s="23" t="s">
        <v>11</v>
      </c>
      <c r="G133" s="23">
        <v>42571</v>
      </c>
      <c r="H133" s="23" t="s">
        <v>11</v>
      </c>
      <c r="I133" s="23" t="s">
        <v>11</v>
      </c>
      <c r="J133" s="23" t="s">
        <v>11</v>
      </c>
      <c r="K133" s="23" t="s">
        <v>11</v>
      </c>
      <c r="L133" s="23" t="s">
        <v>11</v>
      </c>
    </row>
    <row r="134" spans="1:12" x14ac:dyDescent="0.25">
      <c r="A134" s="16">
        <v>22.001999999999999</v>
      </c>
      <c r="B134" s="16">
        <v>449</v>
      </c>
      <c r="C134" s="18" t="s">
        <v>306</v>
      </c>
      <c r="D134" s="18" t="s">
        <v>307</v>
      </c>
      <c r="E134" s="19">
        <v>2017</v>
      </c>
      <c r="F134" s="23">
        <v>42876</v>
      </c>
      <c r="G134" s="23">
        <v>42524</v>
      </c>
      <c r="H134" s="23">
        <v>42141</v>
      </c>
      <c r="I134" s="23">
        <v>41797</v>
      </c>
      <c r="J134" s="23">
        <v>41519</v>
      </c>
      <c r="K134" s="23">
        <v>41047</v>
      </c>
      <c r="L134" s="23" t="s">
        <v>11</v>
      </c>
    </row>
    <row r="135" spans="1:12" x14ac:dyDescent="0.25">
      <c r="A135" s="16">
        <v>22.003</v>
      </c>
      <c r="B135" s="16" t="s">
        <v>11</v>
      </c>
      <c r="C135" s="18" t="s">
        <v>308</v>
      </c>
      <c r="D135" s="18" t="s">
        <v>309</v>
      </c>
      <c r="E135" s="19">
        <v>2015</v>
      </c>
      <c r="F135" s="23" t="s">
        <v>11</v>
      </c>
      <c r="G135" s="23" t="s">
        <v>11</v>
      </c>
      <c r="H135" s="23">
        <v>42197</v>
      </c>
      <c r="I135" s="23">
        <v>41777</v>
      </c>
      <c r="J135" s="23" t="s">
        <v>11</v>
      </c>
      <c r="K135" s="23" t="s">
        <v>11</v>
      </c>
      <c r="L135" s="23" t="s">
        <v>11</v>
      </c>
    </row>
    <row r="136" spans="1:12" x14ac:dyDescent="0.25">
      <c r="A136" s="16">
        <v>24.001000000000001</v>
      </c>
      <c r="B136" s="16">
        <v>264</v>
      </c>
      <c r="C136" s="18" t="s">
        <v>310</v>
      </c>
      <c r="D136" s="18" t="s">
        <v>311</v>
      </c>
      <c r="E136" s="19">
        <v>2012</v>
      </c>
      <c r="F136" s="23" t="s">
        <v>11</v>
      </c>
      <c r="G136" s="23" t="s">
        <v>11</v>
      </c>
      <c r="H136" s="23" t="s">
        <v>11</v>
      </c>
      <c r="I136" s="23" t="s">
        <v>11</v>
      </c>
      <c r="J136" s="23" t="s">
        <v>11</v>
      </c>
      <c r="K136" s="23">
        <v>41083</v>
      </c>
      <c r="L136" s="23" t="s">
        <v>11</v>
      </c>
    </row>
    <row r="137" spans="1:12" x14ac:dyDescent="0.25">
      <c r="A137" s="16">
        <v>25.001000000000001</v>
      </c>
      <c r="B137" s="16">
        <v>450</v>
      </c>
      <c r="C137" s="18" t="s">
        <v>312</v>
      </c>
      <c r="D137" s="18" t="s">
        <v>313</v>
      </c>
      <c r="E137" s="19">
        <v>2015</v>
      </c>
      <c r="F137" s="23" t="s">
        <v>11</v>
      </c>
      <c r="G137" s="23" t="s">
        <v>11</v>
      </c>
      <c r="H137" s="23">
        <v>42189</v>
      </c>
      <c r="I137" s="23">
        <v>41818</v>
      </c>
      <c r="J137" s="23">
        <v>41469</v>
      </c>
      <c r="K137" s="23">
        <v>41106</v>
      </c>
      <c r="L137" s="23" t="s">
        <v>11</v>
      </c>
    </row>
    <row r="138" spans="1:12" x14ac:dyDescent="0.25">
      <c r="A138" s="16">
        <v>26.001000000000001</v>
      </c>
      <c r="B138" s="16">
        <v>398</v>
      </c>
      <c r="C138" s="18" t="s">
        <v>314</v>
      </c>
      <c r="D138" s="18" t="s">
        <v>315</v>
      </c>
      <c r="E138" s="19">
        <v>2017</v>
      </c>
      <c r="F138" s="23">
        <v>42882</v>
      </c>
      <c r="G138" s="23">
        <v>42507</v>
      </c>
      <c r="H138" s="23">
        <v>42142</v>
      </c>
      <c r="I138" s="23" t="s">
        <v>11</v>
      </c>
      <c r="J138" s="23" t="s">
        <v>11</v>
      </c>
      <c r="K138" s="23" t="s">
        <v>11</v>
      </c>
      <c r="L138" s="23" t="s">
        <v>11</v>
      </c>
    </row>
    <row r="139" spans="1:12" x14ac:dyDescent="0.25">
      <c r="A139" s="16">
        <v>27.001000000000001</v>
      </c>
      <c r="B139" s="16">
        <v>399</v>
      </c>
      <c r="C139" s="18" t="s">
        <v>316</v>
      </c>
      <c r="D139" s="18" t="s">
        <v>317</v>
      </c>
      <c r="E139" s="19">
        <v>2015</v>
      </c>
      <c r="F139" s="23" t="s">
        <v>11</v>
      </c>
      <c r="G139" s="23" t="s">
        <v>11</v>
      </c>
      <c r="H139" s="23">
        <v>42139</v>
      </c>
      <c r="I139" s="23">
        <v>41833</v>
      </c>
      <c r="J139" s="23">
        <v>41479</v>
      </c>
      <c r="K139" s="23" t="s">
        <v>11</v>
      </c>
      <c r="L139" s="23">
        <v>40764</v>
      </c>
    </row>
    <row r="140" spans="1:12" x14ac:dyDescent="0.25">
      <c r="A140" s="16">
        <v>27.001999999999999</v>
      </c>
      <c r="B140" s="16" t="s">
        <v>318</v>
      </c>
      <c r="C140" s="18" t="s">
        <v>319</v>
      </c>
      <c r="D140" s="18" t="s">
        <v>320</v>
      </c>
      <c r="E140" s="19">
        <v>2017</v>
      </c>
      <c r="F140" s="23">
        <v>42878</v>
      </c>
      <c r="G140" s="23">
        <v>42532</v>
      </c>
      <c r="H140" s="23">
        <v>42172</v>
      </c>
      <c r="I140" s="23">
        <v>41823</v>
      </c>
      <c r="J140" s="23">
        <v>41454</v>
      </c>
      <c r="K140" s="23">
        <v>41118</v>
      </c>
      <c r="L140" s="23">
        <v>40737</v>
      </c>
    </row>
    <row r="141" spans="1:12" x14ac:dyDescent="0.25">
      <c r="A141" s="16">
        <v>28.001000000000001</v>
      </c>
      <c r="B141" s="16">
        <v>639</v>
      </c>
      <c r="C141" s="18" t="s">
        <v>321</v>
      </c>
      <c r="D141" s="18" t="s">
        <v>322</v>
      </c>
      <c r="E141" s="19">
        <v>2017</v>
      </c>
      <c r="F141" s="23">
        <v>42907</v>
      </c>
      <c r="G141" s="23">
        <v>42568</v>
      </c>
      <c r="H141" s="23">
        <v>42196</v>
      </c>
      <c r="I141" s="23" t="s">
        <v>11</v>
      </c>
      <c r="J141" s="23">
        <v>41477</v>
      </c>
      <c r="K141" s="23">
        <v>41113</v>
      </c>
      <c r="L141" s="23" t="s">
        <v>11</v>
      </c>
    </row>
    <row r="142" spans="1:12" x14ac:dyDescent="0.25">
      <c r="A142" s="16">
        <v>28.007999999999999</v>
      </c>
      <c r="B142" s="16" t="s">
        <v>323</v>
      </c>
      <c r="C142" s="18" t="s">
        <v>324</v>
      </c>
      <c r="D142" s="18" t="s">
        <v>325</v>
      </c>
      <c r="E142" s="19">
        <v>2017</v>
      </c>
      <c r="F142" s="23">
        <v>42900</v>
      </c>
      <c r="G142" s="23">
        <v>42523</v>
      </c>
      <c r="H142" s="23">
        <v>42181</v>
      </c>
      <c r="I142" s="23">
        <v>41793</v>
      </c>
      <c r="J142" s="23">
        <v>41454</v>
      </c>
      <c r="K142" s="23">
        <v>41100</v>
      </c>
      <c r="L142" s="23">
        <v>40710</v>
      </c>
    </row>
    <row r="143" spans="1:12" x14ac:dyDescent="0.25">
      <c r="A143" s="16">
        <v>28.009</v>
      </c>
      <c r="B143" s="16">
        <v>648</v>
      </c>
      <c r="C143" s="18" t="s">
        <v>326</v>
      </c>
      <c r="D143" s="18" t="s">
        <v>327</v>
      </c>
      <c r="E143" s="19">
        <v>2017</v>
      </c>
      <c r="F143" s="23">
        <v>42811</v>
      </c>
      <c r="G143" s="23">
        <v>42496</v>
      </c>
      <c r="H143" s="23">
        <v>42108</v>
      </c>
      <c r="I143" s="23">
        <v>41706</v>
      </c>
      <c r="J143" s="23">
        <v>41317</v>
      </c>
      <c r="K143" s="23">
        <v>40922</v>
      </c>
      <c r="L143" s="23">
        <v>40604</v>
      </c>
    </row>
    <row r="144" spans="1:12" x14ac:dyDescent="0.25">
      <c r="A144" s="16" t="s">
        <v>328</v>
      </c>
      <c r="B144" s="16">
        <v>647</v>
      </c>
      <c r="C144" s="18" t="s">
        <v>329</v>
      </c>
      <c r="D144" s="18" t="s">
        <v>330</v>
      </c>
      <c r="E144" s="19">
        <v>2017</v>
      </c>
      <c r="F144" s="23">
        <v>42811</v>
      </c>
      <c r="G144" s="23">
        <v>42491</v>
      </c>
      <c r="H144" s="23">
        <v>42079</v>
      </c>
      <c r="I144" s="23">
        <v>41760</v>
      </c>
      <c r="J144" s="23">
        <v>41412</v>
      </c>
      <c r="K144" s="23">
        <v>41045</v>
      </c>
      <c r="L144" s="23">
        <v>40651</v>
      </c>
    </row>
    <row r="145" spans="1:12" x14ac:dyDescent="0.25">
      <c r="A145" s="16">
        <v>28.012</v>
      </c>
      <c r="B145" s="16">
        <v>644</v>
      </c>
      <c r="C145" s="18" t="s">
        <v>331</v>
      </c>
      <c r="D145" s="18" t="s">
        <v>332</v>
      </c>
      <c r="E145" s="19">
        <v>2015</v>
      </c>
      <c r="F145" s="23" t="s">
        <v>11</v>
      </c>
      <c r="G145" s="23" t="s">
        <v>11</v>
      </c>
      <c r="H145" s="23">
        <v>42205</v>
      </c>
      <c r="I145" s="23">
        <v>41815</v>
      </c>
      <c r="J145" s="23" t="s">
        <v>11</v>
      </c>
      <c r="K145" s="23">
        <v>41080</v>
      </c>
      <c r="L145" s="23" t="s">
        <v>11</v>
      </c>
    </row>
    <row r="146" spans="1:12" x14ac:dyDescent="0.25">
      <c r="A146" s="16">
        <v>28.013999999999999</v>
      </c>
      <c r="B146" s="16">
        <v>642</v>
      </c>
      <c r="C146" s="18" t="s">
        <v>333</v>
      </c>
      <c r="D146" s="18" t="s">
        <v>334</v>
      </c>
      <c r="E146" s="19">
        <v>2017</v>
      </c>
      <c r="F146" s="23">
        <v>42905</v>
      </c>
      <c r="G146" s="23">
        <v>42559</v>
      </c>
      <c r="H146" s="23">
        <v>42186</v>
      </c>
      <c r="I146" s="23">
        <v>41820</v>
      </c>
      <c r="J146" s="23">
        <v>41474</v>
      </c>
      <c r="K146" s="23">
        <v>41097</v>
      </c>
      <c r="L146" s="23">
        <v>40753</v>
      </c>
    </row>
    <row r="147" spans="1:12" x14ac:dyDescent="0.25">
      <c r="A147" s="16">
        <v>28.015000000000001</v>
      </c>
      <c r="B147" s="16">
        <v>640</v>
      </c>
      <c r="C147" s="18" t="s">
        <v>335</v>
      </c>
      <c r="D147" s="18" t="s">
        <v>336</v>
      </c>
      <c r="E147" s="19">
        <v>2017</v>
      </c>
      <c r="F147" s="23">
        <v>42900</v>
      </c>
      <c r="G147" s="23">
        <v>42557</v>
      </c>
      <c r="H147" s="23">
        <v>42180</v>
      </c>
      <c r="I147" s="23">
        <v>41799</v>
      </c>
      <c r="J147" s="23">
        <v>41478</v>
      </c>
      <c r="K147" s="23">
        <v>41107</v>
      </c>
      <c r="L147" s="23">
        <v>40751</v>
      </c>
    </row>
    <row r="148" spans="1:12" x14ac:dyDescent="0.25">
      <c r="A148" s="16">
        <v>28.016999999999999</v>
      </c>
      <c r="B148" s="16">
        <v>641</v>
      </c>
      <c r="C148" s="18" t="s">
        <v>337</v>
      </c>
      <c r="D148" s="18" t="s">
        <v>338</v>
      </c>
      <c r="E148" s="19">
        <v>2017</v>
      </c>
      <c r="F148" s="23">
        <v>42884</v>
      </c>
      <c r="G148" s="23">
        <v>42562</v>
      </c>
      <c r="H148" s="23">
        <v>42194</v>
      </c>
      <c r="I148" s="23" t="s">
        <v>11</v>
      </c>
      <c r="J148" s="23">
        <v>41488</v>
      </c>
      <c r="K148" s="23" t="s">
        <v>11</v>
      </c>
      <c r="L148" s="23">
        <v>40750</v>
      </c>
    </row>
    <row r="149" spans="1:12" x14ac:dyDescent="0.25">
      <c r="A149" s="16">
        <v>28.018999999999998</v>
      </c>
      <c r="B149" s="16">
        <v>649</v>
      </c>
      <c r="C149" s="18" t="s">
        <v>339</v>
      </c>
      <c r="D149" s="18" t="s">
        <v>340</v>
      </c>
      <c r="E149" s="19">
        <v>2017</v>
      </c>
      <c r="F149" s="23">
        <v>42863</v>
      </c>
      <c r="G149" s="23">
        <v>42463</v>
      </c>
      <c r="H149" s="23">
        <v>42134</v>
      </c>
      <c r="I149" s="23">
        <v>41746</v>
      </c>
      <c r="J149" s="23">
        <v>41432</v>
      </c>
      <c r="K149" s="23">
        <v>41036</v>
      </c>
      <c r="L149" s="23">
        <v>40655</v>
      </c>
    </row>
    <row r="150" spans="1:12" x14ac:dyDescent="0.25">
      <c r="A150" s="16">
        <v>28.021999999999998</v>
      </c>
      <c r="B150" s="16">
        <v>652</v>
      </c>
      <c r="C150" s="18" t="s">
        <v>341</v>
      </c>
      <c r="D150" s="18" t="s">
        <v>342</v>
      </c>
      <c r="E150" s="19">
        <v>2017</v>
      </c>
      <c r="F150" s="23">
        <v>42877</v>
      </c>
      <c r="G150" s="23">
        <v>42512</v>
      </c>
      <c r="H150" s="23" t="s">
        <v>11</v>
      </c>
      <c r="I150" s="23" t="s">
        <v>11</v>
      </c>
      <c r="J150" s="23" t="s">
        <v>11</v>
      </c>
      <c r="K150" s="23" t="s">
        <v>11</v>
      </c>
      <c r="L150" s="23" t="s">
        <v>11</v>
      </c>
    </row>
    <row r="151" spans="1:12" x14ac:dyDescent="0.25">
      <c r="A151" s="16">
        <v>28.024000000000001</v>
      </c>
      <c r="B151" s="16">
        <v>656</v>
      </c>
      <c r="C151" s="18" t="s">
        <v>343</v>
      </c>
      <c r="D151" s="18" t="s">
        <v>344</v>
      </c>
      <c r="E151" s="19">
        <v>2017</v>
      </c>
      <c r="F151" s="23">
        <v>42870</v>
      </c>
      <c r="G151" s="23">
        <v>42499</v>
      </c>
      <c r="H151" s="23">
        <v>42150</v>
      </c>
      <c r="I151" s="23">
        <v>41751</v>
      </c>
      <c r="J151" s="23">
        <v>41425</v>
      </c>
      <c r="K151" s="23">
        <v>41054</v>
      </c>
      <c r="L151" s="23" t="s">
        <v>11</v>
      </c>
    </row>
    <row r="152" spans="1:12" x14ac:dyDescent="0.25">
      <c r="A152" s="16">
        <v>29.001000000000001</v>
      </c>
      <c r="B152" s="16">
        <v>663</v>
      </c>
      <c r="C152" s="18" t="s">
        <v>345</v>
      </c>
      <c r="D152" s="18" t="s">
        <v>346</v>
      </c>
      <c r="E152" s="19">
        <v>2017</v>
      </c>
      <c r="F152" s="23">
        <v>42808</v>
      </c>
      <c r="G152" s="23">
        <v>42446</v>
      </c>
      <c r="H152" s="23">
        <v>42090</v>
      </c>
      <c r="I152" s="23">
        <v>41705</v>
      </c>
      <c r="J152" s="23">
        <v>41372</v>
      </c>
      <c r="K152" s="23">
        <v>40976</v>
      </c>
      <c r="L152" s="23">
        <v>40627</v>
      </c>
    </row>
    <row r="153" spans="1:12" x14ac:dyDescent="0.25">
      <c r="A153" s="16">
        <v>29.001999999999999</v>
      </c>
      <c r="B153" s="16">
        <v>664</v>
      </c>
      <c r="C153" s="18" t="s">
        <v>347</v>
      </c>
      <c r="D153" s="18" t="s">
        <v>348</v>
      </c>
      <c r="E153" s="19">
        <v>2012</v>
      </c>
      <c r="F153" s="23" t="s">
        <v>11</v>
      </c>
      <c r="G153" s="23" t="s">
        <v>11</v>
      </c>
      <c r="H153" s="23" t="s">
        <v>11</v>
      </c>
      <c r="I153" s="23" t="s">
        <v>11</v>
      </c>
      <c r="J153" s="23" t="s">
        <v>11</v>
      </c>
      <c r="K153" s="23">
        <v>41226</v>
      </c>
      <c r="L153" s="23" t="s">
        <v>11</v>
      </c>
    </row>
    <row r="154" spans="1:12" x14ac:dyDescent="0.25">
      <c r="A154" s="16">
        <v>31.001000000000001</v>
      </c>
      <c r="B154" s="16">
        <v>658</v>
      </c>
      <c r="C154" s="18" t="s">
        <v>349</v>
      </c>
      <c r="D154" s="18" t="s">
        <v>350</v>
      </c>
      <c r="E154" s="19">
        <v>2017</v>
      </c>
      <c r="F154" s="23">
        <v>42888</v>
      </c>
      <c r="G154" s="23">
        <v>42528</v>
      </c>
      <c r="H154" s="23">
        <v>42169</v>
      </c>
      <c r="I154" s="23">
        <v>41801</v>
      </c>
      <c r="J154" s="23">
        <v>41462</v>
      </c>
      <c r="K154" s="23">
        <v>41093</v>
      </c>
      <c r="L154" s="23">
        <v>40721</v>
      </c>
    </row>
    <row r="155" spans="1:12" x14ac:dyDescent="0.25">
      <c r="A155" s="16">
        <v>32.002000000000002</v>
      </c>
      <c r="B155" s="16">
        <v>667</v>
      </c>
      <c r="C155" s="18" t="s">
        <v>351</v>
      </c>
      <c r="D155" s="18" t="s">
        <v>352</v>
      </c>
      <c r="E155" s="19">
        <v>2011</v>
      </c>
      <c r="F155" s="23" t="s">
        <v>11</v>
      </c>
      <c r="G155" s="23"/>
      <c r="H155" s="23" t="s">
        <v>11</v>
      </c>
      <c r="I155" s="23" t="s">
        <v>11</v>
      </c>
      <c r="J155" s="23" t="s">
        <v>11</v>
      </c>
      <c r="K155" s="23" t="s">
        <v>11</v>
      </c>
      <c r="L155" s="23">
        <v>40636</v>
      </c>
    </row>
    <row r="156" spans="1:12" x14ac:dyDescent="0.25">
      <c r="A156" s="16">
        <v>32.006999999999998</v>
      </c>
      <c r="B156" s="16">
        <v>701</v>
      </c>
      <c r="C156" s="18" t="s">
        <v>353</v>
      </c>
      <c r="D156" s="18" t="s">
        <v>354</v>
      </c>
      <c r="E156" s="19">
        <v>2016</v>
      </c>
      <c r="F156" s="23" t="s">
        <v>11</v>
      </c>
      <c r="G156" s="23">
        <v>42615</v>
      </c>
      <c r="H156" s="23" t="s">
        <v>11</v>
      </c>
      <c r="I156" s="23" t="s">
        <v>11</v>
      </c>
      <c r="J156" s="23" t="s">
        <v>11</v>
      </c>
      <c r="K156" s="23" t="s">
        <v>11</v>
      </c>
      <c r="L156" s="23" t="s">
        <v>11</v>
      </c>
    </row>
    <row r="157" spans="1:12" x14ac:dyDescent="0.25">
      <c r="A157" s="16">
        <v>32.008000000000003</v>
      </c>
      <c r="B157" s="16">
        <v>709</v>
      </c>
      <c r="C157" s="18" t="s">
        <v>355</v>
      </c>
      <c r="D157" s="18" t="s">
        <v>356</v>
      </c>
      <c r="E157" s="19">
        <v>2016</v>
      </c>
      <c r="F157" s="23" t="s">
        <v>11</v>
      </c>
      <c r="G157" s="23">
        <v>42565</v>
      </c>
      <c r="H157" s="23" t="s">
        <v>11</v>
      </c>
      <c r="I157" s="23">
        <v>41875</v>
      </c>
      <c r="J157" s="23" t="s">
        <v>11</v>
      </c>
      <c r="K157" s="23" t="s">
        <v>11</v>
      </c>
      <c r="L157" s="23" t="s">
        <v>11</v>
      </c>
    </row>
    <row r="158" spans="1:12" x14ac:dyDescent="0.25">
      <c r="A158" s="16">
        <v>32.009</v>
      </c>
      <c r="B158" s="16">
        <v>691</v>
      </c>
      <c r="C158" s="18" t="s">
        <v>357</v>
      </c>
      <c r="D158" s="18" t="s">
        <v>358</v>
      </c>
      <c r="E158" s="19">
        <v>2017</v>
      </c>
      <c r="F158" s="23">
        <v>42855</v>
      </c>
      <c r="G158" s="23" t="s">
        <v>11</v>
      </c>
      <c r="H158" s="23" t="s">
        <v>11</v>
      </c>
      <c r="I158" s="23">
        <v>41750</v>
      </c>
      <c r="J158" s="23">
        <v>41501</v>
      </c>
      <c r="K158" s="23">
        <v>41039</v>
      </c>
      <c r="L158" s="23">
        <v>40654</v>
      </c>
    </row>
    <row r="159" spans="1:12" x14ac:dyDescent="0.25">
      <c r="A159" s="16" t="s">
        <v>359</v>
      </c>
      <c r="B159" s="16">
        <v>710</v>
      </c>
      <c r="C159" s="18" t="s">
        <v>360</v>
      </c>
      <c r="D159" s="18" t="s">
        <v>361</v>
      </c>
      <c r="E159" s="19">
        <v>2015</v>
      </c>
      <c r="F159" s="23" t="s">
        <v>11</v>
      </c>
      <c r="G159" s="23" t="s">
        <v>11</v>
      </c>
      <c r="H159" s="23">
        <v>42198</v>
      </c>
      <c r="I159" s="23" t="s">
        <v>11</v>
      </c>
      <c r="J159" s="23" t="s">
        <v>11</v>
      </c>
      <c r="K159" s="23" t="s">
        <v>11</v>
      </c>
      <c r="L159" s="23" t="s">
        <v>11</v>
      </c>
    </row>
    <row r="160" spans="1:12" x14ac:dyDescent="0.25">
      <c r="A160" s="16">
        <v>32.011000000000003</v>
      </c>
      <c r="B160" s="16">
        <v>704</v>
      </c>
      <c r="C160" s="18" t="s">
        <v>362</v>
      </c>
      <c r="D160" s="18" t="s">
        <v>363</v>
      </c>
      <c r="E160" s="19">
        <v>2015</v>
      </c>
      <c r="F160" s="23" t="s">
        <v>11</v>
      </c>
      <c r="G160" s="23" t="s">
        <v>11</v>
      </c>
      <c r="H160" s="23">
        <v>42109</v>
      </c>
      <c r="I160" s="23">
        <v>41868</v>
      </c>
      <c r="J160" s="23" t="s">
        <v>11</v>
      </c>
      <c r="K160" s="23" t="s">
        <v>11</v>
      </c>
      <c r="L160" s="23" t="s">
        <v>11</v>
      </c>
    </row>
    <row r="161" spans="1:12" x14ac:dyDescent="0.25">
      <c r="A161" s="16">
        <v>32.015000000000001</v>
      </c>
      <c r="B161" s="16">
        <v>692</v>
      </c>
      <c r="C161" s="18" t="s">
        <v>364</v>
      </c>
      <c r="D161" s="18" t="s">
        <v>365</v>
      </c>
      <c r="E161" s="19">
        <v>2016</v>
      </c>
      <c r="F161" s="23" t="s">
        <v>11</v>
      </c>
      <c r="G161" s="23">
        <v>42609</v>
      </c>
      <c r="H161" s="23">
        <v>42060</v>
      </c>
      <c r="I161" s="23">
        <v>42810</v>
      </c>
      <c r="J161" s="23">
        <v>41380</v>
      </c>
      <c r="K161" s="23" t="s">
        <v>11</v>
      </c>
      <c r="L161" s="23" t="s">
        <v>11</v>
      </c>
    </row>
    <row r="162" spans="1:12" x14ac:dyDescent="0.25">
      <c r="A162" s="16">
        <v>32.015999999999998</v>
      </c>
      <c r="B162" s="16">
        <v>696</v>
      </c>
      <c r="C162" s="18" t="s">
        <v>366</v>
      </c>
      <c r="D162" s="18" t="s">
        <v>367</v>
      </c>
      <c r="E162" s="19">
        <v>2011</v>
      </c>
      <c r="F162" s="23" t="s">
        <v>11</v>
      </c>
      <c r="G162" s="23" t="s">
        <v>11</v>
      </c>
      <c r="H162" s="23" t="s">
        <v>11</v>
      </c>
      <c r="I162" s="23" t="s">
        <v>11</v>
      </c>
      <c r="J162" s="23" t="s">
        <v>11</v>
      </c>
      <c r="K162" s="23" t="s">
        <v>11</v>
      </c>
      <c r="L162" s="23">
        <v>40640</v>
      </c>
    </row>
    <row r="163" spans="1:12" x14ac:dyDescent="0.25">
      <c r="A163" s="16">
        <v>32.017000000000003</v>
      </c>
      <c r="B163" s="16">
        <v>697</v>
      </c>
      <c r="C163" s="18" t="s">
        <v>368</v>
      </c>
      <c r="D163" s="18" t="s">
        <v>369</v>
      </c>
      <c r="E163" s="19">
        <v>2017</v>
      </c>
      <c r="F163" s="23">
        <v>42834</v>
      </c>
      <c r="G163" s="23">
        <v>42491</v>
      </c>
      <c r="H163" s="23">
        <v>42064</v>
      </c>
      <c r="I163" s="23">
        <v>41776</v>
      </c>
      <c r="J163" s="23">
        <v>41420</v>
      </c>
      <c r="K163" s="23">
        <v>40992</v>
      </c>
      <c r="L163" s="23">
        <v>40652</v>
      </c>
    </row>
    <row r="164" spans="1:12" x14ac:dyDescent="0.25">
      <c r="A164" s="16">
        <v>32.018000000000001</v>
      </c>
      <c r="B164" s="16">
        <v>688</v>
      </c>
      <c r="C164" s="18" t="s">
        <v>370</v>
      </c>
      <c r="D164" s="18" t="s">
        <v>371</v>
      </c>
      <c r="E164" s="19">
        <v>2017</v>
      </c>
      <c r="F164" s="23">
        <v>42786</v>
      </c>
      <c r="G164" s="23">
        <v>42571</v>
      </c>
      <c r="H164" s="23">
        <v>42201</v>
      </c>
      <c r="I164" s="23">
        <v>41706</v>
      </c>
      <c r="J164" s="23">
        <v>41353</v>
      </c>
      <c r="K164" s="23">
        <v>40931</v>
      </c>
      <c r="L164" s="23">
        <v>40581</v>
      </c>
    </row>
    <row r="165" spans="1:12" x14ac:dyDescent="0.25">
      <c r="A165" s="16">
        <v>32.018999999999998</v>
      </c>
      <c r="B165" s="16">
        <v>689</v>
      </c>
      <c r="C165" s="18" t="s">
        <v>372</v>
      </c>
      <c r="D165" s="18" t="s">
        <v>373</v>
      </c>
      <c r="E165" s="19">
        <v>2017</v>
      </c>
      <c r="F165" s="23">
        <v>42835</v>
      </c>
      <c r="G165" s="23" t="s">
        <v>11</v>
      </c>
      <c r="H165" s="23" t="s">
        <v>11</v>
      </c>
      <c r="I165" s="23" t="s">
        <v>11</v>
      </c>
      <c r="J165" s="23" t="s">
        <v>11</v>
      </c>
      <c r="K165" s="23" t="s">
        <v>11</v>
      </c>
      <c r="L165" s="23">
        <v>40643</v>
      </c>
    </row>
    <row r="166" spans="1:12" x14ac:dyDescent="0.25">
      <c r="A166" s="16" t="s">
        <v>374</v>
      </c>
      <c r="B166" s="16">
        <v>702</v>
      </c>
      <c r="C166" s="18" t="s">
        <v>375</v>
      </c>
      <c r="D166" s="18" t="s">
        <v>376</v>
      </c>
      <c r="E166" s="19">
        <v>2017</v>
      </c>
      <c r="F166" s="23">
        <v>42824</v>
      </c>
      <c r="G166" s="23" t="s">
        <v>11</v>
      </c>
      <c r="H166" s="23" t="s">
        <v>11</v>
      </c>
      <c r="I166" s="23" t="s">
        <v>11</v>
      </c>
      <c r="J166" s="23">
        <v>41397</v>
      </c>
      <c r="K166" s="23" t="s">
        <v>11</v>
      </c>
      <c r="L166" s="23" t="s">
        <v>11</v>
      </c>
    </row>
    <row r="167" spans="1:12" x14ac:dyDescent="0.25">
      <c r="A167" s="16">
        <v>32.024000000000001</v>
      </c>
      <c r="B167" s="16">
        <v>702</v>
      </c>
      <c r="C167" s="18" t="s">
        <v>377</v>
      </c>
      <c r="D167" s="18" t="s">
        <v>378</v>
      </c>
      <c r="E167" s="19">
        <v>2013</v>
      </c>
      <c r="F167" s="23" t="s">
        <v>11</v>
      </c>
      <c r="G167" s="23" t="s">
        <v>11</v>
      </c>
      <c r="H167" s="23" t="s">
        <v>11</v>
      </c>
      <c r="I167" s="23" t="s">
        <v>11</v>
      </c>
      <c r="J167" s="23">
        <v>41397</v>
      </c>
      <c r="K167" s="23" t="s">
        <v>11</v>
      </c>
      <c r="L167" s="23" t="s">
        <v>11</v>
      </c>
    </row>
    <row r="168" spans="1:12" x14ac:dyDescent="0.25">
      <c r="A168" s="16" t="s">
        <v>379</v>
      </c>
      <c r="B168" s="16">
        <v>706</v>
      </c>
      <c r="C168" s="18" t="s">
        <v>380</v>
      </c>
      <c r="D168" s="18" t="s">
        <v>381</v>
      </c>
      <c r="E168" s="19">
        <v>2016</v>
      </c>
      <c r="F168" s="23" t="s">
        <v>11</v>
      </c>
      <c r="G168" s="23">
        <v>42581</v>
      </c>
      <c r="H168" s="23" t="s">
        <v>11</v>
      </c>
      <c r="I168" s="23">
        <v>41898</v>
      </c>
      <c r="J168" s="23" t="s">
        <v>11</v>
      </c>
      <c r="K168" s="23">
        <v>41121</v>
      </c>
      <c r="L168" s="23">
        <v>40640</v>
      </c>
    </row>
    <row r="169" spans="1:12" x14ac:dyDescent="0.25">
      <c r="A169" s="16">
        <v>32.030999999999999</v>
      </c>
      <c r="B169" s="16">
        <v>695</v>
      </c>
      <c r="C169" s="18" t="s">
        <v>382</v>
      </c>
      <c r="D169" s="18" t="s">
        <v>383</v>
      </c>
      <c r="E169" s="19">
        <v>2017</v>
      </c>
      <c r="F169" s="23">
        <v>42824</v>
      </c>
      <c r="G169" s="23">
        <v>42465</v>
      </c>
      <c r="H169" s="23">
        <v>42103</v>
      </c>
      <c r="I169" s="23" t="s">
        <v>11</v>
      </c>
      <c r="J169" s="23" t="s">
        <v>11</v>
      </c>
      <c r="K169" s="23" t="s">
        <v>11</v>
      </c>
      <c r="L169" s="23">
        <v>40640</v>
      </c>
    </row>
    <row r="170" spans="1:12" x14ac:dyDescent="0.25">
      <c r="A170" s="16">
        <v>32.031999999999996</v>
      </c>
      <c r="B170" s="16">
        <v>713</v>
      </c>
      <c r="C170" s="18" t="s">
        <v>384</v>
      </c>
      <c r="D170" s="18" t="s">
        <v>385</v>
      </c>
      <c r="E170" s="19">
        <v>2011</v>
      </c>
      <c r="F170" s="23" t="s">
        <v>11</v>
      </c>
      <c r="G170" s="23" t="s">
        <v>11</v>
      </c>
      <c r="H170" s="23" t="s">
        <v>11</v>
      </c>
      <c r="I170" s="23" t="s">
        <v>11</v>
      </c>
      <c r="J170" s="23" t="s">
        <v>11</v>
      </c>
      <c r="K170" s="23" t="s">
        <v>11</v>
      </c>
      <c r="L170" s="23">
        <v>40723</v>
      </c>
    </row>
    <row r="171" spans="1:12" x14ac:dyDescent="0.25">
      <c r="A171" s="16">
        <v>32.034999999999997</v>
      </c>
      <c r="B171" s="16">
        <v>714</v>
      </c>
      <c r="C171" s="18" t="s">
        <v>386</v>
      </c>
      <c r="D171" s="18" t="s">
        <v>387</v>
      </c>
      <c r="E171" s="19">
        <v>2016</v>
      </c>
      <c r="F171" s="23" t="s">
        <v>11</v>
      </c>
      <c r="G171" s="23">
        <v>42473</v>
      </c>
      <c r="H171" s="23">
        <v>42118</v>
      </c>
      <c r="I171" s="23">
        <v>41690</v>
      </c>
      <c r="J171" s="23">
        <v>41353</v>
      </c>
      <c r="K171" s="23">
        <v>41003</v>
      </c>
      <c r="L171" s="23" t="s">
        <v>11</v>
      </c>
    </row>
    <row r="172" spans="1:12" x14ac:dyDescent="0.25">
      <c r="A172" s="16">
        <v>32.036000000000001</v>
      </c>
      <c r="B172" s="16">
        <v>672</v>
      </c>
      <c r="C172" s="18" t="s">
        <v>388</v>
      </c>
      <c r="D172" s="18" t="s">
        <v>389</v>
      </c>
      <c r="E172" s="19">
        <v>2017</v>
      </c>
      <c r="F172" s="23">
        <v>42845</v>
      </c>
      <c r="G172" s="23">
        <v>42493</v>
      </c>
      <c r="H172" s="23" t="s">
        <v>11</v>
      </c>
      <c r="I172" s="23">
        <v>41750</v>
      </c>
      <c r="J172" s="23" t="s">
        <v>11</v>
      </c>
      <c r="K172" s="23">
        <v>40982</v>
      </c>
      <c r="L172" s="23" t="s">
        <v>11</v>
      </c>
    </row>
    <row r="173" spans="1:12" x14ac:dyDescent="0.25">
      <c r="A173" s="16">
        <v>32.039000000000001</v>
      </c>
      <c r="B173" s="16">
        <v>670</v>
      </c>
      <c r="C173" s="18" t="s">
        <v>390</v>
      </c>
      <c r="D173" s="18" t="s">
        <v>391</v>
      </c>
      <c r="E173" s="19">
        <v>2017</v>
      </c>
      <c r="F173" s="23">
        <v>42786</v>
      </c>
      <c r="G173" s="23">
        <v>42437</v>
      </c>
      <c r="H173" s="23">
        <v>42069</v>
      </c>
      <c r="I173" s="23">
        <v>41750</v>
      </c>
      <c r="J173" s="23">
        <v>41385</v>
      </c>
      <c r="K173" s="23">
        <v>40988</v>
      </c>
      <c r="L173" s="23">
        <v>40624</v>
      </c>
    </row>
    <row r="174" spans="1:12" x14ac:dyDescent="0.25">
      <c r="A174" s="16" t="s">
        <v>392</v>
      </c>
      <c r="B174" s="16">
        <v>646</v>
      </c>
      <c r="C174" s="18" t="s">
        <v>393</v>
      </c>
      <c r="D174" s="18" t="s">
        <v>394</v>
      </c>
      <c r="E174" s="19">
        <v>2011</v>
      </c>
      <c r="F174" s="23" t="s">
        <v>11</v>
      </c>
      <c r="G174" s="23" t="s">
        <v>11</v>
      </c>
      <c r="H174" s="23" t="s">
        <v>11</v>
      </c>
      <c r="I174" s="23" t="s">
        <v>11</v>
      </c>
      <c r="J174" s="23" t="s">
        <v>11</v>
      </c>
      <c r="K174" s="23" t="s">
        <v>11</v>
      </c>
      <c r="L174" s="23">
        <v>40705</v>
      </c>
    </row>
    <row r="175" spans="1:12" x14ac:dyDescent="0.25">
      <c r="A175" s="16">
        <v>33.000999999999998</v>
      </c>
      <c r="B175" s="16">
        <v>718</v>
      </c>
      <c r="C175" s="18" t="s">
        <v>395</v>
      </c>
      <c r="D175" s="18" t="s">
        <v>396</v>
      </c>
      <c r="E175" s="19">
        <v>2017</v>
      </c>
      <c r="F175" s="23">
        <v>42903</v>
      </c>
      <c r="G175" s="23">
        <v>42567</v>
      </c>
      <c r="H175" s="23" t="s">
        <v>11</v>
      </c>
      <c r="I175" s="23">
        <v>41818</v>
      </c>
      <c r="J175" s="23">
        <v>41481</v>
      </c>
      <c r="K175" s="23" t="s">
        <v>11</v>
      </c>
      <c r="L175" s="23">
        <v>40724</v>
      </c>
    </row>
    <row r="176" spans="1:12" x14ac:dyDescent="0.25">
      <c r="A176" s="16">
        <v>33.002000000000002</v>
      </c>
      <c r="B176" s="16">
        <v>719</v>
      </c>
      <c r="C176" s="18" t="s">
        <v>397</v>
      </c>
      <c r="D176" s="18" t="s">
        <v>398</v>
      </c>
      <c r="E176" s="19">
        <v>2017</v>
      </c>
      <c r="F176" s="23">
        <v>42871</v>
      </c>
      <c r="G176" s="23">
        <v>42570</v>
      </c>
      <c r="H176" s="23">
        <v>42219</v>
      </c>
      <c r="I176" s="23">
        <v>41850</v>
      </c>
      <c r="J176" s="23" t="s">
        <v>11</v>
      </c>
      <c r="K176" s="23" t="s">
        <v>11</v>
      </c>
      <c r="L176" s="23" t="s">
        <v>11</v>
      </c>
    </row>
    <row r="177" spans="1:12" x14ac:dyDescent="0.25">
      <c r="A177" s="16">
        <v>33.003999999999998</v>
      </c>
      <c r="B177" s="16">
        <v>717</v>
      </c>
      <c r="C177" s="18" t="s">
        <v>399</v>
      </c>
      <c r="D177" s="18" t="s">
        <v>400</v>
      </c>
      <c r="E177" s="19">
        <v>2017</v>
      </c>
      <c r="F177" s="23">
        <v>42871</v>
      </c>
      <c r="G177" s="23">
        <v>42530</v>
      </c>
      <c r="H177" s="23">
        <v>42167</v>
      </c>
      <c r="I177" s="23">
        <v>41798</v>
      </c>
      <c r="J177" s="23" t="s">
        <v>11</v>
      </c>
      <c r="K177" s="23" t="s">
        <v>11</v>
      </c>
      <c r="L177" s="23" t="s">
        <v>11</v>
      </c>
    </row>
    <row r="178" spans="1:12" x14ac:dyDescent="0.25">
      <c r="A178" s="16">
        <v>33.006</v>
      </c>
      <c r="B178" s="16">
        <v>720</v>
      </c>
      <c r="C178" s="18" t="s">
        <v>401</v>
      </c>
      <c r="D178" s="18" t="s">
        <v>402</v>
      </c>
      <c r="E178" s="19">
        <v>2017</v>
      </c>
      <c r="F178" s="23">
        <v>42882</v>
      </c>
      <c r="G178" s="23">
        <v>42567</v>
      </c>
      <c r="H178" s="23">
        <v>42138</v>
      </c>
      <c r="I178" s="23">
        <v>41765</v>
      </c>
      <c r="J178" s="23">
        <v>41449</v>
      </c>
      <c r="K178" s="23">
        <v>41039</v>
      </c>
      <c r="L178" s="23">
        <v>40762</v>
      </c>
    </row>
    <row r="179" spans="1:12" x14ac:dyDescent="0.25">
      <c r="A179" s="16">
        <v>34.003999999999998</v>
      </c>
      <c r="B179" s="16">
        <v>898</v>
      </c>
      <c r="C179" s="18" t="s">
        <v>403</v>
      </c>
      <c r="D179" s="18" t="s">
        <v>404</v>
      </c>
      <c r="E179" s="19">
        <v>2016</v>
      </c>
      <c r="F179" s="23" t="s">
        <v>11</v>
      </c>
      <c r="G179" s="23">
        <v>42567</v>
      </c>
      <c r="H179" s="23" t="s">
        <v>11</v>
      </c>
      <c r="I179" s="23">
        <v>41832</v>
      </c>
      <c r="J179" s="23">
        <v>41487</v>
      </c>
      <c r="K179" s="23">
        <v>41129</v>
      </c>
      <c r="L179" s="23" t="s">
        <v>11</v>
      </c>
    </row>
    <row r="180" spans="1:12" x14ac:dyDescent="0.25">
      <c r="A180" s="16" t="s">
        <v>405</v>
      </c>
      <c r="B180" s="16" t="s">
        <v>406</v>
      </c>
      <c r="C180" s="18" t="s">
        <v>407</v>
      </c>
      <c r="D180" s="18" t="s">
        <v>408</v>
      </c>
      <c r="E180" s="19">
        <v>2015</v>
      </c>
      <c r="F180" s="23"/>
      <c r="G180" s="23"/>
      <c r="H180" s="23">
        <v>42931</v>
      </c>
      <c r="I180" s="23"/>
      <c r="J180" s="23"/>
      <c r="K180" s="23"/>
      <c r="L180" s="23"/>
    </row>
    <row r="181" spans="1:12" x14ac:dyDescent="0.25">
      <c r="A181" s="16">
        <v>35.003</v>
      </c>
      <c r="B181" s="16">
        <v>844</v>
      </c>
      <c r="C181" s="18" t="s">
        <v>409</v>
      </c>
      <c r="D181" s="18" t="s">
        <v>410</v>
      </c>
      <c r="E181" s="19">
        <v>2014</v>
      </c>
      <c r="F181" s="23" t="s">
        <v>11</v>
      </c>
      <c r="G181" s="23" t="s">
        <v>11</v>
      </c>
      <c r="H181" s="23" t="s">
        <v>11</v>
      </c>
      <c r="I181" s="23">
        <v>41818</v>
      </c>
      <c r="J181" s="23" t="s">
        <v>11</v>
      </c>
      <c r="K181" s="23" t="s">
        <v>11</v>
      </c>
      <c r="L181" s="23" t="s">
        <v>11</v>
      </c>
    </row>
    <row r="182" spans="1:12" x14ac:dyDescent="0.25">
      <c r="A182" s="16">
        <v>35.003999999999998</v>
      </c>
      <c r="B182" s="16">
        <v>847</v>
      </c>
      <c r="C182" s="18" t="s">
        <v>411</v>
      </c>
      <c r="D182" s="18" t="s">
        <v>412</v>
      </c>
      <c r="E182" s="19">
        <v>2013</v>
      </c>
      <c r="F182" s="23" t="s">
        <v>11</v>
      </c>
      <c r="G182" s="23" t="s">
        <v>11</v>
      </c>
      <c r="H182" s="23" t="s">
        <v>11</v>
      </c>
      <c r="I182" s="23" t="s">
        <v>11</v>
      </c>
      <c r="J182" s="23">
        <v>41480</v>
      </c>
      <c r="K182" s="23" t="s">
        <v>11</v>
      </c>
      <c r="L182" s="23" t="s">
        <v>11</v>
      </c>
    </row>
    <row r="183" spans="1:12" x14ac:dyDescent="0.25">
      <c r="A183" s="16" t="s">
        <v>413</v>
      </c>
      <c r="B183" s="16">
        <v>843</v>
      </c>
      <c r="C183" s="18" t="s">
        <v>414</v>
      </c>
      <c r="D183" s="18" t="s">
        <v>415</v>
      </c>
      <c r="E183" s="19">
        <v>2014</v>
      </c>
      <c r="F183" s="23" t="s">
        <v>11</v>
      </c>
      <c r="G183" s="23" t="s">
        <v>11</v>
      </c>
      <c r="H183" s="23" t="s">
        <v>11</v>
      </c>
      <c r="I183" s="23">
        <v>41877</v>
      </c>
      <c r="J183" s="23" t="s">
        <v>11</v>
      </c>
      <c r="K183" s="23" t="s">
        <v>11</v>
      </c>
      <c r="L183" s="23">
        <v>40709</v>
      </c>
    </row>
    <row r="184" spans="1:12" x14ac:dyDescent="0.25">
      <c r="A184" s="16">
        <v>35.018999999999998</v>
      </c>
      <c r="B184" s="16">
        <v>857</v>
      </c>
      <c r="C184" s="18" t="s">
        <v>416</v>
      </c>
      <c r="D184" s="18" t="s">
        <v>417</v>
      </c>
      <c r="E184" s="19">
        <v>2016</v>
      </c>
      <c r="F184" s="23" t="s">
        <v>11</v>
      </c>
      <c r="G184" s="23">
        <v>42567</v>
      </c>
      <c r="H184" s="23" t="s">
        <v>11</v>
      </c>
      <c r="I184" s="23" t="s">
        <v>11</v>
      </c>
      <c r="J184" s="23">
        <v>41499</v>
      </c>
      <c r="K184" s="23">
        <v>41113</v>
      </c>
      <c r="L184" s="23" t="s">
        <v>11</v>
      </c>
    </row>
    <row r="185" spans="1:12" x14ac:dyDescent="0.25">
      <c r="A185" s="16" t="s">
        <v>418</v>
      </c>
      <c r="B185" s="16">
        <v>856</v>
      </c>
      <c r="C185" s="18" t="s">
        <v>419</v>
      </c>
      <c r="D185" s="18" t="s">
        <v>420</v>
      </c>
      <c r="E185" s="19">
        <v>2016</v>
      </c>
      <c r="F185" s="23" t="s">
        <v>11</v>
      </c>
      <c r="G185" s="23">
        <v>42562</v>
      </c>
      <c r="H185" s="23">
        <v>42188</v>
      </c>
      <c r="I185" s="23" t="s">
        <v>11</v>
      </c>
      <c r="J185" s="23" t="s">
        <v>11</v>
      </c>
      <c r="K185" s="23" t="s">
        <v>11</v>
      </c>
      <c r="L185" s="23" t="s">
        <v>11</v>
      </c>
    </row>
    <row r="186" spans="1:12" x14ac:dyDescent="0.25">
      <c r="A186" s="16">
        <v>35.021999999999998</v>
      </c>
      <c r="B186" s="16">
        <v>862</v>
      </c>
      <c r="C186" s="18" t="s">
        <v>421</v>
      </c>
      <c r="D186" s="18" t="s">
        <v>422</v>
      </c>
      <c r="E186" s="19">
        <v>2015</v>
      </c>
      <c r="F186" s="23" t="s">
        <v>11</v>
      </c>
      <c r="G186" s="23" t="s">
        <v>11</v>
      </c>
      <c r="H186" s="23">
        <v>42206</v>
      </c>
      <c r="I186" s="23">
        <v>41823</v>
      </c>
      <c r="J186" s="23" t="s">
        <v>11</v>
      </c>
      <c r="K186" s="23">
        <v>41104</v>
      </c>
      <c r="L186" s="23" t="s">
        <v>11</v>
      </c>
    </row>
    <row r="187" spans="1:12" x14ac:dyDescent="0.25">
      <c r="A187" s="16">
        <v>35.024999999999999</v>
      </c>
      <c r="B187" s="16">
        <v>851</v>
      </c>
      <c r="C187" s="18" t="s">
        <v>423</v>
      </c>
      <c r="D187" s="18" t="s">
        <v>424</v>
      </c>
      <c r="E187" s="19">
        <v>2015</v>
      </c>
      <c r="F187" s="23" t="s">
        <v>11</v>
      </c>
      <c r="G187" s="23" t="s">
        <v>11</v>
      </c>
      <c r="H187" s="23">
        <v>42203</v>
      </c>
      <c r="I187" s="23" t="s">
        <v>11</v>
      </c>
      <c r="J187" s="23" t="s">
        <v>11</v>
      </c>
      <c r="K187" s="23" t="s">
        <v>11</v>
      </c>
      <c r="L187" s="23" t="s">
        <v>11</v>
      </c>
    </row>
    <row r="188" spans="1:12" x14ac:dyDescent="0.25">
      <c r="A188" s="16">
        <v>35.027000000000001</v>
      </c>
      <c r="B188" s="16">
        <v>861</v>
      </c>
      <c r="C188" s="18" t="s">
        <v>425</v>
      </c>
      <c r="D188" s="18" t="s">
        <v>426</v>
      </c>
      <c r="E188" s="19">
        <v>2009</v>
      </c>
      <c r="F188" s="23" t="s">
        <v>11</v>
      </c>
      <c r="G188" s="23" t="s">
        <v>11</v>
      </c>
      <c r="H188" s="23" t="s">
        <v>11</v>
      </c>
      <c r="I188" s="23" t="s">
        <v>11</v>
      </c>
      <c r="J188" s="23" t="s">
        <v>11</v>
      </c>
      <c r="K188" s="23" t="s">
        <v>11</v>
      </c>
      <c r="L188" s="23" t="s">
        <v>11</v>
      </c>
    </row>
    <row r="189" spans="1:12" x14ac:dyDescent="0.25">
      <c r="A189" s="16">
        <v>35.027999999999999</v>
      </c>
      <c r="B189" s="16">
        <v>866</v>
      </c>
      <c r="C189" s="18" t="s">
        <v>427</v>
      </c>
      <c r="D189" s="18" t="s">
        <v>428</v>
      </c>
      <c r="E189" s="19">
        <v>2017</v>
      </c>
      <c r="F189" s="23">
        <v>42906</v>
      </c>
      <c r="G189" s="23">
        <v>42566</v>
      </c>
      <c r="H189" s="23" t="s">
        <v>11</v>
      </c>
      <c r="I189" s="23" t="s">
        <v>11</v>
      </c>
      <c r="J189" s="23" t="s">
        <v>11</v>
      </c>
      <c r="K189" s="23" t="s">
        <v>11</v>
      </c>
      <c r="L189" s="23" t="s">
        <v>11</v>
      </c>
    </row>
    <row r="190" spans="1:12" x14ac:dyDescent="0.25">
      <c r="A190" s="16">
        <v>35.030999999999999</v>
      </c>
      <c r="B190" s="16">
        <v>868</v>
      </c>
      <c r="C190" s="18" t="s">
        <v>429</v>
      </c>
      <c r="D190" s="18" t="s">
        <v>430</v>
      </c>
      <c r="E190" s="19">
        <v>2016</v>
      </c>
      <c r="F190" s="23" t="s">
        <v>11</v>
      </c>
      <c r="G190" s="23">
        <v>42545</v>
      </c>
      <c r="H190" s="23">
        <v>42194</v>
      </c>
      <c r="I190" s="23">
        <v>41784</v>
      </c>
      <c r="J190" s="23">
        <v>41479</v>
      </c>
      <c r="K190" s="23">
        <v>41117</v>
      </c>
      <c r="L190" s="23" t="s">
        <v>11</v>
      </c>
    </row>
    <row r="191" spans="1:12" x14ac:dyDescent="0.25">
      <c r="A191" s="16">
        <v>35.031999999999996</v>
      </c>
      <c r="B191" s="16">
        <v>809</v>
      </c>
      <c r="C191" s="18" t="s">
        <v>431</v>
      </c>
      <c r="D191" s="18" t="s">
        <v>432</v>
      </c>
      <c r="E191" s="19">
        <v>2017</v>
      </c>
      <c r="F191" s="23">
        <v>42899</v>
      </c>
      <c r="G191" s="23">
        <v>42512</v>
      </c>
      <c r="H191" s="23">
        <v>42181</v>
      </c>
      <c r="I191" s="23">
        <v>41814</v>
      </c>
      <c r="J191" s="23">
        <v>41456</v>
      </c>
      <c r="K191" s="23">
        <v>41091</v>
      </c>
      <c r="L191" s="23" t="s">
        <v>11</v>
      </c>
    </row>
    <row r="192" spans="1:12" x14ac:dyDescent="0.25">
      <c r="A192" s="16">
        <v>35.033000000000001</v>
      </c>
      <c r="B192" s="16">
        <v>808</v>
      </c>
      <c r="C192" s="18" t="s">
        <v>433</v>
      </c>
      <c r="D192" s="18" t="s">
        <v>434</v>
      </c>
      <c r="E192" s="19">
        <v>2017</v>
      </c>
      <c r="F192" s="23">
        <v>42870</v>
      </c>
      <c r="G192" s="23">
        <v>42497</v>
      </c>
      <c r="H192" s="23">
        <v>42134</v>
      </c>
      <c r="I192" s="23">
        <v>41768</v>
      </c>
      <c r="J192" s="23">
        <v>41412</v>
      </c>
      <c r="K192" s="23" t="s">
        <v>11</v>
      </c>
      <c r="L192" s="23" t="s">
        <v>11</v>
      </c>
    </row>
    <row r="193" spans="1:12" x14ac:dyDescent="0.25">
      <c r="A193" s="16" t="s">
        <v>435</v>
      </c>
      <c r="B193" s="16" t="s">
        <v>436</v>
      </c>
      <c r="C193" s="18" t="s">
        <v>437</v>
      </c>
      <c r="D193" s="18" t="s">
        <v>438</v>
      </c>
      <c r="E193" s="19">
        <v>2017</v>
      </c>
      <c r="F193" s="23">
        <v>42894</v>
      </c>
      <c r="G193" s="23"/>
      <c r="H193" s="23"/>
      <c r="I193" s="23"/>
      <c r="J193" s="23"/>
      <c r="K193" s="23"/>
      <c r="L193" s="23"/>
    </row>
    <row r="194" spans="1:12" x14ac:dyDescent="0.25">
      <c r="A194" s="16">
        <v>35.037999999999997</v>
      </c>
      <c r="B194" s="16">
        <v>789</v>
      </c>
      <c r="C194" s="18" t="s">
        <v>439</v>
      </c>
      <c r="D194" s="18" t="s">
        <v>440</v>
      </c>
      <c r="E194" s="19">
        <v>2017</v>
      </c>
      <c r="F194" s="23">
        <v>42894</v>
      </c>
      <c r="G194" s="23">
        <v>42575</v>
      </c>
      <c r="H194" s="23">
        <v>42185</v>
      </c>
      <c r="I194" s="23">
        <v>41846</v>
      </c>
      <c r="J194" s="23">
        <v>41495</v>
      </c>
      <c r="K194" s="23" t="s">
        <v>11</v>
      </c>
      <c r="L194" s="23" t="s">
        <v>11</v>
      </c>
    </row>
    <row r="195" spans="1:12" x14ac:dyDescent="0.25">
      <c r="A195" s="16" t="s">
        <v>441</v>
      </c>
      <c r="B195" s="16">
        <v>787</v>
      </c>
      <c r="C195" s="18" t="s">
        <v>442</v>
      </c>
      <c r="D195" s="18" t="s">
        <v>443</v>
      </c>
      <c r="E195" s="19">
        <v>2017</v>
      </c>
      <c r="F195" s="23">
        <v>42887</v>
      </c>
      <c r="G195" s="23">
        <v>42574</v>
      </c>
      <c r="H195" s="23">
        <v>42214</v>
      </c>
      <c r="I195" s="23">
        <v>41796</v>
      </c>
      <c r="J195" s="23" t="s">
        <v>11</v>
      </c>
      <c r="K195" s="23">
        <v>41109</v>
      </c>
      <c r="L195" s="23" t="s">
        <v>11</v>
      </c>
    </row>
    <row r="196" spans="1:12" x14ac:dyDescent="0.25">
      <c r="A196" s="16">
        <v>35.040999999999997</v>
      </c>
      <c r="B196" s="16">
        <v>786</v>
      </c>
      <c r="C196" s="18" t="s">
        <v>444</v>
      </c>
      <c r="D196" s="18" t="s">
        <v>445</v>
      </c>
      <c r="E196" s="19">
        <v>2017</v>
      </c>
      <c r="F196" s="23">
        <v>42867</v>
      </c>
      <c r="G196" s="23" t="s">
        <v>11</v>
      </c>
      <c r="H196" s="23" t="s">
        <v>11</v>
      </c>
      <c r="I196" s="23" t="s">
        <v>11</v>
      </c>
      <c r="J196" s="23" t="s">
        <v>11</v>
      </c>
      <c r="K196" s="23">
        <v>41114</v>
      </c>
      <c r="L196" s="23" t="s">
        <v>11</v>
      </c>
    </row>
    <row r="197" spans="1:12" x14ac:dyDescent="0.25">
      <c r="A197" s="16">
        <v>35.045999999999999</v>
      </c>
      <c r="B197" s="16">
        <v>782</v>
      </c>
      <c r="C197" s="18" t="s">
        <v>446</v>
      </c>
      <c r="D197" s="18" t="s">
        <v>447</v>
      </c>
      <c r="E197" s="19">
        <v>2014</v>
      </c>
      <c r="F197" s="23" t="s">
        <v>11</v>
      </c>
      <c r="G197" s="23" t="s">
        <v>11</v>
      </c>
      <c r="H197" s="23" t="s">
        <v>11</v>
      </c>
      <c r="I197" s="23">
        <v>41805</v>
      </c>
      <c r="J197" s="23">
        <v>41494</v>
      </c>
      <c r="K197" s="23">
        <v>41083</v>
      </c>
      <c r="L197" s="23" t="s">
        <v>11</v>
      </c>
    </row>
    <row r="198" spans="1:12" x14ac:dyDescent="0.25">
      <c r="A198" s="16">
        <v>35.046999999999997</v>
      </c>
      <c r="B198" s="16">
        <v>779</v>
      </c>
      <c r="C198" s="18" t="s">
        <v>448</v>
      </c>
      <c r="D198" s="18" t="s">
        <v>449</v>
      </c>
      <c r="E198" s="19">
        <v>2017</v>
      </c>
      <c r="F198" s="23">
        <v>42884</v>
      </c>
      <c r="G198" s="23">
        <v>42576</v>
      </c>
      <c r="H198" s="23">
        <v>42166</v>
      </c>
      <c r="I198" s="23">
        <v>41764</v>
      </c>
      <c r="J198" s="23">
        <v>41434</v>
      </c>
      <c r="K198" s="23">
        <v>41109</v>
      </c>
      <c r="L198" s="23" t="s">
        <v>11</v>
      </c>
    </row>
    <row r="199" spans="1:12" x14ac:dyDescent="0.25">
      <c r="A199" s="16" t="s">
        <v>450</v>
      </c>
      <c r="B199" s="16" t="s">
        <v>451</v>
      </c>
      <c r="C199" s="18" t="s">
        <v>452</v>
      </c>
      <c r="D199" s="18" t="s">
        <v>453</v>
      </c>
      <c r="E199" s="19">
        <v>2017</v>
      </c>
      <c r="F199" s="23">
        <v>42907</v>
      </c>
      <c r="G199" s="23"/>
      <c r="H199" s="23"/>
      <c r="I199" s="23"/>
      <c r="J199" s="23"/>
      <c r="K199" s="23"/>
      <c r="L199" s="23"/>
    </row>
    <row r="200" spans="1:12" x14ac:dyDescent="0.25">
      <c r="A200" s="16">
        <v>35.055</v>
      </c>
      <c r="B200" s="16">
        <v>725</v>
      </c>
      <c r="C200" s="18" t="s">
        <v>454</v>
      </c>
      <c r="D200" s="18" t="s">
        <v>455</v>
      </c>
      <c r="E200" s="19">
        <v>2017</v>
      </c>
      <c r="F200" s="23">
        <v>42903</v>
      </c>
      <c r="G200" s="23">
        <v>42562</v>
      </c>
      <c r="H200" s="23">
        <v>42195</v>
      </c>
      <c r="I200" s="23" t="s">
        <v>11</v>
      </c>
      <c r="J200" s="23" t="s">
        <v>11</v>
      </c>
      <c r="K200" s="23" t="s">
        <v>11</v>
      </c>
      <c r="L200" s="23" t="s">
        <v>11</v>
      </c>
    </row>
    <row r="201" spans="1:12" x14ac:dyDescent="0.25">
      <c r="A201" s="16">
        <v>35.055999999999997</v>
      </c>
      <c r="B201" s="16">
        <v>724</v>
      </c>
      <c r="C201" s="18" t="s">
        <v>456</v>
      </c>
      <c r="D201" s="18" t="s">
        <v>457</v>
      </c>
      <c r="E201" s="19">
        <v>2016</v>
      </c>
      <c r="F201" s="23" t="s">
        <v>11</v>
      </c>
      <c r="G201" s="23">
        <v>42570</v>
      </c>
      <c r="H201" s="23">
        <v>42220</v>
      </c>
      <c r="I201" s="23" t="s">
        <v>11</v>
      </c>
      <c r="J201" s="23" t="s">
        <v>11</v>
      </c>
      <c r="K201" s="23">
        <v>41109</v>
      </c>
      <c r="L201" s="23" t="s">
        <v>11</v>
      </c>
    </row>
    <row r="202" spans="1:12" x14ac:dyDescent="0.25">
      <c r="A202" s="16">
        <v>35.058</v>
      </c>
      <c r="B202" s="16">
        <v>726</v>
      </c>
      <c r="C202" s="18" t="s">
        <v>458</v>
      </c>
      <c r="D202" s="18" t="s">
        <v>459</v>
      </c>
      <c r="E202" s="19">
        <v>2017</v>
      </c>
      <c r="F202" s="23">
        <v>42898</v>
      </c>
      <c r="G202" s="23">
        <v>42556</v>
      </c>
      <c r="H202" s="23">
        <v>42185</v>
      </c>
      <c r="I202" s="23">
        <v>41799</v>
      </c>
      <c r="J202" s="23">
        <v>41470</v>
      </c>
      <c r="K202" s="23" t="s">
        <v>11</v>
      </c>
      <c r="L202" s="23" t="s">
        <v>11</v>
      </c>
    </row>
    <row r="203" spans="1:12" x14ac:dyDescent="0.25">
      <c r="A203" s="16">
        <v>35.070999999999998</v>
      </c>
      <c r="B203" s="16">
        <v>736</v>
      </c>
      <c r="C203" s="18" t="s">
        <v>460</v>
      </c>
      <c r="D203" s="18" t="s">
        <v>461</v>
      </c>
      <c r="E203" s="19">
        <v>2016</v>
      </c>
      <c r="F203" s="23" t="s">
        <v>11</v>
      </c>
      <c r="G203" s="23">
        <v>42566</v>
      </c>
      <c r="H203" s="23" t="s">
        <v>11</v>
      </c>
      <c r="I203" s="23">
        <v>41845</v>
      </c>
      <c r="J203" s="23" t="s">
        <v>11</v>
      </c>
      <c r="K203" s="23" t="s">
        <v>11</v>
      </c>
      <c r="L203" s="23" t="s">
        <v>11</v>
      </c>
    </row>
    <row r="204" spans="1:12" x14ac:dyDescent="0.25">
      <c r="A204" s="16">
        <v>35.073</v>
      </c>
      <c r="B204" s="16">
        <v>737</v>
      </c>
      <c r="C204" s="18" t="s">
        <v>462</v>
      </c>
      <c r="D204" s="18" t="s">
        <v>463</v>
      </c>
      <c r="E204" s="19">
        <v>2014</v>
      </c>
      <c r="F204" s="23" t="s">
        <v>11</v>
      </c>
      <c r="G204" s="23" t="s">
        <v>11</v>
      </c>
      <c r="H204" s="23" t="s">
        <v>11</v>
      </c>
      <c r="I204" s="23">
        <v>41851</v>
      </c>
      <c r="J204" s="23" t="s">
        <v>11</v>
      </c>
      <c r="K204" s="23" t="s">
        <v>11</v>
      </c>
      <c r="L204" s="23" t="s">
        <v>11</v>
      </c>
    </row>
    <row r="205" spans="1:12" x14ac:dyDescent="0.25">
      <c r="A205" s="16" t="s">
        <v>464</v>
      </c>
      <c r="B205" s="16">
        <v>732</v>
      </c>
      <c r="C205" s="18" t="s">
        <v>465</v>
      </c>
      <c r="D205" s="18" t="s">
        <v>466</v>
      </c>
      <c r="E205" s="19">
        <v>2015</v>
      </c>
      <c r="F205" s="23" t="s">
        <v>11</v>
      </c>
      <c r="G205" s="23" t="s">
        <v>11</v>
      </c>
      <c r="H205" s="23">
        <v>41754</v>
      </c>
      <c r="I205" s="23" t="s">
        <v>11</v>
      </c>
      <c r="J205" s="23" t="s">
        <v>11</v>
      </c>
      <c r="K205" s="23" t="s">
        <v>11</v>
      </c>
      <c r="L205" s="23" t="s">
        <v>11</v>
      </c>
    </row>
    <row r="206" spans="1:12" x14ac:dyDescent="0.25">
      <c r="A206" s="16">
        <v>35.081000000000003</v>
      </c>
      <c r="B206" s="16">
        <v>731</v>
      </c>
      <c r="C206" s="18" t="s">
        <v>467</v>
      </c>
      <c r="D206" s="18" t="s">
        <v>468</v>
      </c>
      <c r="E206" s="19">
        <v>2016</v>
      </c>
      <c r="F206" s="23" t="s">
        <v>11</v>
      </c>
      <c r="G206" s="23">
        <v>42569</v>
      </c>
      <c r="H206" s="23" t="s">
        <v>11</v>
      </c>
      <c r="I206" s="23" t="s">
        <v>11</v>
      </c>
      <c r="J206" s="23" t="s">
        <v>11</v>
      </c>
      <c r="K206" s="23" t="s">
        <v>11</v>
      </c>
      <c r="L206" s="23">
        <v>40727</v>
      </c>
    </row>
    <row r="207" spans="1:12" x14ac:dyDescent="0.25">
      <c r="A207" s="16">
        <v>35.085000000000001</v>
      </c>
      <c r="B207" s="16">
        <v>762</v>
      </c>
      <c r="C207" s="18" t="s">
        <v>469</v>
      </c>
      <c r="D207" s="18" t="s">
        <v>470</v>
      </c>
      <c r="E207" s="19">
        <v>2016</v>
      </c>
      <c r="F207" s="23" t="s">
        <v>11</v>
      </c>
      <c r="G207" s="23">
        <v>42571</v>
      </c>
      <c r="H207" s="23" t="s">
        <v>11</v>
      </c>
      <c r="I207" s="23" t="s">
        <v>11</v>
      </c>
      <c r="J207" s="23" t="s">
        <v>11</v>
      </c>
      <c r="K207" s="23" t="s">
        <v>11</v>
      </c>
      <c r="L207" s="23" t="s">
        <v>11</v>
      </c>
    </row>
    <row r="208" spans="1:12" x14ac:dyDescent="0.25">
      <c r="A208" s="16">
        <v>35.087000000000003</v>
      </c>
      <c r="B208" s="16">
        <v>798</v>
      </c>
      <c r="C208" s="18" t="s">
        <v>471</v>
      </c>
      <c r="D208" s="18" t="s">
        <v>472</v>
      </c>
      <c r="E208" s="19">
        <v>2017</v>
      </c>
      <c r="F208" s="23">
        <v>42908</v>
      </c>
      <c r="G208" s="23">
        <v>42562</v>
      </c>
      <c r="H208" s="23">
        <v>42205</v>
      </c>
      <c r="I208" s="23" t="s">
        <v>11</v>
      </c>
      <c r="J208" s="23" t="s">
        <v>11</v>
      </c>
      <c r="K208" s="23">
        <v>41114</v>
      </c>
      <c r="L208" s="23" t="s">
        <v>11</v>
      </c>
    </row>
    <row r="209" spans="1:12" x14ac:dyDescent="0.25">
      <c r="A209" s="16">
        <v>35.091000000000001</v>
      </c>
      <c r="B209" s="16">
        <v>841</v>
      </c>
      <c r="C209" s="18" t="s">
        <v>473</v>
      </c>
      <c r="D209" s="18" t="s">
        <v>474</v>
      </c>
      <c r="E209" s="19">
        <v>2016</v>
      </c>
      <c r="F209" s="23" t="s">
        <v>11</v>
      </c>
      <c r="G209" s="23">
        <v>42562</v>
      </c>
      <c r="H209" s="23" t="s">
        <v>11</v>
      </c>
      <c r="I209" s="23" t="s">
        <v>11</v>
      </c>
      <c r="J209" s="23" t="s">
        <v>11</v>
      </c>
      <c r="K209" s="23" t="s">
        <v>11</v>
      </c>
      <c r="L209" s="23" t="s">
        <v>11</v>
      </c>
    </row>
    <row r="210" spans="1:12" x14ac:dyDescent="0.25">
      <c r="A210" s="16">
        <v>35.093000000000004</v>
      </c>
      <c r="B210" s="16">
        <v>792</v>
      </c>
      <c r="C210" s="18" t="s">
        <v>475</v>
      </c>
      <c r="D210" s="18" t="s">
        <v>476</v>
      </c>
      <c r="E210" s="19">
        <v>2014</v>
      </c>
      <c r="F210" s="23" t="s">
        <v>11</v>
      </c>
      <c r="G210" s="23" t="s">
        <v>11</v>
      </c>
      <c r="H210" s="23" t="s">
        <v>11</v>
      </c>
      <c r="I210" s="23">
        <v>41882</v>
      </c>
      <c r="J210" s="23" t="s">
        <v>11</v>
      </c>
      <c r="K210" s="23" t="s">
        <v>11</v>
      </c>
      <c r="L210" s="23" t="s">
        <v>11</v>
      </c>
    </row>
    <row r="211" spans="1:12" x14ac:dyDescent="0.25">
      <c r="A211" s="16">
        <v>35.094000000000001</v>
      </c>
      <c r="B211" s="16">
        <v>796</v>
      </c>
      <c r="C211" s="18" t="s">
        <v>477</v>
      </c>
      <c r="D211" s="18" t="s">
        <v>478</v>
      </c>
      <c r="E211" s="19">
        <v>2015</v>
      </c>
      <c r="F211" s="23" t="s">
        <v>11</v>
      </c>
      <c r="G211" s="23" t="s">
        <v>11</v>
      </c>
      <c r="H211" s="23">
        <v>42182</v>
      </c>
      <c r="I211" s="23">
        <v>41813</v>
      </c>
      <c r="J211" s="23" t="s">
        <v>11</v>
      </c>
      <c r="K211" s="23" t="s">
        <v>11</v>
      </c>
      <c r="L211" s="23" t="s">
        <v>11</v>
      </c>
    </row>
    <row r="212" spans="1:12" x14ac:dyDescent="0.25">
      <c r="A212" s="16">
        <v>35.095999999999997</v>
      </c>
      <c r="B212" s="16">
        <v>790</v>
      </c>
      <c r="C212" s="18" t="s">
        <v>479</v>
      </c>
      <c r="D212" s="18" t="s">
        <v>480</v>
      </c>
      <c r="E212" s="19">
        <v>2008</v>
      </c>
      <c r="F212" s="23" t="s">
        <v>11</v>
      </c>
      <c r="G212" s="23" t="s">
        <v>11</v>
      </c>
      <c r="H212" s="23" t="s">
        <v>11</v>
      </c>
      <c r="I212" s="23" t="s">
        <v>11</v>
      </c>
      <c r="J212" s="23" t="s">
        <v>11</v>
      </c>
      <c r="K212" s="23" t="s">
        <v>11</v>
      </c>
      <c r="L212" s="23" t="s">
        <v>11</v>
      </c>
    </row>
    <row r="213" spans="1:12" x14ac:dyDescent="0.25">
      <c r="A213" s="16">
        <v>35.104999999999997</v>
      </c>
      <c r="B213" s="16">
        <v>806</v>
      </c>
      <c r="C213" s="18" t="s">
        <v>481</v>
      </c>
      <c r="D213" s="18" t="s">
        <v>482</v>
      </c>
      <c r="E213" s="19">
        <v>2016</v>
      </c>
      <c r="F213" s="23" t="s">
        <v>11</v>
      </c>
      <c r="G213" s="23">
        <v>42935</v>
      </c>
      <c r="H213" s="23" t="s">
        <v>11</v>
      </c>
      <c r="I213" s="23" t="s">
        <v>11</v>
      </c>
      <c r="J213" s="23">
        <v>41496</v>
      </c>
      <c r="K213" s="23" t="s">
        <v>11</v>
      </c>
      <c r="L213" s="23" t="s">
        <v>11</v>
      </c>
    </row>
    <row r="214" spans="1:12" x14ac:dyDescent="0.25">
      <c r="A214" s="16">
        <v>35.109000000000002</v>
      </c>
      <c r="B214" s="16">
        <v>822</v>
      </c>
      <c r="C214" s="18" t="s">
        <v>483</v>
      </c>
      <c r="D214" s="18" t="s">
        <v>484</v>
      </c>
      <c r="E214" s="19">
        <v>2014</v>
      </c>
      <c r="F214" s="23" t="s">
        <v>11</v>
      </c>
      <c r="G214" s="23" t="s">
        <v>11</v>
      </c>
      <c r="H214" s="23" t="s">
        <v>11</v>
      </c>
      <c r="I214" s="23">
        <v>41765</v>
      </c>
      <c r="J214" s="23" t="s">
        <v>11</v>
      </c>
      <c r="K214" s="23" t="s">
        <v>11</v>
      </c>
      <c r="L214" s="23" t="s">
        <v>11</v>
      </c>
    </row>
    <row r="215" spans="1:12" x14ac:dyDescent="0.25">
      <c r="A215" s="16">
        <v>35.116</v>
      </c>
      <c r="B215" s="16">
        <v>816</v>
      </c>
      <c r="C215" s="18" t="s">
        <v>485</v>
      </c>
      <c r="D215" s="18" t="s">
        <v>486</v>
      </c>
      <c r="E215" s="19">
        <v>2007</v>
      </c>
      <c r="F215" s="23" t="s">
        <v>11</v>
      </c>
      <c r="G215" s="23" t="s">
        <v>11</v>
      </c>
      <c r="H215" s="23" t="s">
        <v>11</v>
      </c>
      <c r="I215" s="23" t="s">
        <v>11</v>
      </c>
      <c r="J215" s="23" t="s">
        <v>11</v>
      </c>
      <c r="K215" s="23" t="s">
        <v>11</v>
      </c>
      <c r="L215" s="23" t="s">
        <v>11</v>
      </c>
    </row>
    <row r="216" spans="1:12" x14ac:dyDescent="0.25">
      <c r="A216" s="16" t="s">
        <v>487</v>
      </c>
      <c r="B216" s="16" t="s">
        <v>488</v>
      </c>
      <c r="C216" s="18" t="s">
        <v>489</v>
      </c>
      <c r="D216" s="18" t="s">
        <v>490</v>
      </c>
      <c r="E216" s="19">
        <v>2017</v>
      </c>
      <c r="F216" s="23">
        <v>42821</v>
      </c>
      <c r="G216" s="23"/>
      <c r="H216" s="23"/>
      <c r="I216" s="23"/>
      <c r="J216" s="23"/>
      <c r="K216" s="23"/>
      <c r="L216" s="23"/>
    </row>
    <row r="217" spans="1:12" x14ac:dyDescent="0.25">
      <c r="A217" s="16">
        <v>35.119</v>
      </c>
      <c r="B217" s="16">
        <v>811</v>
      </c>
      <c r="C217" s="18" t="s">
        <v>491</v>
      </c>
      <c r="D217" s="18" t="s">
        <v>492</v>
      </c>
      <c r="E217" s="19">
        <v>2016</v>
      </c>
      <c r="F217" s="23" t="s">
        <v>11</v>
      </c>
      <c r="G217" s="23">
        <v>42531</v>
      </c>
      <c r="H217" s="23" t="s">
        <v>11</v>
      </c>
      <c r="I217" s="23" t="s">
        <v>11</v>
      </c>
      <c r="J217" s="23" t="s">
        <v>11</v>
      </c>
      <c r="K217" s="23" t="s">
        <v>11</v>
      </c>
      <c r="L217" s="23" t="s">
        <v>11</v>
      </c>
    </row>
    <row r="218" spans="1:12" x14ac:dyDescent="0.25">
      <c r="A218" s="16">
        <v>35.122999999999998</v>
      </c>
      <c r="B218" s="16">
        <v>819</v>
      </c>
      <c r="C218" s="18" t="s">
        <v>493</v>
      </c>
      <c r="D218" s="18" t="s">
        <v>494</v>
      </c>
      <c r="E218" s="19">
        <v>2017</v>
      </c>
      <c r="F218" s="23">
        <v>42785</v>
      </c>
      <c r="G218" s="23">
        <v>42372</v>
      </c>
      <c r="H218" s="23">
        <v>42231</v>
      </c>
      <c r="I218" s="23">
        <v>41846</v>
      </c>
      <c r="J218" s="23">
        <v>41448</v>
      </c>
      <c r="K218" s="23">
        <v>40923</v>
      </c>
      <c r="L218" s="23" t="s">
        <v>11</v>
      </c>
    </row>
    <row r="219" spans="1:12" x14ac:dyDescent="0.25">
      <c r="A219" s="16" t="s">
        <v>495</v>
      </c>
      <c r="B219" s="16">
        <v>826</v>
      </c>
      <c r="C219" s="18" t="s">
        <v>496</v>
      </c>
      <c r="D219" s="18" t="s">
        <v>497</v>
      </c>
      <c r="E219" s="19">
        <v>2015</v>
      </c>
      <c r="F219" s="23" t="s">
        <v>11</v>
      </c>
      <c r="G219" s="23" t="s">
        <v>11</v>
      </c>
      <c r="H219" s="23">
        <v>42215</v>
      </c>
      <c r="I219" s="23" t="s">
        <v>11</v>
      </c>
      <c r="J219" s="23" t="s">
        <v>11</v>
      </c>
      <c r="K219" s="23" t="s">
        <v>11</v>
      </c>
      <c r="L219" s="23" t="s">
        <v>11</v>
      </c>
    </row>
    <row r="220" spans="1:12" x14ac:dyDescent="0.25">
      <c r="A220" s="16">
        <v>35.131</v>
      </c>
      <c r="B220" s="16">
        <v>829</v>
      </c>
      <c r="C220" s="18" t="s">
        <v>498</v>
      </c>
      <c r="D220" s="18" t="s">
        <v>499</v>
      </c>
      <c r="E220" s="19">
        <v>2016</v>
      </c>
      <c r="F220" s="23" t="s">
        <v>11</v>
      </c>
      <c r="G220" s="23">
        <v>42590</v>
      </c>
      <c r="H220" s="23">
        <v>42174</v>
      </c>
      <c r="I220" s="23" t="s">
        <v>11</v>
      </c>
      <c r="J220" s="23" t="s">
        <v>11</v>
      </c>
      <c r="K220" s="23" t="s">
        <v>11</v>
      </c>
      <c r="L220" s="23" t="s">
        <v>11</v>
      </c>
    </row>
    <row r="221" spans="1:12" x14ac:dyDescent="0.25">
      <c r="A221" s="16">
        <v>35.140999999999998</v>
      </c>
      <c r="B221" s="16">
        <v>765</v>
      </c>
      <c r="C221" s="18" t="s">
        <v>500</v>
      </c>
      <c r="D221" s="18" t="s">
        <v>501</v>
      </c>
      <c r="E221" s="19">
        <v>2017</v>
      </c>
      <c r="F221" s="23">
        <v>42906</v>
      </c>
      <c r="G221" s="23">
        <v>42560</v>
      </c>
      <c r="H221" s="23">
        <v>42180</v>
      </c>
      <c r="I221" s="23">
        <v>41806</v>
      </c>
      <c r="J221" s="23">
        <v>41470</v>
      </c>
      <c r="K221" s="23">
        <v>41105</v>
      </c>
      <c r="L221" s="23">
        <v>40708</v>
      </c>
    </row>
    <row r="222" spans="1:12" x14ac:dyDescent="0.25">
      <c r="A222" s="16" t="s">
        <v>502</v>
      </c>
      <c r="B222" s="16" t="s">
        <v>503</v>
      </c>
      <c r="C222" s="18" t="s">
        <v>504</v>
      </c>
      <c r="D222" s="18" t="s">
        <v>505</v>
      </c>
      <c r="E222" s="19">
        <v>2017</v>
      </c>
      <c r="F222" s="23">
        <v>42880</v>
      </c>
      <c r="G222" s="23"/>
      <c r="H222" s="23"/>
      <c r="I222" s="23"/>
      <c r="J222" s="23"/>
      <c r="K222" s="23"/>
      <c r="L222" s="23"/>
    </row>
    <row r="223" spans="1:12" x14ac:dyDescent="0.25">
      <c r="A223" s="16">
        <v>35.145000000000003</v>
      </c>
      <c r="B223" s="16">
        <v>775</v>
      </c>
      <c r="C223" s="18" t="s">
        <v>506</v>
      </c>
      <c r="D223" s="18" t="s">
        <v>507</v>
      </c>
      <c r="E223" s="19">
        <v>2009</v>
      </c>
      <c r="F223" s="23" t="s">
        <v>11</v>
      </c>
      <c r="G223" s="23" t="s">
        <v>11</v>
      </c>
      <c r="H223" s="23" t="s">
        <v>11</v>
      </c>
      <c r="I223" s="23" t="s">
        <v>11</v>
      </c>
      <c r="J223" s="23" t="s">
        <v>11</v>
      </c>
      <c r="K223" s="23" t="s">
        <v>11</v>
      </c>
      <c r="L223" s="23" t="s">
        <v>11</v>
      </c>
    </row>
    <row r="224" spans="1:12" x14ac:dyDescent="0.25">
      <c r="A224" s="16">
        <v>35.146000000000001</v>
      </c>
      <c r="B224" s="16">
        <v>776</v>
      </c>
      <c r="C224" s="18" t="s">
        <v>508</v>
      </c>
      <c r="D224" s="18" t="s">
        <v>509</v>
      </c>
      <c r="E224" s="19">
        <v>2017</v>
      </c>
      <c r="F224" s="23">
        <v>42871</v>
      </c>
      <c r="G224" s="23">
        <v>42537</v>
      </c>
      <c r="H224" s="23">
        <v>42161</v>
      </c>
      <c r="I224" s="23" t="s">
        <v>11</v>
      </c>
      <c r="J224" s="23" t="s">
        <v>11</v>
      </c>
      <c r="K224" s="23" t="s">
        <v>11</v>
      </c>
      <c r="L224" s="23" t="s">
        <v>11</v>
      </c>
    </row>
    <row r="225" spans="1:12" x14ac:dyDescent="0.25">
      <c r="A225" s="16">
        <v>35.146999999999998</v>
      </c>
      <c r="B225" s="16">
        <v>767</v>
      </c>
      <c r="C225" s="18" t="s">
        <v>510</v>
      </c>
      <c r="D225" s="18" t="s">
        <v>511</v>
      </c>
      <c r="E225" s="19">
        <v>2015</v>
      </c>
      <c r="F225" s="23" t="s">
        <v>11</v>
      </c>
      <c r="G225" s="23" t="s">
        <v>11</v>
      </c>
      <c r="H225" s="23">
        <v>42103</v>
      </c>
      <c r="I225" s="23" t="s">
        <v>11</v>
      </c>
      <c r="J225" s="23" t="s">
        <v>11</v>
      </c>
      <c r="K225" s="23" t="s">
        <v>11</v>
      </c>
      <c r="L225" s="23" t="s">
        <v>11</v>
      </c>
    </row>
    <row r="226" spans="1:12" x14ac:dyDescent="0.25">
      <c r="A226" s="16">
        <v>35.148000000000003</v>
      </c>
      <c r="B226" s="16">
        <v>772</v>
      </c>
      <c r="C226" s="18" t="s">
        <v>512</v>
      </c>
      <c r="D226" s="18" t="s">
        <v>513</v>
      </c>
      <c r="E226" s="19">
        <v>2006</v>
      </c>
      <c r="F226" s="23" t="s">
        <v>11</v>
      </c>
      <c r="G226" s="23" t="s">
        <v>11</v>
      </c>
      <c r="H226" s="23" t="s">
        <v>11</v>
      </c>
      <c r="I226" s="23" t="s">
        <v>11</v>
      </c>
      <c r="J226" s="23" t="s">
        <v>11</v>
      </c>
      <c r="K226" s="23" t="s">
        <v>11</v>
      </c>
      <c r="L226" s="23" t="s">
        <v>11</v>
      </c>
    </row>
    <row r="227" spans="1:12" x14ac:dyDescent="0.25">
      <c r="A227" s="16">
        <v>35.155000000000001</v>
      </c>
      <c r="B227" s="16">
        <v>766</v>
      </c>
      <c r="C227" s="18" t="s">
        <v>514</v>
      </c>
      <c r="D227" s="18" t="s">
        <v>515</v>
      </c>
      <c r="E227" s="19">
        <v>2016</v>
      </c>
      <c r="F227" s="23" t="s">
        <v>11</v>
      </c>
      <c r="G227" s="23">
        <v>42558</v>
      </c>
      <c r="H227" s="23" t="s">
        <v>11</v>
      </c>
      <c r="I227" s="23" t="s">
        <v>11</v>
      </c>
      <c r="J227" s="23" t="s">
        <v>11</v>
      </c>
      <c r="K227" s="23" t="s">
        <v>11</v>
      </c>
      <c r="L227" s="23" t="s">
        <v>11</v>
      </c>
    </row>
    <row r="228" spans="1:12" x14ac:dyDescent="0.25">
      <c r="A228" s="16">
        <v>35.156999999999996</v>
      </c>
      <c r="B228" s="16">
        <v>758</v>
      </c>
      <c r="C228" s="18" t="s">
        <v>516</v>
      </c>
      <c r="D228" s="18" t="s">
        <v>517</v>
      </c>
      <c r="E228" s="19">
        <v>2012</v>
      </c>
      <c r="F228" s="23" t="s">
        <v>11</v>
      </c>
      <c r="G228" s="23" t="s">
        <v>11</v>
      </c>
      <c r="H228" s="23" t="s">
        <v>11</v>
      </c>
      <c r="I228" s="23" t="s">
        <v>11</v>
      </c>
      <c r="J228" s="23" t="s">
        <v>11</v>
      </c>
      <c r="K228" s="23">
        <v>41052</v>
      </c>
      <c r="L228" s="23" t="s">
        <v>11</v>
      </c>
    </row>
    <row r="229" spans="1:12" x14ac:dyDescent="0.25">
      <c r="A229" s="16">
        <v>35.161000000000001</v>
      </c>
      <c r="B229" s="16">
        <v>756</v>
      </c>
      <c r="C229" s="18" t="s">
        <v>518</v>
      </c>
      <c r="D229" s="18" t="s">
        <v>519</v>
      </c>
      <c r="E229" s="19">
        <v>2017</v>
      </c>
      <c r="F229" s="23">
        <v>42904</v>
      </c>
      <c r="G229" s="23" t="s">
        <v>11</v>
      </c>
      <c r="H229" s="23" t="s">
        <v>11</v>
      </c>
      <c r="I229" s="23" t="s">
        <v>11</v>
      </c>
      <c r="J229" s="23">
        <v>41477</v>
      </c>
      <c r="K229" s="23" t="s">
        <v>11</v>
      </c>
      <c r="L229" s="23" t="s">
        <v>11</v>
      </c>
    </row>
    <row r="230" spans="1:12" x14ac:dyDescent="0.25">
      <c r="A230" s="16">
        <v>36.000999999999998</v>
      </c>
      <c r="B230" s="16">
        <v>878</v>
      </c>
      <c r="C230" s="18" t="s">
        <v>520</v>
      </c>
      <c r="D230" s="18" t="s">
        <v>521</v>
      </c>
      <c r="E230" s="19">
        <v>2014</v>
      </c>
      <c r="F230" s="23" t="s">
        <v>11</v>
      </c>
      <c r="G230" s="23" t="s">
        <v>11</v>
      </c>
      <c r="H230" s="23" t="s">
        <v>11</v>
      </c>
      <c r="I230" s="23">
        <v>41835</v>
      </c>
      <c r="J230" s="23" t="s">
        <v>11</v>
      </c>
      <c r="K230" s="23" t="s">
        <v>11</v>
      </c>
      <c r="L230" s="23" t="s">
        <v>11</v>
      </c>
    </row>
    <row r="231" spans="1:12" x14ac:dyDescent="0.25">
      <c r="A231" s="16" t="s">
        <v>522</v>
      </c>
      <c r="B231" s="16" t="s">
        <v>523</v>
      </c>
      <c r="C231" s="18" t="s">
        <v>524</v>
      </c>
      <c r="D231" s="18" t="s">
        <v>525</v>
      </c>
      <c r="E231" s="19">
        <v>2017</v>
      </c>
      <c r="F231" s="23">
        <v>42907</v>
      </c>
      <c r="G231" s="23"/>
      <c r="H231" s="23"/>
      <c r="I231" s="23"/>
      <c r="J231" s="23"/>
      <c r="K231" s="23"/>
      <c r="L231" s="23"/>
    </row>
    <row r="232" spans="1:12" x14ac:dyDescent="0.25">
      <c r="A232" s="16">
        <v>37.012</v>
      </c>
      <c r="B232" s="16">
        <v>499</v>
      </c>
      <c r="C232" s="18" t="s">
        <v>526</v>
      </c>
      <c r="D232" s="18" t="s">
        <v>527</v>
      </c>
      <c r="E232" s="19">
        <v>2016</v>
      </c>
      <c r="F232" s="23" t="s">
        <v>11</v>
      </c>
      <c r="G232" s="23">
        <v>42545</v>
      </c>
      <c r="H232" s="23" t="s">
        <v>11</v>
      </c>
      <c r="I232" s="23" t="s">
        <v>11</v>
      </c>
      <c r="J232" s="23" t="s">
        <v>11</v>
      </c>
      <c r="K232" s="23" t="s">
        <v>11</v>
      </c>
      <c r="L232" s="23" t="s">
        <v>11</v>
      </c>
    </row>
    <row r="233" spans="1:12" x14ac:dyDescent="0.25">
      <c r="A233" s="16" t="s">
        <v>528</v>
      </c>
      <c r="B233" s="16" t="s">
        <v>529</v>
      </c>
      <c r="C233" s="18" t="s">
        <v>530</v>
      </c>
      <c r="D233" s="18" t="s">
        <v>531</v>
      </c>
      <c r="E233" s="19">
        <v>2017</v>
      </c>
      <c r="F233" s="23">
        <v>42847</v>
      </c>
      <c r="G233" s="23"/>
      <c r="H233" s="23"/>
      <c r="I233" s="23"/>
      <c r="J233" s="23"/>
      <c r="K233" s="23"/>
      <c r="L233" s="23"/>
    </row>
    <row r="234" spans="1:12" x14ac:dyDescent="0.25">
      <c r="A234" s="16">
        <v>37.031999999999996</v>
      </c>
      <c r="B234" s="16">
        <v>515</v>
      </c>
      <c r="C234" s="18" t="s">
        <v>532</v>
      </c>
      <c r="D234" s="18" t="s">
        <v>533</v>
      </c>
      <c r="E234" s="19">
        <v>2016</v>
      </c>
      <c r="F234" s="23" t="s">
        <v>11</v>
      </c>
      <c r="G234" s="23">
        <v>42562</v>
      </c>
      <c r="H234" s="23">
        <v>42172</v>
      </c>
      <c r="I234" s="23">
        <v>41825</v>
      </c>
      <c r="J234" s="23">
        <v>41465</v>
      </c>
      <c r="K234" s="23">
        <v>41114</v>
      </c>
      <c r="L234" s="23" t="s">
        <v>11</v>
      </c>
    </row>
    <row r="235" spans="1:12" x14ac:dyDescent="0.25">
      <c r="A235" s="16">
        <v>37.033000000000001</v>
      </c>
      <c r="B235" s="16">
        <v>516</v>
      </c>
      <c r="C235" s="18" t="s">
        <v>534</v>
      </c>
      <c r="D235" s="18" t="s">
        <v>535</v>
      </c>
      <c r="E235" s="19">
        <v>2016</v>
      </c>
      <c r="F235" s="23" t="s">
        <v>11</v>
      </c>
      <c r="G235" s="23">
        <v>42567</v>
      </c>
      <c r="H235" s="23">
        <v>42186</v>
      </c>
      <c r="I235" s="23">
        <v>41790</v>
      </c>
      <c r="J235" s="23">
        <v>41477</v>
      </c>
      <c r="K235" s="23" t="s">
        <v>11</v>
      </c>
      <c r="L235" s="23" t="s">
        <v>11</v>
      </c>
    </row>
    <row r="236" spans="1:12" x14ac:dyDescent="0.25">
      <c r="A236" s="16">
        <v>37.043999999999997</v>
      </c>
      <c r="B236" s="16">
        <v>547</v>
      </c>
      <c r="C236" s="18" t="s">
        <v>536</v>
      </c>
      <c r="D236" s="18" t="s">
        <v>537</v>
      </c>
      <c r="E236" s="19">
        <v>2017</v>
      </c>
      <c r="F236" s="23">
        <v>42872</v>
      </c>
      <c r="G236" s="23">
        <v>42570</v>
      </c>
      <c r="H236" s="23" t="s">
        <v>11</v>
      </c>
      <c r="I236" s="23" t="s">
        <v>11</v>
      </c>
      <c r="J236" s="23" t="s">
        <v>11</v>
      </c>
      <c r="K236" s="23" t="s">
        <v>11</v>
      </c>
      <c r="L236" s="23" t="s">
        <v>11</v>
      </c>
    </row>
    <row r="237" spans="1:12" x14ac:dyDescent="0.25">
      <c r="A237" s="16">
        <v>37.048000000000002</v>
      </c>
      <c r="B237" s="16">
        <v>518</v>
      </c>
      <c r="C237" s="18" t="s">
        <v>538</v>
      </c>
      <c r="D237" s="18" t="s">
        <v>539</v>
      </c>
      <c r="E237" s="19">
        <v>2011</v>
      </c>
      <c r="F237" s="23" t="s">
        <v>11</v>
      </c>
      <c r="G237" s="23" t="s">
        <v>11</v>
      </c>
      <c r="H237" s="23" t="s">
        <v>11</v>
      </c>
      <c r="I237" s="23" t="s">
        <v>11</v>
      </c>
      <c r="J237" s="23" t="s">
        <v>11</v>
      </c>
      <c r="K237" s="23" t="s">
        <v>11</v>
      </c>
      <c r="L237" s="23">
        <v>40715</v>
      </c>
    </row>
    <row r="238" spans="1:12" x14ac:dyDescent="0.25">
      <c r="A238" s="16">
        <v>37.051000000000002</v>
      </c>
      <c r="B238" s="16">
        <v>537</v>
      </c>
      <c r="C238" s="18" t="s">
        <v>540</v>
      </c>
      <c r="D238" s="18" t="s">
        <v>541</v>
      </c>
      <c r="E238" s="19">
        <v>2015</v>
      </c>
      <c r="F238" s="23" t="s">
        <v>11</v>
      </c>
      <c r="G238" s="23" t="s">
        <v>11</v>
      </c>
      <c r="H238" s="23">
        <v>42167</v>
      </c>
      <c r="I238" s="23" t="s">
        <v>11</v>
      </c>
      <c r="J238" s="23" t="s">
        <v>11</v>
      </c>
      <c r="K238" s="23" t="s">
        <v>11</v>
      </c>
      <c r="L238" s="23" t="s">
        <v>11</v>
      </c>
    </row>
    <row r="239" spans="1:12" x14ac:dyDescent="0.25">
      <c r="A239" s="16">
        <v>37.052</v>
      </c>
      <c r="B239" s="16">
        <v>535</v>
      </c>
      <c r="C239" s="18" t="s">
        <v>542</v>
      </c>
      <c r="D239" s="18" t="s">
        <v>543</v>
      </c>
      <c r="E239" s="19">
        <v>2011</v>
      </c>
      <c r="F239" s="23" t="s">
        <v>11</v>
      </c>
      <c r="G239" s="23" t="s">
        <v>11</v>
      </c>
      <c r="H239" s="23" t="s">
        <v>11</v>
      </c>
      <c r="I239" s="23" t="s">
        <v>11</v>
      </c>
      <c r="J239" s="23" t="s">
        <v>11</v>
      </c>
      <c r="K239" s="23" t="s">
        <v>11</v>
      </c>
      <c r="L239" s="23">
        <v>40715</v>
      </c>
    </row>
    <row r="240" spans="1:12" x14ac:dyDescent="0.25">
      <c r="A240" s="16">
        <v>37.061</v>
      </c>
      <c r="B240" s="16">
        <v>530</v>
      </c>
      <c r="C240" s="18" t="s">
        <v>544</v>
      </c>
      <c r="D240" s="18" t="s">
        <v>545</v>
      </c>
      <c r="E240" s="19">
        <v>2016</v>
      </c>
      <c r="F240" s="23" t="s">
        <v>11</v>
      </c>
      <c r="G240" s="23">
        <v>42583</v>
      </c>
      <c r="H240" s="23" t="s">
        <v>11</v>
      </c>
      <c r="I240" s="23" t="s">
        <v>11</v>
      </c>
      <c r="J240" s="23" t="s">
        <v>11</v>
      </c>
      <c r="K240" s="23" t="s">
        <v>11</v>
      </c>
      <c r="L240" s="23" t="s">
        <v>11</v>
      </c>
    </row>
    <row r="241" spans="1:12" x14ac:dyDescent="0.25">
      <c r="A241" s="16">
        <v>37.063000000000002</v>
      </c>
      <c r="B241" s="16">
        <v>544</v>
      </c>
      <c r="C241" s="18" t="s">
        <v>546</v>
      </c>
      <c r="D241" s="18" t="s">
        <v>547</v>
      </c>
      <c r="E241" s="19">
        <v>2016</v>
      </c>
      <c r="F241" s="23" t="s">
        <v>11</v>
      </c>
      <c r="G241" s="23">
        <v>42498</v>
      </c>
      <c r="H241" s="23" t="s">
        <v>11</v>
      </c>
      <c r="I241" s="23">
        <v>41875</v>
      </c>
      <c r="J241" s="23" t="s">
        <v>11</v>
      </c>
      <c r="K241" s="23" t="s">
        <v>11</v>
      </c>
      <c r="L241" s="23" t="s">
        <v>11</v>
      </c>
    </row>
    <row r="242" spans="1:12" x14ac:dyDescent="0.25">
      <c r="A242" s="16" t="s">
        <v>548</v>
      </c>
      <c r="B242" s="16" t="s">
        <v>549</v>
      </c>
      <c r="C242" s="18" t="s">
        <v>550</v>
      </c>
      <c r="D242" s="18" t="s">
        <v>551</v>
      </c>
      <c r="E242" s="19">
        <v>2017</v>
      </c>
      <c r="F242" s="23">
        <v>42879</v>
      </c>
      <c r="G242" s="23"/>
      <c r="H242" s="23"/>
      <c r="I242" s="23"/>
      <c r="J242" s="23"/>
      <c r="K242" s="23"/>
      <c r="L242" s="23"/>
    </row>
    <row r="243" spans="1:12" x14ac:dyDescent="0.25">
      <c r="A243" s="16">
        <v>37.091999999999999</v>
      </c>
      <c r="B243" s="16">
        <v>551</v>
      </c>
      <c r="C243" s="18" t="s">
        <v>552</v>
      </c>
      <c r="D243" s="18" t="s">
        <v>553</v>
      </c>
      <c r="E243" s="19">
        <v>2017</v>
      </c>
      <c r="F243" s="23">
        <v>42902</v>
      </c>
      <c r="G243" s="23">
        <v>42557</v>
      </c>
      <c r="H243" s="23">
        <v>42202</v>
      </c>
      <c r="I243" s="23" t="s">
        <v>11</v>
      </c>
      <c r="J243" s="23" t="s">
        <v>11</v>
      </c>
      <c r="K243" s="23" t="s">
        <v>11</v>
      </c>
      <c r="L243" s="23" t="s">
        <v>11</v>
      </c>
    </row>
    <row r="244" spans="1:12" x14ac:dyDescent="0.25">
      <c r="A244" s="16">
        <v>37.098999999999997</v>
      </c>
      <c r="B244" s="16">
        <v>553</v>
      </c>
      <c r="C244" s="18" t="s">
        <v>554</v>
      </c>
      <c r="D244" s="18" t="s">
        <v>555</v>
      </c>
      <c r="E244" s="19">
        <v>2016</v>
      </c>
      <c r="F244" s="23" t="s">
        <v>11</v>
      </c>
      <c r="G244" s="23">
        <v>42616</v>
      </c>
      <c r="H244" s="23" t="s">
        <v>11</v>
      </c>
      <c r="I244" s="23" t="s">
        <v>11</v>
      </c>
      <c r="J244" s="23" t="s">
        <v>11</v>
      </c>
      <c r="K244" s="23">
        <v>41114</v>
      </c>
      <c r="L244" s="23" t="s">
        <v>11</v>
      </c>
    </row>
    <row r="245" spans="1:12" x14ac:dyDescent="0.25">
      <c r="A245" s="16">
        <v>37.107999999999997</v>
      </c>
      <c r="B245" s="16">
        <v>588</v>
      </c>
      <c r="C245" s="18" t="s">
        <v>556</v>
      </c>
      <c r="D245" s="18" t="s">
        <v>557</v>
      </c>
      <c r="E245" s="19">
        <v>2006</v>
      </c>
      <c r="F245" s="23" t="s">
        <v>11</v>
      </c>
      <c r="G245" s="23" t="s">
        <v>11</v>
      </c>
      <c r="H245" s="23" t="s">
        <v>11</v>
      </c>
      <c r="I245" s="23" t="s">
        <v>11</v>
      </c>
      <c r="J245" s="23" t="s">
        <v>11</v>
      </c>
      <c r="K245" s="23" t="s">
        <v>11</v>
      </c>
      <c r="L245" s="23" t="s">
        <v>11</v>
      </c>
    </row>
    <row r="246" spans="1:12" x14ac:dyDescent="0.25">
      <c r="A246" s="16">
        <v>38.003999999999998</v>
      </c>
      <c r="B246" s="16">
        <v>610</v>
      </c>
      <c r="C246" s="18" t="s">
        <v>558</v>
      </c>
      <c r="D246" s="18" t="s">
        <v>559</v>
      </c>
      <c r="E246" s="19">
        <v>2017</v>
      </c>
      <c r="F246" s="23">
        <v>42845</v>
      </c>
      <c r="G246" s="23">
        <v>42488</v>
      </c>
      <c r="H246" s="23">
        <v>42131</v>
      </c>
      <c r="I246" s="23">
        <v>41776</v>
      </c>
      <c r="J246" s="23" t="s">
        <v>11</v>
      </c>
      <c r="K246" s="23" t="s">
        <v>11</v>
      </c>
      <c r="L246" s="23" t="s">
        <v>11</v>
      </c>
    </row>
    <row r="247" spans="1:12" x14ac:dyDescent="0.25">
      <c r="A247" s="16">
        <v>38.024999999999999</v>
      </c>
      <c r="B247" s="16">
        <v>597</v>
      </c>
      <c r="C247" s="18" t="s">
        <v>560</v>
      </c>
      <c r="D247" s="18" t="s">
        <v>561</v>
      </c>
      <c r="E247" s="19">
        <v>2017</v>
      </c>
      <c r="F247" s="23">
        <v>42889</v>
      </c>
      <c r="G247" s="23" t="s">
        <v>11</v>
      </c>
      <c r="H247" s="23" t="s">
        <v>11</v>
      </c>
      <c r="I247" s="23" t="s">
        <v>11</v>
      </c>
      <c r="J247" s="23" t="s">
        <v>11</v>
      </c>
      <c r="K247" s="23" t="s">
        <v>11</v>
      </c>
      <c r="L247" s="23">
        <v>40709</v>
      </c>
    </row>
    <row r="248" spans="1:12" x14ac:dyDescent="0.25">
      <c r="A248" s="16">
        <v>38.036999999999999</v>
      </c>
      <c r="B248" s="16">
        <v>607</v>
      </c>
      <c r="C248" s="18" t="s">
        <v>562</v>
      </c>
      <c r="D248" s="18" t="s">
        <v>563</v>
      </c>
      <c r="E248" s="19">
        <v>2017</v>
      </c>
      <c r="F248" s="23">
        <v>42823</v>
      </c>
      <c r="G248" s="23" t="s">
        <v>11</v>
      </c>
      <c r="H248" s="23">
        <v>42106</v>
      </c>
      <c r="I248" s="23" t="s">
        <v>11</v>
      </c>
      <c r="J248" s="23">
        <v>41413</v>
      </c>
      <c r="K248" s="23">
        <v>41097</v>
      </c>
      <c r="L248" s="23" t="s">
        <v>11</v>
      </c>
    </row>
    <row r="249" spans="1:12" x14ac:dyDescent="0.25">
      <c r="A249" s="16">
        <v>38.037999999999997</v>
      </c>
      <c r="B249" s="16">
        <v>608</v>
      </c>
      <c r="C249" s="18" t="s">
        <v>564</v>
      </c>
      <c r="D249" s="18" t="s">
        <v>565</v>
      </c>
      <c r="E249" s="19">
        <v>2016</v>
      </c>
      <c r="F249" s="23" t="s">
        <v>11</v>
      </c>
      <c r="G249" s="23">
        <v>42475</v>
      </c>
      <c r="H249" s="23" t="s">
        <v>11</v>
      </c>
      <c r="I249" s="23">
        <v>41793</v>
      </c>
      <c r="J249" s="23">
        <v>41409</v>
      </c>
      <c r="K249" s="23" t="s">
        <v>11</v>
      </c>
      <c r="L249" s="23" t="s">
        <v>11</v>
      </c>
    </row>
    <row r="250" spans="1:12" x14ac:dyDescent="0.25">
      <c r="A250" s="16">
        <v>38.046999999999997</v>
      </c>
      <c r="B250" s="16">
        <v>631</v>
      </c>
      <c r="C250" s="18" t="s">
        <v>566</v>
      </c>
      <c r="D250" s="18" t="s">
        <v>567</v>
      </c>
      <c r="E250" s="19">
        <v>2016</v>
      </c>
      <c r="F250" s="23" t="s">
        <v>11</v>
      </c>
      <c r="G250" s="23">
        <v>42612</v>
      </c>
      <c r="H250" s="23">
        <v>42149</v>
      </c>
      <c r="I250" s="23" t="s">
        <v>11</v>
      </c>
      <c r="J250" s="23">
        <v>41419</v>
      </c>
      <c r="K250" s="23">
        <v>41054</v>
      </c>
      <c r="L250" s="23" t="s">
        <v>11</v>
      </c>
    </row>
    <row r="251" spans="1:12" x14ac:dyDescent="0.25">
      <c r="A251" s="16">
        <v>39.000999999999998</v>
      </c>
      <c r="B251" s="16">
        <v>905</v>
      </c>
      <c r="C251" s="18" t="s">
        <v>568</v>
      </c>
      <c r="D251" s="18" t="s">
        <v>569</v>
      </c>
      <c r="E251" s="19">
        <v>2017</v>
      </c>
      <c r="F251" s="23">
        <v>42894</v>
      </c>
      <c r="G251" s="23">
        <v>42548</v>
      </c>
      <c r="H251" s="23">
        <v>42186</v>
      </c>
      <c r="I251" s="23">
        <v>41810</v>
      </c>
      <c r="J251" s="23">
        <v>41468</v>
      </c>
      <c r="K251" s="23">
        <v>41104</v>
      </c>
      <c r="L251" s="23" t="s">
        <v>11</v>
      </c>
    </row>
    <row r="252" spans="1:12" x14ac:dyDescent="0.25">
      <c r="A252" s="16">
        <v>39.003</v>
      </c>
      <c r="B252" s="16">
        <v>904</v>
      </c>
      <c r="C252" s="18" t="s">
        <v>570</v>
      </c>
      <c r="D252" s="18" t="s">
        <v>571</v>
      </c>
      <c r="E252" s="19">
        <v>2006</v>
      </c>
      <c r="F252" s="23" t="s">
        <v>11</v>
      </c>
      <c r="G252" s="23" t="s">
        <v>11</v>
      </c>
      <c r="H252" s="23" t="s">
        <v>11</v>
      </c>
      <c r="I252" s="23" t="s">
        <v>11</v>
      </c>
      <c r="J252" s="23" t="s">
        <v>11</v>
      </c>
      <c r="K252" s="23" t="s">
        <v>11</v>
      </c>
      <c r="L252" s="23" t="s">
        <v>11</v>
      </c>
    </row>
    <row r="253" spans="1:12" x14ac:dyDescent="0.25">
      <c r="A253" s="16">
        <v>40.002000000000002</v>
      </c>
      <c r="B253" s="16">
        <v>886</v>
      </c>
      <c r="C253" s="18" t="s">
        <v>572</v>
      </c>
      <c r="D253" s="18" t="s">
        <v>573</v>
      </c>
      <c r="E253" s="19">
        <v>2017</v>
      </c>
      <c r="F253" s="23">
        <v>42903</v>
      </c>
      <c r="G253" s="23">
        <v>42548</v>
      </c>
      <c r="H253" s="23">
        <v>42185</v>
      </c>
      <c r="I253" s="23" t="s">
        <v>11</v>
      </c>
      <c r="J253" s="23">
        <v>41477</v>
      </c>
      <c r="K253" s="23">
        <v>41083</v>
      </c>
      <c r="L253" s="23" t="s">
        <v>11</v>
      </c>
    </row>
    <row r="254" spans="1:12" x14ac:dyDescent="0.25">
      <c r="A254" s="16">
        <v>40.003999999999998</v>
      </c>
      <c r="B254" s="16">
        <v>888</v>
      </c>
      <c r="C254" s="18" t="s">
        <v>574</v>
      </c>
      <c r="D254" s="18" t="s">
        <v>575</v>
      </c>
      <c r="E254" s="19">
        <v>2013</v>
      </c>
      <c r="F254" s="23" t="s">
        <v>11</v>
      </c>
      <c r="G254" s="23" t="s">
        <v>11</v>
      </c>
      <c r="H254" s="23" t="s">
        <v>11</v>
      </c>
      <c r="I254" s="23" t="s">
        <v>11</v>
      </c>
      <c r="J254" s="23">
        <v>41496</v>
      </c>
      <c r="K254" s="23" t="s">
        <v>11</v>
      </c>
      <c r="L254" s="23">
        <v>40756</v>
      </c>
    </row>
    <row r="255" spans="1:12" x14ac:dyDescent="0.25">
      <c r="A255" s="16">
        <v>40.005000000000003</v>
      </c>
      <c r="B255" s="16">
        <v>889</v>
      </c>
      <c r="C255" s="18" t="s">
        <v>576</v>
      </c>
      <c r="D255" s="18" t="s">
        <v>577</v>
      </c>
      <c r="E255" s="19">
        <v>2012</v>
      </c>
      <c r="F255" s="23" t="s">
        <v>11</v>
      </c>
      <c r="G255" s="23" t="s">
        <v>11</v>
      </c>
      <c r="H255" s="23" t="s">
        <v>11</v>
      </c>
      <c r="I255" s="23" t="s">
        <v>11</v>
      </c>
      <c r="J255" s="23" t="s">
        <v>11</v>
      </c>
      <c r="K255" s="23">
        <v>41104</v>
      </c>
      <c r="L255" s="23" t="s">
        <v>11</v>
      </c>
    </row>
    <row r="256" spans="1:12" x14ac:dyDescent="0.25">
      <c r="A256" s="16">
        <v>40.008000000000003</v>
      </c>
      <c r="B256" s="16">
        <v>892</v>
      </c>
      <c r="C256" s="18" t="s">
        <v>578</v>
      </c>
      <c r="D256" s="18" t="s">
        <v>579</v>
      </c>
      <c r="E256" s="19">
        <v>2017</v>
      </c>
      <c r="F256" s="23">
        <v>42812</v>
      </c>
      <c r="G256" s="23">
        <v>42404</v>
      </c>
      <c r="H256" s="23">
        <v>42150</v>
      </c>
      <c r="I256" s="23">
        <v>41764</v>
      </c>
      <c r="J256" s="23">
        <v>41425</v>
      </c>
      <c r="K256" s="23">
        <v>41056</v>
      </c>
      <c r="L256" s="23">
        <v>40669</v>
      </c>
    </row>
    <row r="257" spans="1:12" x14ac:dyDescent="0.25">
      <c r="A257" s="16" t="s">
        <v>580</v>
      </c>
      <c r="B257" s="16">
        <v>893</v>
      </c>
      <c r="C257" s="18" t="s">
        <v>581</v>
      </c>
      <c r="D257" s="18" t="s">
        <v>582</v>
      </c>
      <c r="E257" s="19">
        <v>2017</v>
      </c>
      <c r="F257" s="23">
        <v>42870</v>
      </c>
      <c r="G257" s="23">
        <v>42478</v>
      </c>
      <c r="H257" s="23">
        <v>42108</v>
      </c>
      <c r="I257" s="23">
        <v>41716</v>
      </c>
      <c r="J257" s="23">
        <v>41401</v>
      </c>
      <c r="K257" s="23" t="s">
        <v>11</v>
      </c>
      <c r="L257" s="23" t="s">
        <v>11</v>
      </c>
    </row>
    <row r="258" spans="1:12" x14ac:dyDescent="0.25">
      <c r="A258" s="16" t="s">
        <v>583</v>
      </c>
      <c r="B258" s="16" t="s">
        <v>584</v>
      </c>
      <c r="C258" s="18" t="s">
        <v>585</v>
      </c>
      <c r="D258" s="18" t="s">
        <v>586</v>
      </c>
      <c r="E258" s="19">
        <v>2017</v>
      </c>
      <c r="F258" s="23">
        <v>42812</v>
      </c>
      <c r="G258" s="23"/>
      <c r="H258" s="23"/>
      <c r="I258" s="23"/>
      <c r="J258" s="23"/>
      <c r="K258" s="23"/>
      <c r="L258" s="23"/>
    </row>
    <row r="259" spans="1:12" x14ac:dyDescent="0.25">
      <c r="A259" s="16">
        <v>40.015000000000001</v>
      </c>
      <c r="B259" s="16">
        <v>883</v>
      </c>
      <c r="C259" s="18" t="s">
        <v>587</v>
      </c>
      <c r="D259" s="18" t="s">
        <v>588</v>
      </c>
      <c r="E259" s="19">
        <v>2017</v>
      </c>
      <c r="F259" s="23">
        <v>42880</v>
      </c>
      <c r="G259" s="23">
        <v>42621</v>
      </c>
      <c r="H259" s="23" t="s">
        <v>11</v>
      </c>
      <c r="I259" s="23" t="s">
        <v>11</v>
      </c>
      <c r="J259" s="23">
        <v>41506</v>
      </c>
      <c r="K259" s="23" t="s">
        <v>11</v>
      </c>
      <c r="L259" s="23">
        <v>40775</v>
      </c>
    </row>
    <row r="260" spans="1:12" x14ac:dyDescent="0.25">
      <c r="A260" s="16">
        <v>41.002000000000002</v>
      </c>
      <c r="B260" s="16">
        <v>873</v>
      </c>
      <c r="C260" s="18" t="s">
        <v>589</v>
      </c>
      <c r="D260" s="18" t="s">
        <v>590</v>
      </c>
      <c r="E260" s="19">
        <v>2017</v>
      </c>
      <c r="F260" s="23">
        <v>42905</v>
      </c>
      <c r="G260" s="23">
        <v>42559</v>
      </c>
      <c r="H260" s="23">
        <v>42194</v>
      </c>
      <c r="I260" s="23">
        <v>41807</v>
      </c>
      <c r="J260" s="23">
        <v>41444</v>
      </c>
      <c r="K260" s="23">
        <v>41104</v>
      </c>
      <c r="L260" s="23">
        <v>40735</v>
      </c>
    </row>
    <row r="261" spans="1:12" x14ac:dyDescent="0.25">
      <c r="A261" s="16">
        <v>41.003</v>
      </c>
      <c r="B261" s="16">
        <v>874</v>
      </c>
      <c r="C261" s="18" t="s">
        <v>591</v>
      </c>
      <c r="D261" s="18" t="s">
        <v>592</v>
      </c>
      <c r="E261" s="19">
        <v>2017</v>
      </c>
      <c r="F261" s="23">
        <v>42878</v>
      </c>
      <c r="G261" s="23">
        <v>42509</v>
      </c>
      <c r="H261" s="23">
        <v>42142</v>
      </c>
      <c r="I261" s="23">
        <v>41779</v>
      </c>
      <c r="J261" s="23">
        <v>41426</v>
      </c>
      <c r="K261" s="23">
        <v>41051</v>
      </c>
      <c r="L261" s="23">
        <v>40695</v>
      </c>
    </row>
    <row r="262" spans="1:12" x14ac:dyDescent="0.25">
      <c r="A262" s="16">
        <v>42.002000000000002</v>
      </c>
      <c r="B262" s="16">
        <v>877</v>
      </c>
      <c r="C262" s="18" t="s">
        <v>593</v>
      </c>
      <c r="D262" s="18" t="s">
        <v>594</v>
      </c>
      <c r="E262" s="19">
        <v>2014</v>
      </c>
      <c r="F262" s="23" t="s">
        <v>11</v>
      </c>
      <c r="G262" s="23" t="s">
        <v>11</v>
      </c>
      <c r="H262" s="23" t="s">
        <v>11</v>
      </c>
      <c r="I262" s="23">
        <v>41832</v>
      </c>
      <c r="J262" s="23" t="s">
        <v>11</v>
      </c>
      <c r="K262" s="23" t="s">
        <v>11</v>
      </c>
      <c r="L262" s="23" t="s">
        <v>11</v>
      </c>
    </row>
    <row r="263" spans="1:12" x14ac:dyDescent="0.25">
      <c r="A263" s="16">
        <v>44.000999999999998</v>
      </c>
      <c r="B263" s="16">
        <v>1288</v>
      </c>
      <c r="C263" s="18" t="s">
        <v>595</v>
      </c>
      <c r="D263" s="18" t="s">
        <v>596</v>
      </c>
      <c r="E263" s="19">
        <v>2017</v>
      </c>
      <c r="F263" s="23">
        <v>42758</v>
      </c>
      <c r="G263" s="23">
        <v>42473</v>
      </c>
      <c r="H263" s="23">
        <v>42104</v>
      </c>
      <c r="I263" s="23">
        <v>41714</v>
      </c>
      <c r="J263" s="23">
        <v>41385</v>
      </c>
      <c r="K263" s="23">
        <v>41048</v>
      </c>
      <c r="L263" s="23">
        <v>40639</v>
      </c>
    </row>
    <row r="264" spans="1:12" x14ac:dyDescent="0.25">
      <c r="A264" s="16">
        <v>45.000999999999998</v>
      </c>
      <c r="B264" s="16">
        <v>1488</v>
      </c>
      <c r="C264" s="18" t="s">
        <v>597</v>
      </c>
      <c r="D264" s="18" t="s">
        <v>598</v>
      </c>
      <c r="E264" s="19">
        <v>2013</v>
      </c>
      <c r="F264" s="23" t="s">
        <v>11</v>
      </c>
      <c r="G264" s="23" t="s">
        <v>11</v>
      </c>
      <c r="H264" s="23" t="s">
        <v>11</v>
      </c>
      <c r="I264" s="23" t="s">
        <v>11</v>
      </c>
      <c r="J264" s="23" t="s">
        <v>11</v>
      </c>
      <c r="K264" s="23" t="s">
        <v>11</v>
      </c>
      <c r="L264" s="23" t="s">
        <v>11</v>
      </c>
    </row>
    <row r="265" spans="1:12" x14ac:dyDescent="0.25">
      <c r="A265" s="16">
        <v>45.008000000000003</v>
      </c>
      <c r="B265" s="16">
        <v>1504</v>
      </c>
      <c r="C265" s="18" t="s">
        <v>599</v>
      </c>
      <c r="D265" s="18" t="s">
        <v>600</v>
      </c>
      <c r="E265" s="19">
        <v>2013</v>
      </c>
      <c r="F265" s="23" t="s">
        <v>11</v>
      </c>
      <c r="G265" s="23" t="s">
        <v>11</v>
      </c>
      <c r="H265" s="23" t="s">
        <v>11</v>
      </c>
      <c r="I265" s="23" t="s">
        <v>11</v>
      </c>
      <c r="J265" s="23">
        <v>41477</v>
      </c>
      <c r="K265" s="23" t="s">
        <v>11</v>
      </c>
      <c r="L265" s="23" t="s">
        <v>11</v>
      </c>
    </row>
    <row r="266" spans="1:12" x14ac:dyDescent="0.25">
      <c r="A266" s="16" t="s">
        <v>601</v>
      </c>
      <c r="B266" s="16">
        <v>1497</v>
      </c>
      <c r="C266" s="18" t="s">
        <v>602</v>
      </c>
      <c r="D266" s="18" t="s">
        <v>603</v>
      </c>
      <c r="E266" s="19">
        <v>2017</v>
      </c>
      <c r="F266" s="23">
        <v>42806</v>
      </c>
      <c r="G266" s="23">
        <v>42393</v>
      </c>
      <c r="H266" s="23">
        <v>42069</v>
      </c>
      <c r="I266" s="23">
        <v>41703</v>
      </c>
      <c r="J266" s="23">
        <v>41277</v>
      </c>
      <c r="K266" s="23">
        <v>40955</v>
      </c>
      <c r="L266" s="23">
        <v>40566</v>
      </c>
    </row>
    <row r="267" spans="1:12" x14ac:dyDescent="0.25">
      <c r="A267" s="16">
        <v>45.011000000000003</v>
      </c>
      <c r="B267" s="16">
        <v>1498</v>
      </c>
      <c r="C267" s="18" t="s">
        <v>604</v>
      </c>
      <c r="D267" s="18" t="s">
        <v>605</v>
      </c>
      <c r="E267" s="19">
        <v>2014</v>
      </c>
      <c r="F267" s="23" t="s">
        <v>11</v>
      </c>
      <c r="G267" s="23" t="s">
        <v>11</v>
      </c>
      <c r="H267" s="23" t="s">
        <v>11</v>
      </c>
      <c r="I267" s="23">
        <v>41852</v>
      </c>
      <c r="J267" s="23" t="s">
        <v>11</v>
      </c>
      <c r="K267" s="23">
        <v>40917</v>
      </c>
      <c r="L267" s="23">
        <v>40719</v>
      </c>
    </row>
    <row r="268" spans="1:12" x14ac:dyDescent="0.25">
      <c r="A268" s="16">
        <v>45.012</v>
      </c>
      <c r="B268" s="16">
        <v>1509</v>
      </c>
      <c r="C268" s="18" t="s">
        <v>606</v>
      </c>
      <c r="D268" s="18" t="s">
        <v>607</v>
      </c>
      <c r="E268" s="19">
        <v>2016</v>
      </c>
      <c r="F268" s="23" t="s">
        <v>11</v>
      </c>
      <c r="G268" s="23">
        <v>42609</v>
      </c>
      <c r="H268" s="23">
        <v>42198</v>
      </c>
      <c r="I268" s="23">
        <v>41813</v>
      </c>
      <c r="J268" s="23">
        <v>41497</v>
      </c>
      <c r="K268" s="23" t="s">
        <v>11</v>
      </c>
      <c r="L268" s="23" t="s">
        <v>11</v>
      </c>
    </row>
    <row r="269" spans="1:12" x14ac:dyDescent="0.25">
      <c r="A269" s="16">
        <v>45.012999999999998</v>
      </c>
      <c r="B269" s="16">
        <v>1508</v>
      </c>
      <c r="C269" s="18" t="s">
        <v>608</v>
      </c>
      <c r="D269" s="18" t="s">
        <v>609</v>
      </c>
      <c r="E269" s="19">
        <v>2016</v>
      </c>
      <c r="F269" s="23" t="s">
        <v>11</v>
      </c>
      <c r="G269" s="23">
        <v>42596</v>
      </c>
      <c r="H269" s="23" t="s">
        <v>11</v>
      </c>
      <c r="I269" s="23" t="s">
        <v>11</v>
      </c>
      <c r="J269" s="23" t="s">
        <v>11</v>
      </c>
      <c r="K269" s="23" t="s">
        <v>11</v>
      </c>
      <c r="L269" s="23">
        <v>40783</v>
      </c>
    </row>
    <row r="270" spans="1:12" x14ac:dyDescent="0.25">
      <c r="A270" s="16">
        <v>45.021999999999998</v>
      </c>
      <c r="B270" s="16">
        <v>1496</v>
      </c>
      <c r="C270" s="18" t="s">
        <v>610</v>
      </c>
      <c r="D270" s="18" t="s">
        <v>611</v>
      </c>
      <c r="E270" s="19">
        <v>2009</v>
      </c>
      <c r="F270" s="23" t="s">
        <v>11</v>
      </c>
      <c r="G270" s="23" t="s">
        <v>11</v>
      </c>
      <c r="H270" s="23" t="s">
        <v>11</v>
      </c>
      <c r="I270" s="23" t="s">
        <v>11</v>
      </c>
      <c r="J270" s="23" t="s">
        <v>11</v>
      </c>
      <c r="K270" s="23" t="s">
        <v>11</v>
      </c>
      <c r="L270" s="23" t="s">
        <v>11</v>
      </c>
    </row>
    <row r="271" spans="1:12" x14ac:dyDescent="0.25">
      <c r="A271" s="16">
        <v>45.023000000000003</v>
      </c>
      <c r="B271" s="16">
        <v>1495</v>
      </c>
      <c r="C271" s="18" t="s">
        <v>612</v>
      </c>
      <c r="D271" s="18" t="s">
        <v>613</v>
      </c>
      <c r="E271" s="19">
        <v>2017</v>
      </c>
      <c r="F271" s="23">
        <v>42903</v>
      </c>
      <c r="G271" s="23">
        <v>42562</v>
      </c>
      <c r="H271" s="23">
        <v>42186</v>
      </c>
      <c r="I271" s="23">
        <v>41820</v>
      </c>
      <c r="J271" s="23">
        <v>41477</v>
      </c>
      <c r="K271" s="23" t="s">
        <v>11</v>
      </c>
      <c r="L271" s="23" t="s">
        <v>11</v>
      </c>
    </row>
    <row r="272" spans="1:12" x14ac:dyDescent="0.25">
      <c r="A272" s="16">
        <v>45.024999999999999</v>
      </c>
      <c r="B272" s="16">
        <v>1490</v>
      </c>
      <c r="C272" s="18" t="s">
        <v>614</v>
      </c>
      <c r="D272" s="18" t="s">
        <v>615</v>
      </c>
      <c r="E272" s="19">
        <v>2013</v>
      </c>
      <c r="F272" s="23" t="s">
        <v>11</v>
      </c>
      <c r="G272" s="23" t="s">
        <v>11</v>
      </c>
      <c r="H272" s="23" t="s">
        <v>11</v>
      </c>
      <c r="I272" s="23" t="s">
        <v>11</v>
      </c>
      <c r="J272" s="23">
        <v>41504</v>
      </c>
      <c r="K272" s="23" t="s">
        <v>11</v>
      </c>
      <c r="L272" s="23" t="s">
        <v>11</v>
      </c>
    </row>
    <row r="273" spans="1:12" x14ac:dyDescent="0.25">
      <c r="A273" s="16">
        <v>45.026000000000003</v>
      </c>
      <c r="B273" s="16">
        <v>1491</v>
      </c>
      <c r="C273" s="18" t="s">
        <v>616</v>
      </c>
      <c r="D273" s="18" t="s">
        <v>617</v>
      </c>
      <c r="E273" s="19">
        <v>2015</v>
      </c>
      <c r="F273" s="23" t="s">
        <v>11</v>
      </c>
      <c r="G273" s="23" t="s">
        <v>11</v>
      </c>
      <c r="H273" s="23">
        <v>42208</v>
      </c>
      <c r="I273" s="23" t="s">
        <v>11</v>
      </c>
      <c r="J273" s="23" t="s">
        <v>11</v>
      </c>
      <c r="K273" s="23" t="s">
        <v>11</v>
      </c>
      <c r="L273" s="23" t="s">
        <v>11</v>
      </c>
    </row>
    <row r="274" spans="1:12" x14ac:dyDescent="0.25">
      <c r="A274" s="16">
        <v>45.027999999999999</v>
      </c>
      <c r="B274" s="16">
        <v>1494</v>
      </c>
      <c r="C274" s="18" t="s">
        <v>618</v>
      </c>
      <c r="D274" s="18" t="s">
        <v>619</v>
      </c>
      <c r="E274" s="19">
        <v>2017</v>
      </c>
      <c r="F274" s="23">
        <v>42903</v>
      </c>
      <c r="G274" s="23">
        <v>42544</v>
      </c>
      <c r="H274" s="23" t="s">
        <v>11</v>
      </c>
      <c r="I274" s="23" t="s">
        <v>11</v>
      </c>
      <c r="J274" s="23" t="s">
        <v>11</v>
      </c>
      <c r="K274" s="23" t="s">
        <v>11</v>
      </c>
      <c r="L274" s="23" t="s">
        <v>11</v>
      </c>
    </row>
    <row r="275" spans="1:12" x14ac:dyDescent="0.25">
      <c r="A275" s="16" t="s">
        <v>620</v>
      </c>
      <c r="B275" s="16">
        <v>1513</v>
      </c>
      <c r="C275" s="18" t="s">
        <v>621</v>
      </c>
      <c r="D275" s="18" t="s">
        <v>622</v>
      </c>
      <c r="E275" s="19">
        <v>2017</v>
      </c>
      <c r="F275" s="23">
        <v>42900</v>
      </c>
      <c r="G275" s="23">
        <v>42574</v>
      </c>
      <c r="H275" s="23">
        <v>42165</v>
      </c>
      <c r="I275" s="23">
        <v>41805</v>
      </c>
      <c r="J275" s="23">
        <v>41456</v>
      </c>
      <c r="K275" s="23" t="s">
        <v>11</v>
      </c>
      <c r="L275" s="23" t="s">
        <v>11</v>
      </c>
    </row>
    <row r="276" spans="1:12" x14ac:dyDescent="0.25">
      <c r="A276" s="16">
        <v>45.033999999999999</v>
      </c>
      <c r="B276" s="16">
        <v>1512</v>
      </c>
      <c r="C276" s="18" t="s">
        <v>623</v>
      </c>
      <c r="D276" s="18" t="s">
        <v>624</v>
      </c>
      <c r="E276" s="19">
        <v>2017</v>
      </c>
      <c r="F276" s="23">
        <v>42894</v>
      </c>
      <c r="G276" s="23">
        <v>42567</v>
      </c>
      <c r="H276" s="23">
        <v>42237</v>
      </c>
      <c r="I276" s="23" t="s">
        <v>11</v>
      </c>
      <c r="J276" s="23" t="s">
        <v>11</v>
      </c>
      <c r="K276" s="23" t="s">
        <v>11</v>
      </c>
      <c r="L276" s="23" t="s">
        <v>11</v>
      </c>
    </row>
    <row r="277" spans="1:12" x14ac:dyDescent="0.25">
      <c r="A277" s="16">
        <v>45.042999999999999</v>
      </c>
      <c r="B277" s="16">
        <v>1517</v>
      </c>
      <c r="C277" s="18" t="s">
        <v>625</v>
      </c>
      <c r="D277" s="18" t="s">
        <v>626</v>
      </c>
      <c r="E277" s="19">
        <v>2017</v>
      </c>
      <c r="F277" s="23">
        <v>42874</v>
      </c>
      <c r="G277" s="23">
        <v>42562</v>
      </c>
      <c r="H277" s="23" t="s">
        <v>11</v>
      </c>
      <c r="I277" s="23">
        <v>41875</v>
      </c>
      <c r="J277" s="23">
        <v>41454</v>
      </c>
      <c r="K277" s="23">
        <v>41127</v>
      </c>
      <c r="L277" s="23" t="s">
        <v>11</v>
      </c>
    </row>
    <row r="278" spans="1:12" x14ac:dyDescent="0.25">
      <c r="A278" s="16">
        <v>45.043999999999997</v>
      </c>
      <c r="B278" s="16">
        <v>1524</v>
      </c>
      <c r="C278" s="18" t="s">
        <v>627</v>
      </c>
      <c r="D278" s="18" t="s">
        <v>628</v>
      </c>
      <c r="E278" s="19">
        <v>2017</v>
      </c>
      <c r="F278" s="23">
        <v>42779</v>
      </c>
      <c r="G278" s="23">
        <v>42449</v>
      </c>
      <c r="H278" s="23">
        <v>42070</v>
      </c>
      <c r="I278" s="23">
        <v>41705</v>
      </c>
      <c r="J278" s="23">
        <v>41279</v>
      </c>
      <c r="K278" s="23">
        <v>40909</v>
      </c>
      <c r="L278" s="23">
        <v>40613</v>
      </c>
    </row>
    <row r="279" spans="1:12" x14ac:dyDescent="0.25">
      <c r="A279" s="16">
        <v>47.003999999999998</v>
      </c>
      <c r="B279" s="16">
        <v>484</v>
      </c>
      <c r="C279" s="18" t="s">
        <v>629</v>
      </c>
      <c r="D279" s="18" t="s">
        <v>630</v>
      </c>
      <c r="E279" s="19">
        <v>2016</v>
      </c>
      <c r="F279" s="23" t="s">
        <v>11</v>
      </c>
      <c r="G279" s="23">
        <v>42544</v>
      </c>
      <c r="H279" s="23">
        <v>42188</v>
      </c>
      <c r="I279" s="23" t="s">
        <v>11</v>
      </c>
      <c r="J279" s="23" t="s">
        <v>11</v>
      </c>
      <c r="K279" s="23" t="s">
        <v>11</v>
      </c>
      <c r="L279" s="23" t="s">
        <v>11</v>
      </c>
    </row>
    <row r="280" spans="1:12" x14ac:dyDescent="0.25">
      <c r="A280" s="16">
        <v>47.005000000000003</v>
      </c>
      <c r="B280" s="16">
        <v>483</v>
      </c>
      <c r="C280" s="18" t="s">
        <v>631</v>
      </c>
      <c r="D280" s="18" t="s">
        <v>632</v>
      </c>
      <c r="E280" s="19">
        <v>2017</v>
      </c>
      <c r="F280" s="23">
        <v>42808</v>
      </c>
      <c r="G280" s="23">
        <v>42555</v>
      </c>
      <c r="H280" s="23">
        <v>42104</v>
      </c>
      <c r="I280" s="23">
        <v>41799</v>
      </c>
      <c r="J280" s="23">
        <v>41476</v>
      </c>
      <c r="K280" s="23">
        <v>41095</v>
      </c>
      <c r="L280" s="23">
        <v>40779</v>
      </c>
    </row>
    <row r="281" spans="1:12" x14ac:dyDescent="0.25">
      <c r="A281" s="16">
        <v>47.006</v>
      </c>
      <c r="B281" s="16">
        <v>481</v>
      </c>
      <c r="C281" s="18" t="s">
        <v>633</v>
      </c>
      <c r="D281" s="18" t="s">
        <v>634</v>
      </c>
      <c r="E281" s="19">
        <v>2016</v>
      </c>
      <c r="F281" s="23" t="s">
        <v>11</v>
      </c>
      <c r="G281" s="23">
        <v>42608</v>
      </c>
      <c r="H281" s="23" t="s">
        <v>11</v>
      </c>
      <c r="I281" s="23" t="s">
        <v>11</v>
      </c>
      <c r="J281" s="23" t="s">
        <v>11</v>
      </c>
      <c r="K281" s="23" t="s">
        <v>11</v>
      </c>
      <c r="L281" s="23" t="s">
        <v>11</v>
      </c>
    </row>
    <row r="282" spans="1:12" x14ac:dyDescent="0.25">
      <c r="A282" s="16">
        <v>48.000999999999998</v>
      </c>
      <c r="B282" s="16">
        <v>385</v>
      </c>
      <c r="C282" s="18" t="s">
        <v>635</v>
      </c>
      <c r="D282" s="18" t="s">
        <v>636</v>
      </c>
      <c r="E282" s="19">
        <v>2017</v>
      </c>
      <c r="F282" s="23">
        <v>42854</v>
      </c>
      <c r="G282" s="23">
        <v>42496</v>
      </c>
      <c r="H282" s="23">
        <v>42140</v>
      </c>
      <c r="I282" s="23">
        <v>41797</v>
      </c>
      <c r="J282" s="23">
        <v>41442</v>
      </c>
      <c r="K282" s="23">
        <v>41045</v>
      </c>
      <c r="L282" s="23" t="s">
        <v>11</v>
      </c>
    </row>
    <row r="283" spans="1:12" x14ac:dyDescent="0.25">
      <c r="A283" s="16">
        <v>48.005000000000003</v>
      </c>
      <c r="B283" s="16">
        <v>386</v>
      </c>
      <c r="C283" s="18" t="s">
        <v>637</v>
      </c>
      <c r="D283" s="18" t="s">
        <v>638</v>
      </c>
      <c r="E283" s="19">
        <v>2015</v>
      </c>
      <c r="F283" s="23" t="s">
        <v>11</v>
      </c>
      <c r="G283" s="23" t="s">
        <v>11</v>
      </c>
      <c r="H283" s="23">
        <v>41831</v>
      </c>
      <c r="I283" s="23">
        <v>41943</v>
      </c>
      <c r="J283" s="23" t="s">
        <v>11</v>
      </c>
      <c r="K283" s="23" t="s">
        <v>11</v>
      </c>
      <c r="L283" s="23" t="s">
        <v>11</v>
      </c>
    </row>
    <row r="284" spans="1:12" x14ac:dyDescent="0.25">
      <c r="A284" s="16">
        <v>48.006999999999998</v>
      </c>
      <c r="B284" s="16">
        <v>389</v>
      </c>
      <c r="C284" s="18" t="s">
        <v>639</v>
      </c>
      <c r="D284" s="18" t="s">
        <v>640</v>
      </c>
      <c r="E284" s="19">
        <v>2016</v>
      </c>
      <c r="F284" s="23" t="s">
        <v>11</v>
      </c>
      <c r="G284" s="23">
        <v>42978</v>
      </c>
      <c r="H284" s="23" t="s">
        <v>11</v>
      </c>
      <c r="I284" s="23" t="s">
        <v>11</v>
      </c>
      <c r="J284" s="23" t="s">
        <v>11</v>
      </c>
      <c r="K284" s="23">
        <v>41115</v>
      </c>
      <c r="L284" s="23" t="s">
        <v>11</v>
      </c>
    </row>
    <row r="285" spans="1:12" x14ac:dyDescent="0.25">
      <c r="A285" s="16">
        <v>49.000999999999998</v>
      </c>
      <c r="B285" s="16">
        <v>1013</v>
      </c>
      <c r="C285" s="18" t="s">
        <v>641</v>
      </c>
      <c r="D285" s="18" t="s">
        <v>642</v>
      </c>
      <c r="E285" s="19">
        <v>2017</v>
      </c>
      <c r="F285" s="23">
        <v>42891</v>
      </c>
      <c r="G285" s="23" t="s">
        <v>11</v>
      </c>
      <c r="H285" s="23">
        <v>42173</v>
      </c>
      <c r="I285" s="23" t="s">
        <v>11</v>
      </c>
      <c r="J285" s="23" t="s">
        <v>11</v>
      </c>
      <c r="K285" s="23" t="s">
        <v>11</v>
      </c>
      <c r="L285" s="23" t="s">
        <v>11</v>
      </c>
    </row>
    <row r="286" spans="1:12" x14ac:dyDescent="0.25">
      <c r="A286" s="16">
        <v>49.003999999999998</v>
      </c>
      <c r="B286" s="16">
        <v>1010</v>
      </c>
      <c r="C286" s="18" t="s">
        <v>643</v>
      </c>
      <c r="D286" s="18" t="s">
        <v>644</v>
      </c>
      <c r="E286" s="19">
        <v>2017</v>
      </c>
      <c r="F286" s="23">
        <v>42884</v>
      </c>
      <c r="G286" s="23">
        <v>42543</v>
      </c>
      <c r="H286" s="23">
        <v>42174</v>
      </c>
      <c r="I286" s="23">
        <v>41784</v>
      </c>
      <c r="J286" s="23">
        <v>41458</v>
      </c>
      <c r="K286" s="23">
        <v>41077</v>
      </c>
      <c r="L286" s="23">
        <v>40720</v>
      </c>
    </row>
    <row r="287" spans="1:12" x14ac:dyDescent="0.25">
      <c r="A287" s="16">
        <v>49.005000000000003</v>
      </c>
      <c r="B287" s="16">
        <v>1006</v>
      </c>
      <c r="C287" s="18" t="s">
        <v>645</v>
      </c>
      <c r="D287" s="18" t="s">
        <v>646</v>
      </c>
      <c r="E287" s="19">
        <v>2012</v>
      </c>
      <c r="F287" s="23" t="s">
        <v>11</v>
      </c>
      <c r="G287" s="23" t="s">
        <v>11</v>
      </c>
      <c r="H287" s="23" t="s">
        <v>11</v>
      </c>
      <c r="I287" s="23" t="s">
        <v>11</v>
      </c>
      <c r="J287" s="23" t="s">
        <v>11</v>
      </c>
      <c r="K287" s="23">
        <v>41122</v>
      </c>
      <c r="L287" s="23">
        <v>40738</v>
      </c>
    </row>
    <row r="288" spans="1:12" x14ac:dyDescent="0.25">
      <c r="A288" s="16">
        <v>49.009</v>
      </c>
      <c r="B288" s="16">
        <v>1007</v>
      </c>
      <c r="C288" s="18" t="s">
        <v>647</v>
      </c>
      <c r="D288" s="18" t="s">
        <v>648</v>
      </c>
      <c r="E288" s="19">
        <v>2017</v>
      </c>
      <c r="F288" s="23">
        <v>42868</v>
      </c>
      <c r="G288" s="23" t="s">
        <v>11</v>
      </c>
      <c r="H288" s="23" t="s">
        <v>11</v>
      </c>
      <c r="I288" s="23" t="s">
        <v>11</v>
      </c>
      <c r="J288" s="23" t="s">
        <v>11</v>
      </c>
      <c r="K288" s="23" t="s">
        <v>11</v>
      </c>
      <c r="L288" s="23">
        <v>40670</v>
      </c>
    </row>
    <row r="289" spans="1:12" x14ac:dyDescent="0.25">
      <c r="A289" s="16">
        <v>49.012999999999998</v>
      </c>
      <c r="B289" s="16">
        <v>977</v>
      </c>
      <c r="C289" s="18" t="s">
        <v>649</v>
      </c>
      <c r="D289" s="18" t="s">
        <v>650</v>
      </c>
      <c r="E289" s="19">
        <v>2017</v>
      </c>
      <c r="F289" s="23">
        <v>42891</v>
      </c>
      <c r="G289" s="23">
        <v>42533</v>
      </c>
      <c r="H289" s="23">
        <v>42182</v>
      </c>
      <c r="I289" s="23">
        <v>41798</v>
      </c>
      <c r="J289" s="23">
        <v>41472</v>
      </c>
      <c r="K289" s="23">
        <v>41124</v>
      </c>
      <c r="L289" s="23">
        <v>40695</v>
      </c>
    </row>
    <row r="290" spans="1:12" x14ac:dyDescent="0.25">
      <c r="A290" s="16">
        <v>49.014000000000003</v>
      </c>
      <c r="B290" s="16">
        <v>979</v>
      </c>
      <c r="C290" s="18" t="s">
        <v>651</v>
      </c>
      <c r="D290" s="18" t="s">
        <v>652</v>
      </c>
      <c r="E290" s="19">
        <v>2017</v>
      </c>
      <c r="F290" s="23">
        <v>42894</v>
      </c>
      <c r="G290" s="23">
        <v>42548</v>
      </c>
      <c r="H290" s="23" t="s">
        <v>11</v>
      </c>
      <c r="I290" s="23" t="s">
        <v>11</v>
      </c>
      <c r="J290" s="23" t="s">
        <v>11</v>
      </c>
      <c r="K290" s="23" t="s">
        <v>11</v>
      </c>
      <c r="L290" s="23" t="s">
        <v>11</v>
      </c>
    </row>
    <row r="291" spans="1:12" x14ac:dyDescent="0.25">
      <c r="A291" s="16">
        <v>49.015000000000001</v>
      </c>
      <c r="B291" s="16">
        <v>980</v>
      </c>
      <c r="C291" s="18" t="s">
        <v>653</v>
      </c>
      <c r="D291" s="18" t="s">
        <v>654</v>
      </c>
      <c r="E291" s="19">
        <v>2017</v>
      </c>
      <c r="F291" s="23">
        <v>42900</v>
      </c>
      <c r="G291" s="23">
        <v>42559</v>
      </c>
      <c r="H291" s="23" t="s">
        <v>11</v>
      </c>
      <c r="I291" s="23">
        <v>41814</v>
      </c>
      <c r="J291" s="23" t="s">
        <v>11</v>
      </c>
      <c r="K291" s="23" t="s">
        <v>11</v>
      </c>
      <c r="L291" s="23" t="s">
        <v>11</v>
      </c>
    </row>
    <row r="292" spans="1:12" x14ac:dyDescent="0.25">
      <c r="A292" s="16">
        <v>49.015999999999998</v>
      </c>
      <c r="B292" s="16">
        <v>981</v>
      </c>
      <c r="C292" s="18" t="s">
        <v>655</v>
      </c>
      <c r="D292" s="18" t="s">
        <v>656</v>
      </c>
      <c r="E292" s="19">
        <v>2015</v>
      </c>
      <c r="F292" s="23" t="s">
        <v>11</v>
      </c>
      <c r="G292" s="23" t="s">
        <v>11</v>
      </c>
      <c r="H292" s="23">
        <v>42199</v>
      </c>
      <c r="I292" s="23">
        <v>41829</v>
      </c>
      <c r="J292" s="23">
        <v>41456</v>
      </c>
      <c r="K292" s="23" t="s">
        <v>11</v>
      </c>
      <c r="L292" s="23" t="s">
        <v>11</v>
      </c>
    </row>
    <row r="293" spans="1:12" x14ac:dyDescent="0.25">
      <c r="A293" s="16">
        <v>49.021000000000001</v>
      </c>
      <c r="B293" s="16">
        <v>987</v>
      </c>
      <c r="C293" s="18" t="s">
        <v>657</v>
      </c>
      <c r="D293" s="18" t="s">
        <v>658</v>
      </c>
      <c r="E293" s="19">
        <v>2014</v>
      </c>
      <c r="F293" s="23" t="s">
        <v>11</v>
      </c>
      <c r="G293" s="23" t="s">
        <v>11</v>
      </c>
      <c r="H293" s="23" t="s">
        <v>11</v>
      </c>
      <c r="I293" s="23">
        <v>41813</v>
      </c>
      <c r="J293" s="23" t="s">
        <v>11</v>
      </c>
      <c r="K293" s="23">
        <v>41139</v>
      </c>
      <c r="L293" s="23" t="s">
        <v>11</v>
      </c>
    </row>
    <row r="294" spans="1:12" x14ac:dyDescent="0.25">
      <c r="A294" s="16" t="s">
        <v>659</v>
      </c>
      <c r="B294" s="16" t="s">
        <v>660</v>
      </c>
      <c r="C294" s="18" t="s">
        <v>661</v>
      </c>
      <c r="D294" s="18" t="s">
        <v>662</v>
      </c>
      <c r="E294" s="19">
        <v>2017</v>
      </c>
      <c r="F294" s="23">
        <v>42891</v>
      </c>
      <c r="G294" s="23"/>
      <c r="H294" s="23"/>
      <c r="I294" s="23"/>
      <c r="J294" s="23"/>
      <c r="K294" s="23"/>
      <c r="L294" s="23"/>
    </row>
    <row r="295" spans="1:12" x14ac:dyDescent="0.25">
      <c r="A295" s="16">
        <v>49.023000000000003</v>
      </c>
      <c r="B295" s="16">
        <v>971</v>
      </c>
      <c r="C295" s="18" t="s">
        <v>663</v>
      </c>
      <c r="D295" s="18" t="s">
        <v>664</v>
      </c>
      <c r="E295" s="19">
        <v>2017</v>
      </c>
      <c r="F295" s="23">
        <v>42891</v>
      </c>
      <c r="G295" s="23" t="s">
        <v>11</v>
      </c>
      <c r="H295" s="23" t="s">
        <v>11</v>
      </c>
      <c r="I295" s="23" t="s">
        <v>11</v>
      </c>
      <c r="J295" s="23" t="s">
        <v>11</v>
      </c>
      <c r="K295" s="23">
        <v>41114</v>
      </c>
      <c r="L295" s="23" t="s">
        <v>11</v>
      </c>
    </row>
    <row r="296" spans="1:12" x14ac:dyDescent="0.25">
      <c r="A296" s="16">
        <v>49.024000000000001</v>
      </c>
      <c r="B296" s="16">
        <v>969</v>
      </c>
      <c r="C296" s="18" t="s">
        <v>665</v>
      </c>
      <c r="D296" s="18" t="s">
        <v>666</v>
      </c>
      <c r="E296" s="19">
        <v>2016</v>
      </c>
      <c r="F296" s="23" t="s">
        <v>11</v>
      </c>
      <c r="G296" s="23">
        <v>42570</v>
      </c>
      <c r="H296" s="23">
        <v>42214</v>
      </c>
      <c r="I296" s="23">
        <v>41796</v>
      </c>
      <c r="J296" s="23">
        <v>41497</v>
      </c>
      <c r="K296" s="23">
        <v>41115</v>
      </c>
      <c r="L296" s="23">
        <v>40732</v>
      </c>
    </row>
    <row r="297" spans="1:12" x14ac:dyDescent="0.25">
      <c r="A297" s="16">
        <v>49.024999999999999</v>
      </c>
      <c r="B297" s="16">
        <v>970</v>
      </c>
      <c r="C297" s="18" t="s">
        <v>667</v>
      </c>
      <c r="D297" s="18" t="s">
        <v>668</v>
      </c>
      <c r="E297" s="19">
        <v>2017</v>
      </c>
      <c r="F297" s="23">
        <v>42891</v>
      </c>
      <c r="G297" s="23">
        <v>42532</v>
      </c>
      <c r="H297" s="23">
        <v>42167</v>
      </c>
      <c r="I297" s="23">
        <v>41796</v>
      </c>
      <c r="J297" s="23">
        <v>41453</v>
      </c>
      <c r="K297" s="23">
        <v>41083</v>
      </c>
      <c r="L297" s="23">
        <v>40697</v>
      </c>
    </row>
    <row r="298" spans="1:12" x14ac:dyDescent="0.25">
      <c r="A298" s="16">
        <v>49.026000000000003</v>
      </c>
      <c r="B298" s="16">
        <v>972</v>
      </c>
      <c r="C298" s="18" t="s">
        <v>669</v>
      </c>
      <c r="D298" s="18" t="s">
        <v>670</v>
      </c>
      <c r="E298" s="19">
        <v>2017</v>
      </c>
      <c r="F298" s="23">
        <v>42901</v>
      </c>
      <c r="G298" s="23">
        <v>42562</v>
      </c>
      <c r="H298" s="23">
        <v>42173</v>
      </c>
      <c r="I298" s="23">
        <v>41788</v>
      </c>
      <c r="J298" s="23">
        <v>41477</v>
      </c>
      <c r="K298" s="23">
        <v>41095</v>
      </c>
      <c r="L298" s="23">
        <v>40702</v>
      </c>
    </row>
    <row r="299" spans="1:12" x14ac:dyDescent="0.25">
      <c r="A299" s="16">
        <v>49.027999999999999</v>
      </c>
      <c r="B299" s="16">
        <v>986</v>
      </c>
      <c r="C299" s="18" t="s">
        <v>671</v>
      </c>
      <c r="D299" s="18" t="s">
        <v>672</v>
      </c>
      <c r="E299" s="19">
        <v>2017</v>
      </c>
      <c r="F299" s="23">
        <v>42854</v>
      </c>
      <c r="G299" s="23" t="s">
        <v>11</v>
      </c>
      <c r="H299" s="23">
        <v>42150</v>
      </c>
      <c r="I299" s="23">
        <v>41778</v>
      </c>
      <c r="J299" s="23" t="s">
        <v>11</v>
      </c>
      <c r="K299" s="23">
        <v>41054</v>
      </c>
      <c r="L299" s="23">
        <v>40668</v>
      </c>
    </row>
    <row r="300" spans="1:12" x14ac:dyDescent="0.25">
      <c r="A300" s="16">
        <v>49.029000000000003</v>
      </c>
      <c r="B300" s="16">
        <v>1002</v>
      </c>
      <c r="C300" s="18" t="s">
        <v>673</v>
      </c>
      <c r="D300" s="18" t="s">
        <v>674</v>
      </c>
      <c r="E300" s="19">
        <v>2017</v>
      </c>
      <c r="F300" s="23">
        <v>42894</v>
      </c>
      <c r="G300" s="23">
        <v>42527</v>
      </c>
      <c r="H300" s="23">
        <v>42169</v>
      </c>
      <c r="I300" s="23">
        <v>41793</v>
      </c>
      <c r="J300" s="23">
        <v>41455</v>
      </c>
      <c r="K300" s="23">
        <v>41077</v>
      </c>
      <c r="L300" s="23">
        <v>40684</v>
      </c>
    </row>
    <row r="301" spans="1:12" x14ac:dyDescent="0.25">
      <c r="A301" s="16" t="s">
        <v>675</v>
      </c>
      <c r="B301" s="16">
        <v>985</v>
      </c>
      <c r="C301" s="18" t="s">
        <v>676</v>
      </c>
      <c r="D301" s="18" t="s">
        <v>677</v>
      </c>
      <c r="E301" s="19">
        <v>2017</v>
      </c>
      <c r="F301" s="23">
        <v>42865</v>
      </c>
      <c r="G301" s="23">
        <v>42473</v>
      </c>
      <c r="H301" s="23">
        <v>42149</v>
      </c>
      <c r="I301" s="23">
        <v>41889</v>
      </c>
      <c r="J301" s="23">
        <v>41461</v>
      </c>
      <c r="K301" s="23" t="s">
        <v>11</v>
      </c>
      <c r="L301" s="23" t="s">
        <v>11</v>
      </c>
    </row>
    <row r="302" spans="1:12" x14ac:dyDescent="0.25">
      <c r="A302" s="16">
        <v>49.030999999999999</v>
      </c>
      <c r="B302" s="16">
        <v>989</v>
      </c>
      <c r="C302" s="18" t="s">
        <v>678</v>
      </c>
      <c r="D302" s="18" t="s">
        <v>679</v>
      </c>
      <c r="E302" s="19">
        <v>2017</v>
      </c>
      <c r="F302" s="23">
        <v>42888</v>
      </c>
      <c r="G302" s="23">
        <v>42531</v>
      </c>
      <c r="H302" s="23">
        <v>42169</v>
      </c>
      <c r="I302" s="23">
        <v>41795</v>
      </c>
      <c r="J302" s="23">
        <v>41452</v>
      </c>
      <c r="K302" s="23">
        <v>41106</v>
      </c>
      <c r="L302" s="23">
        <v>40693</v>
      </c>
    </row>
    <row r="303" spans="1:12" x14ac:dyDescent="0.25">
      <c r="A303" s="16">
        <v>49.033000000000001</v>
      </c>
      <c r="B303" s="16">
        <v>988</v>
      </c>
      <c r="C303" s="18" t="s">
        <v>680</v>
      </c>
      <c r="D303" s="18" t="s">
        <v>681</v>
      </c>
      <c r="E303" s="19">
        <v>2015</v>
      </c>
      <c r="F303" s="23" t="s">
        <v>11</v>
      </c>
      <c r="G303" s="23" t="s">
        <v>11</v>
      </c>
      <c r="H303" s="23">
        <v>42188</v>
      </c>
      <c r="I303" s="23" t="s">
        <v>11</v>
      </c>
      <c r="J303" s="23" t="s">
        <v>11</v>
      </c>
      <c r="K303" s="23" t="s">
        <v>11</v>
      </c>
      <c r="L303" s="23" t="s">
        <v>11</v>
      </c>
    </row>
    <row r="304" spans="1:12" x14ac:dyDescent="0.25">
      <c r="A304" s="16">
        <v>49.036999999999999</v>
      </c>
      <c r="B304" s="16">
        <v>993</v>
      </c>
      <c r="C304" s="18" t="s">
        <v>682</v>
      </c>
      <c r="D304" s="18" t="s">
        <v>683</v>
      </c>
      <c r="E304" s="19">
        <v>2017</v>
      </c>
      <c r="F304" s="23">
        <v>42866</v>
      </c>
      <c r="G304" s="23">
        <v>42513</v>
      </c>
      <c r="H304" s="23" t="s">
        <v>11</v>
      </c>
      <c r="I304" s="23">
        <v>41875</v>
      </c>
      <c r="J304" s="23" t="s">
        <v>11</v>
      </c>
      <c r="K304" s="23" t="s">
        <v>11</v>
      </c>
      <c r="L304" s="23">
        <v>40721</v>
      </c>
    </row>
    <row r="305" spans="1:12" x14ac:dyDescent="0.25">
      <c r="A305" s="16">
        <v>49.037999999999997</v>
      </c>
      <c r="B305" s="16">
        <v>994</v>
      </c>
      <c r="C305" s="18" t="s">
        <v>684</v>
      </c>
      <c r="D305" s="18" t="s">
        <v>685</v>
      </c>
      <c r="E305" s="19">
        <v>2017</v>
      </c>
      <c r="F305" s="23">
        <v>42881</v>
      </c>
      <c r="G305" s="23">
        <v>42530</v>
      </c>
      <c r="H305" s="23">
        <v>42169</v>
      </c>
      <c r="I305" s="23">
        <v>41775</v>
      </c>
      <c r="J305" s="23">
        <v>41451</v>
      </c>
      <c r="K305" s="23">
        <v>41057</v>
      </c>
      <c r="L305" s="23">
        <v>40708</v>
      </c>
    </row>
    <row r="306" spans="1:12" x14ac:dyDescent="0.25">
      <c r="A306" s="16">
        <v>49.039000000000001</v>
      </c>
      <c r="B306" s="16">
        <v>998</v>
      </c>
      <c r="C306" s="18" t="s">
        <v>686</v>
      </c>
      <c r="D306" s="18" t="s">
        <v>687</v>
      </c>
      <c r="E306" s="19">
        <v>2017</v>
      </c>
      <c r="F306" s="23">
        <v>42736</v>
      </c>
      <c r="G306" s="23">
        <v>42370</v>
      </c>
      <c r="H306" s="23">
        <v>42009</v>
      </c>
      <c r="I306" s="23">
        <v>41649</v>
      </c>
      <c r="J306" s="23">
        <v>41276</v>
      </c>
      <c r="K306" s="23">
        <v>40916</v>
      </c>
      <c r="L306" s="23">
        <v>40624</v>
      </c>
    </row>
    <row r="307" spans="1:12" x14ac:dyDescent="0.25">
      <c r="A307" s="16" t="s">
        <v>688</v>
      </c>
      <c r="B307" s="16">
        <v>1001</v>
      </c>
      <c r="C307" s="18" t="s">
        <v>689</v>
      </c>
      <c r="D307" s="18" t="s">
        <v>690</v>
      </c>
      <c r="E307" s="19">
        <v>2017</v>
      </c>
      <c r="F307" s="23">
        <v>42900</v>
      </c>
      <c r="G307" s="23" t="s">
        <v>11</v>
      </c>
      <c r="H307" s="23">
        <v>42184</v>
      </c>
      <c r="I307" s="23">
        <v>41809</v>
      </c>
      <c r="J307" s="23">
        <v>41470</v>
      </c>
      <c r="K307" s="23">
        <v>41088</v>
      </c>
      <c r="L307" s="23">
        <v>40718</v>
      </c>
    </row>
    <row r="308" spans="1:12" x14ac:dyDescent="0.25">
      <c r="A308" s="16">
        <v>49.043999999999997</v>
      </c>
      <c r="B308" s="16">
        <v>1025</v>
      </c>
      <c r="C308" s="18" t="s">
        <v>691</v>
      </c>
      <c r="D308" s="18" t="s">
        <v>692</v>
      </c>
      <c r="E308" s="19">
        <v>2017</v>
      </c>
      <c r="F308" s="23">
        <v>42786</v>
      </c>
      <c r="G308" s="23" t="s">
        <v>11</v>
      </c>
      <c r="H308" s="23">
        <v>42063</v>
      </c>
      <c r="I308" s="23" t="s">
        <v>11</v>
      </c>
      <c r="J308" s="23">
        <v>41334</v>
      </c>
      <c r="K308" s="23">
        <v>40928</v>
      </c>
      <c r="L308" s="23">
        <v>40581</v>
      </c>
    </row>
    <row r="309" spans="1:12" x14ac:dyDescent="0.25">
      <c r="A309" s="16">
        <v>49.046999999999997</v>
      </c>
      <c r="B309" s="16">
        <v>1030</v>
      </c>
      <c r="C309" s="18" t="s">
        <v>693</v>
      </c>
      <c r="D309" s="18" t="s">
        <v>694</v>
      </c>
      <c r="E309" s="19">
        <v>2012</v>
      </c>
      <c r="F309" s="23" t="s">
        <v>11</v>
      </c>
      <c r="G309" s="23" t="s">
        <v>11</v>
      </c>
      <c r="H309" s="23" t="s">
        <v>11</v>
      </c>
      <c r="I309" s="23" t="s">
        <v>11</v>
      </c>
      <c r="J309" s="23" t="s">
        <v>11</v>
      </c>
      <c r="K309" s="23">
        <v>41094</v>
      </c>
      <c r="L309" s="23" t="s">
        <v>11</v>
      </c>
    </row>
    <row r="310" spans="1:12" x14ac:dyDescent="0.25">
      <c r="A310" s="16">
        <v>49.048999999999999</v>
      </c>
      <c r="B310" s="16">
        <v>1024</v>
      </c>
      <c r="C310" s="18" t="s">
        <v>695</v>
      </c>
      <c r="D310" s="18" t="s">
        <v>696</v>
      </c>
      <c r="E310" s="19">
        <v>2017</v>
      </c>
      <c r="F310" s="23">
        <v>42894</v>
      </c>
      <c r="G310" s="23">
        <v>42541</v>
      </c>
      <c r="H310" s="23">
        <v>42175</v>
      </c>
      <c r="I310" s="23" t="s">
        <v>11</v>
      </c>
      <c r="J310" s="23">
        <v>41458</v>
      </c>
      <c r="K310" s="23">
        <v>41077</v>
      </c>
      <c r="L310" s="23">
        <v>40708</v>
      </c>
    </row>
    <row r="311" spans="1:12" x14ac:dyDescent="0.25">
      <c r="A311" s="16" t="s">
        <v>697</v>
      </c>
      <c r="B311" s="16">
        <v>1020</v>
      </c>
      <c r="C311" s="18" t="s">
        <v>698</v>
      </c>
      <c r="D311" s="18" t="s">
        <v>699</v>
      </c>
      <c r="E311" s="19">
        <v>2017</v>
      </c>
      <c r="F311" s="23">
        <v>42887</v>
      </c>
      <c r="G311" s="23">
        <v>42532</v>
      </c>
      <c r="H311" s="23">
        <v>42162</v>
      </c>
      <c r="I311" s="23">
        <v>41821</v>
      </c>
      <c r="J311" s="23">
        <v>41452</v>
      </c>
      <c r="K311" s="23">
        <v>41103</v>
      </c>
      <c r="L311" s="23">
        <v>40731</v>
      </c>
    </row>
    <row r="312" spans="1:12" x14ac:dyDescent="0.25">
      <c r="A312" s="16">
        <v>49.051000000000002</v>
      </c>
      <c r="B312" s="16">
        <v>1021</v>
      </c>
      <c r="C312" s="18" t="s">
        <v>700</v>
      </c>
      <c r="D312" s="18" t="s">
        <v>701</v>
      </c>
      <c r="E312" s="19">
        <v>2016</v>
      </c>
      <c r="F312" s="23" t="s">
        <v>11</v>
      </c>
      <c r="G312" s="23">
        <v>42539</v>
      </c>
      <c r="H312" s="23" t="s">
        <v>11</v>
      </c>
      <c r="I312" s="23" t="s">
        <v>11</v>
      </c>
      <c r="J312" s="23" t="s">
        <v>11</v>
      </c>
      <c r="K312" s="23" t="s">
        <v>11</v>
      </c>
      <c r="L312" s="23" t="s">
        <v>11</v>
      </c>
    </row>
    <row r="313" spans="1:12" x14ac:dyDescent="0.25">
      <c r="A313" s="16">
        <v>49.052</v>
      </c>
      <c r="B313" s="16">
        <v>1022</v>
      </c>
      <c r="C313" s="18" t="s">
        <v>702</v>
      </c>
      <c r="D313" s="18" t="s">
        <v>703</v>
      </c>
      <c r="E313" s="19">
        <v>2006</v>
      </c>
      <c r="F313" s="23" t="s">
        <v>11</v>
      </c>
      <c r="G313" s="23" t="s">
        <v>11</v>
      </c>
      <c r="H313" s="23" t="s">
        <v>11</v>
      </c>
      <c r="I313" s="23" t="s">
        <v>11</v>
      </c>
      <c r="J313" s="23" t="s">
        <v>11</v>
      </c>
      <c r="K313" s="23" t="s">
        <v>11</v>
      </c>
      <c r="L313" s="23" t="s">
        <v>11</v>
      </c>
    </row>
    <row r="314" spans="1:12" x14ac:dyDescent="0.25">
      <c r="A314" s="16">
        <v>49.055</v>
      </c>
      <c r="B314" s="16">
        <v>1018</v>
      </c>
      <c r="C314" s="18" t="s">
        <v>704</v>
      </c>
      <c r="D314" s="18" t="s">
        <v>705</v>
      </c>
      <c r="E314" s="19">
        <v>2014</v>
      </c>
      <c r="F314" s="23" t="s">
        <v>11</v>
      </c>
      <c r="G314" s="23" t="s">
        <v>11</v>
      </c>
      <c r="H314" s="23" t="s">
        <v>11</v>
      </c>
      <c r="I314" s="23">
        <v>41803</v>
      </c>
      <c r="J314" s="23" t="s">
        <v>11</v>
      </c>
      <c r="K314" s="23" t="s">
        <v>11</v>
      </c>
      <c r="L314" s="23">
        <v>40713</v>
      </c>
    </row>
    <row r="315" spans="1:12" x14ac:dyDescent="0.25">
      <c r="A315" s="16">
        <v>49.057000000000002</v>
      </c>
      <c r="B315" s="16">
        <v>1016</v>
      </c>
      <c r="C315" s="18" t="s">
        <v>706</v>
      </c>
      <c r="D315" s="18" t="s">
        <v>707</v>
      </c>
      <c r="E315" s="19">
        <v>2015</v>
      </c>
      <c r="F315" s="23" t="s">
        <v>11</v>
      </c>
      <c r="G315" s="23" t="s">
        <v>11</v>
      </c>
      <c r="H315" s="23">
        <v>42167</v>
      </c>
      <c r="I315" s="23">
        <v>41829</v>
      </c>
      <c r="J315" s="23" t="s">
        <v>11</v>
      </c>
      <c r="K315" s="23">
        <v>41114</v>
      </c>
      <c r="L315" s="23" t="s">
        <v>11</v>
      </c>
    </row>
    <row r="316" spans="1:12" x14ac:dyDescent="0.25">
      <c r="A316" s="16">
        <v>49.058</v>
      </c>
      <c r="B316" s="16">
        <v>1034</v>
      </c>
      <c r="C316" s="18" t="s">
        <v>708</v>
      </c>
      <c r="D316" s="18" t="s">
        <v>709</v>
      </c>
      <c r="E316" s="19">
        <v>2017</v>
      </c>
      <c r="F316" s="23">
        <v>42891</v>
      </c>
      <c r="G316" s="23" t="s">
        <v>11</v>
      </c>
      <c r="H316" s="23">
        <v>42186</v>
      </c>
      <c r="I316" s="23">
        <v>41785</v>
      </c>
      <c r="J316" s="23" t="s">
        <v>11</v>
      </c>
      <c r="K316" s="23" t="s">
        <v>11</v>
      </c>
      <c r="L316" s="23" t="s">
        <v>11</v>
      </c>
    </row>
    <row r="317" spans="1:12" x14ac:dyDescent="0.25">
      <c r="A317" s="16">
        <v>49.058999999999997</v>
      </c>
      <c r="B317" s="16">
        <v>1033</v>
      </c>
      <c r="C317" s="18" t="s">
        <v>710</v>
      </c>
      <c r="D317" s="18" t="s">
        <v>711</v>
      </c>
      <c r="E317" s="19">
        <v>2017</v>
      </c>
      <c r="F317" s="23">
        <v>42891</v>
      </c>
      <c r="G317" s="23">
        <v>42541</v>
      </c>
      <c r="H317" s="23">
        <v>42161</v>
      </c>
      <c r="I317" s="23">
        <v>41798</v>
      </c>
      <c r="J317" s="23">
        <v>41443</v>
      </c>
      <c r="K317" s="23">
        <v>41083</v>
      </c>
      <c r="L317" s="23">
        <v>40692</v>
      </c>
    </row>
    <row r="318" spans="1:12" x14ac:dyDescent="0.25">
      <c r="A318" s="16" t="s">
        <v>712</v>
      </c>
      <c r="B318" s="16">
        <v>1032</v>
      </c>
      <c r="C318" s="18" t="s">
        <v>713</v>
      </c>
      <c r="D318" s="18" t="s">
        <v>714</v>
      </c>
      <c r="E318" s="19">
        <v>2017</v>
      </c>
      <c r="F318" s="23">
        <v>42893</v>
      </c>
      <c r="G318" s="23">
        <v>42544</v>
      </c>
      <c r="H318" s="23">
        <v>42179</v>
      </c>
      <c r="I318" s="23">
        <v>41802</v>
      </c>
      <c r="J318" s="23">
        <v>41468</v>
      </c>
      <c r="K318" s="23">
        <v>41083</v>
      </c>
      <c r="L318" s="23">
        <v>40692</v>
      </c>
    </row>
    <row r="319" spans="1:12" x14ac:dyDescent="0.25">
      <c r="A319" s="16">
        <v>49.061</v>
      </c>
      <c r="B319" s="16">
        <v>1037</v>
      </c>
      <c r="C319" s="18" t="s">
        <v>715</v>
      </c>
      <c r="D319" s="18" t="s">
        <v>716</v>
      </c>
      <c r="E319" s="19">
        <v>2017</v>
      </c>
      <c r="F319" s="23">
        <v>42910</v>
      </c>
      <c r="G319" s="23">
        <v>42567</v>
      </c>
      <c r="H319" s="23">
        <v>42195</v>
      </c>
      <c r="I319" s="23">
        <v>41846</v>
      </c>
      <c r="J319" s="23">
        <v>41501</v>
      </c>
      <c r="K319" s="23">
        <v>41114</v>
      </c>
      <c r="L319" s="23">
        <v>40749</v>
      </c>
    </row>
    <row r="320" spans="1:12" x14ac:dyDescent="0.25">
      <c r="A320" s="16">
        <v>49.061999999999998</v>
      </c>
      <c r="B320" s="16">
        <v>1036</v>
      </c>
      <c r="C320" s="18" t="s">
        <v>717</v>
      </c>
      <c r="D320" s="18" t="s">
        <v>718</v>
      </c>
      <c r="E320" s="19">
        <v>2016</v>
      </c>
      <c r="F320" s="23" t="s">
        <v>11</v>
      </c>
      <c r="G320" s="23">
        <v>42581</v>
      </c>
      <c r="H320" s="23">
        <v>42208</v>
      </c>
      <c r="I320" s="23">
        <v>41827</v>
      </c>
      <c r="J320" s="23">
        <v>41472</v>
      </c>
      <c r="K320" s="23">
        <v>41114</v>
      </c>
      <c r="L320" s="23">
        <v>40737</v>
      </c>
    </row>
    <row r="321" spans="1:12" x14ac:dyDescent="0.25">
      <c r="A321" s="16">
        <v>49.063000000000002</v>
      </c>
      <c r="B321" s="16">
        <v>1035</v>
      </c>
      <c r="C321" s="18" t="s">
        <v>719</v>
      </c>
      <c r="D321" s="18" t="s">
        <v>720</v>
      </c>
      <c r="E321" s="19">
        <v>2015</v>
      </c>
      <c r="F321" s="23" t="s">
        <v>11</v>
      </c>
      <c r="G321" s="23" t="s">
        <v>11</v>
      </c>
      <c r="H321" s="23">
        <v>42186</v>
      </c>
      <c r="I321" s="23" t="s">
        <v>11</v>
      </c>
      <c r="J321" s="23" t="s">
        <v>11</v>
      </c>
      <c r="K321" s="23" t="s">
        <v>11</v>
      </c>
      <c r="L321" s="23" t="s">
        <v>11</v>
      </c>
    </row>
    <row r="322" spans="1:12" x14ac:dyDescent="0.25">
      <c r="A322" s="16">
        <v>49.064999999999998</v>
      </c>
      <c r="B322" s="16">
        <v>1039</v>
      </c>
      <c r="C322" s="18" t="s">
        <v>721</v>
      </c>
      <c r="D322" s="18" t="s">
        <v>722</v>
      </c>
      <c r="E322" s="19">
        <v>2015</v>
      </c>
      <c r="F322" s="23" t="s">
        <v>11</v>
      </c>
      <c r="G322" s="23" t="s">
        <v>11</v>
      </c>
      <c r="H322" s="23">
        <v>42226</v>
      </c>
      <c r="I322" s="23">
        <v>41831</v>
      </c>
      <c r="J322" s="23">
        <v>41478</v>
      </c>
      <c r="K322" s="23">
        <v>41121</v>
      </c>
      <c r="L322" s="23">
        <v>40755</v>
      </c>
    </row>
    <row r="323" spans="1:12" x14ac:dyDescent="0.25">
      <c r="A323" s="16">
        <v>49.066000000000003</v>
      </c>
      <c r="B323" s="16">
        <v>1038</v>
      </c>
      <c r="C323" s="18" t="s">
        <v>723</v>
      </c>
      <c r="D323" s="18" t="s">
        <v>724</v>
      </c>
      <c r="E323" s="19">
        <v>2016</v>
      </c>
      <c r="F323" s="23" t="s">
        <v>11</v>
      </c>
      <c r="G323" s="23">
        <v>42580</v>
      </c>
      <c r="H323" s="23">
        <v>42233</v>
      </c>
      <c r="I323" s="23">
        <v>41840</v>
      </c>
      <c r="J323" s="23">
        <v>41501</v>
      </c>
      <c r="K323" s="23">
        <v>41166</v>
      </c>
      <c r="L323" s="23" t="s">
        <v>11</v>
      </c>
    </row>
    <row r="324" spans="1:12" x14ac:dyDescent="0.25">
      <c r="A324" s="16">
        <v>49.069000000000003</v>
      </c>
      <c r="B324" s="16">
        <v>1041</v>
      </c>
      <c r="C324" s="18" t="s">
        <v>725</v>
      </c>
      <c r="D324" s="18" t="s">
        <v>726</v>
      </c>
      <c r="E324" s="19">
        <v>2016</v>
      </c>
      <c r="F324" s="23" t="s">
        <v>11</v>
      </c>
      <c r="G324" s="23">
        <v>42672</v>
      </c>
      <c r="H324" s="23">
        <v>42006</v>
      </c>
      <c r="I324" s="23">
        <v>41908</v>
      </c>
      <c r="J324" s="23">
        <v>41547</v>
      </c>
      <c r="K324" s="23">
        <v>40916</v>
      </c>
      <c r="L324" s="23">
        <v>40794</v>
      </c>
    </row>
    <row r="325" spans="1:12" x14ac:dyDescent="0.25">
      <c r="A325" s="16" t="s">
        <v>727</v>
      </c>
      <c r="B325" s="16">
        <v>1042</v>
      </c>
      <c r="C325" s="18" t="s">
        <v>728</v>
      </c>
      <c r="D325" s="18" t="s">
        <v>729</v>
      </c>
      <c r="E325" s="19">
        <v>2014</v>
      </c>
      <c r="F325" s="23" t="s">
        <v>11</v>
      </c>
      <c r="G325" s="23" t="s">
        <v>11</v>
      </c>
      <c r="H325" s="23" t="s">
        <v>11</v>
      </c>
      <c r="I325" s="23">
        <v>41878</v>
      </c>
      <c r="J325" s="23" t="s">
        <v>11</v>
      </c>
      <c r="K325" s="23" t="s">
        <v>11</v>
      </c>
      <c r="L325" s="23" t="s">
        <v>11</v>
      </c>
    </row>
    <row r="326" spans="1:12" x14ac:dyDescent="0.25">
      <c r="A326" s="16">
        <v>49.070999999999998</v>
      </c>
      <c r="B326" s="16">
        <v>1062</v>
      </c>
      <c r="C326" s="18" t="s">
        <v>730</v>
      </c>
      <c r="D326" s="18" t="s">
        <v>731</v>
      </c>
      <c r="E326" s="19">
        <v>2016</v>
      </c>
      <c r="F326" s="23" t="s">
        <v>11</v>
      </c>
      <c r="G326" s="23">
        <v>42660</v>
      </c>
      <c r="H326" s="23">
        <v>42258</v>
      </c>
      <c r="I326" s="23">
        <v>41883</v>
      </c>
      <c r="J326" s="23">
        <v>41517</v>
      </c>
      <c r="K326" s="23">
        <v>41159</v>
      </c>
      <c r="L326" s="23" t="s">
        <v>11</v>
      </c>
    </row>
    <row r="327" spans="1:12" x14ac:dyDescent="0.25">
      <c r="A327" s="16">
        <v>49.073</v>
      </c>
      <c r="B327" s="16">
        <v>1047</v>
      </c>
      <c r="C327" s="18" t="s">
        <v>732</v>
      </c>
      <c r="D327" s="18" t="s">
        <v>733</v>
      </c>
      <c r="E327" s="19">
        <v>2017</v>
      </c>
      <c r="F327" s="23">
        <v>42789</v>
      </c>
      <c r="G327" s="23" t="s">
        <v>11</v>
      </c>
      <c r="H327" s="23" t="s">
        <v>11</v>
      </c>
      <c r="I327" s="23" t="s">
        <v>11</v>
      </c>
      <c r="J327" s="23">
        <v>41280</v>
      </c>
      <c r="K327" s="23" t="s">
        <v>11</v>
      </c>
      <c r="L327" s="23" t="s">
        <v>11</v>
      </c>
    </row>
    <row r="328" spans="1:12" x14ac:dyDescent="0.25">
      <c r="A328" s="16">
        <v>49.075000000000003</v>
      </c>
      <c r="B328" s="16">
        <v>1052</v>
      </c>
      <c r="C328" s="18" t="s">
        <v>734</v>
      </c>
      <c r="D328" s="18" t="s">
        <v>735</v>
      </c>
      <c r="E328" s="19">
        <v>2017</v>
      </c>
      <c r="F328" s="23">
        <v>42742</v>
      </c>
      <c r="G328" s="23">
        <v>42567</v>
      </c>
      <c r="H328" s="23">
        <v>42196</v>
      </c>
      <c r="I328" s="23" t="s">
        <v>11</v>
      </c>
      <c r="J328" s="23" t="s">
        <v>11</v>
      </c>
      <c r="K328" s="23" t="s">
        <v>11</v>
      </c>
      <c r="L328" s="23" t="s">
        <v>11</v>
      </c>
    </row>
    <row r="329" spans="1:12" x14ac:dyDescent="0.25">
      <c r="A329" s="16">
        <v>49.076000000000001</v>
      </c>
      <c r="B329" s="16">
        <v>1054</v>
      </c>
      <c r="C329" s="18" t="s">
        <v>736</v>
      </c>
      <c r="D329" s="18" t="s">
        <v>737</v>
      </c>
      <c r="E329" s="19">
        <v>2017</v>
      </c>
      <c r="F329" s="23">
        <v>42824</v>
      </c>
      <c r="G329" s="23" t="s">
        <v>11</v>
      </c>
      <c r="H329" s="23">
        <v>42070</v>
      </c>
      <c r="I329" s="23">
        <v>41706</v>
      </c>
      <c r="J329" s="23">
        <v>41338</v>
      </c>
      <c r="K329" s="23">
        <v>40963</v>
      </c>
      <c r="L329" s="23">
        <v>40768</v>
      </c>
    </row>
    <row r="330" spans="1:12" x14ac:dyDescent="0.25">
      <c r="A330" s="16">
        <v>49.076999999999998</v>
      </c>
      <c r="B330" s="16">
        <v>1048</v>
      </c>
      <c r="C330" s="18" t="s">
        <v>738</v>
      </c>
      <c r="D330" s="18" t="s">
        <v>739</v>
      </c>
      <c r="E330" s="19">
        <v>2016</v>
      </c>
      <c r="F330" s="23" t="s">
        <v>11</v>
      </c>
      <c r="G330" s="23">
        <v>42562</v>
      </c>
      <c r="H330" s="23">
        <v>42191</v>
      </c>
      <c r="I330" s="23">
        <v>41826</v>
      </c>
      <c r="J330" s="23">
        <v>41487</v>
      </c>
      <c r="K330" s="23">
        <v>41118</v>
      </c>
      <c r="L330" s="23">
        <v>40733</v>
      </c>
    </row>
    <row r="331" spans="1:12" x14ac:dyDescent="0.25">
      <c r="A331" s="16">
        <v>49.078000000000003</v>
      </c>
      <c r="B331" s="16">
        <v>1043</v>
      </c>
      <c r="C331" s="18" t="s">
        <v>740</v>
      </c>
      <c r="D331" s="18" t="s">
        <v>741</v>
      </c>
      <c r="E331" s="19">
        <v>2016</v>
      </c>
      <c r="F331" s="23" t="s">
        <v>11</v>
      </c>
      <c r="G331" s="23">
        <v>42583</v>
      </c>
      <c r="H331" s="23" t="s">
        <v>11</v>
      </c>
      <c r="I331" s="23" t="s">
        <v>11</v>
      </c>
      <c r="J331" s="23" t="s">
        <v>11</v>
      </c>
      <c r="K331" s="23">
        <v>41131</v>
      </c>
      <c r="L331" s="23" t="s">
        <v>11</v>
      </c>
    </row>
    <row r="332" spans="1:12" x14ac:dyDescent="0.25">
      <c r="A332" s="16" t="s">
        <v>742</v>
      </c>
      <c r="B332" s="16">
        <v>1053</v>
      </c>
      <c r="C332" s="18" t="s">
        <v>743</v>
      </c>
      <c r="D332" s="18" t="s">
        <v>744</v>
      </c>
      <c r="E332" s="19">
        <v>2017</v>
      </c>
      <c r="F332" s="23">
        <v>42824</v>
      </c>
      <c r="G332" s="23">
        <v>42729</v>
      </c>
      <c r="H332" s="23" t="s">
        <v>11</v>
      </c>
      <c r="I332" s="23">
        <v>41775</v>
      </c>
      <c r="J332" s="23">
        <v>41276</v>
      </c>
      <c r="K332" s="23" t="s">
        <v>11</v>
      </c>
      <c r="L332" s="23" t="s">
        <v>11</v>
      </c>
    </row>
    <row r="333" spans="1:12" x14ac:dyDescent="0.25">
      <c r="A333" s="16">
        <v>49.081000000000003</v>
      </c>
      <c r="B333" s="16">
        <v>1049</v>
      </c>
      <c r="C333" s="18" t="s">
        <v>745</v>
      </c>
      <c r="D333" s="18" t="s">
        <v>746</v>
      </c>
      <c r="E333" s="19">
        <v>2016</v>
      </c>
      <c r="F333" s="23" t="s">
        <v>11</v>
      </c>
      <c r="G333" s="23">
        <v>42562</v>
      </c>
      <c r="H333" s="23" t="s">
        <v>11</v>
      </c>
      <c r="I333" s="23" t="s">
        <v>11</v>
      </c>
      <c r="J333" s="23" t="s">
        <v>11</v>
      </c>
      <c r="K333" s="23" t="s">
        <v>11</v>
      </c>
      <c r="L333" s="23" t="s">
        <v>11</v>
      </c>
    </row>
    <row r="334" spans="1:12" x14ac:dyDescent="0.25">
      <c r="A334" s="16">
        <v>49.082999999999998</v>
      </c>
      <c r="B334" s="16">
        <v>1044</v>
      </c>
      <c r="C334" s="18" t="s">
        <v>747</v>
      </c>
      <c r="D334" s="18" t="s">
        <v>748</v>
      </c>
      <c r="E334" s="19">
        <v>2014</v>
      </c>
      <c r="F334" s="23" t="s">
        <v>11</v>
      </c>
      <c r="G334" s="23" t="s">
        <v>11</v>
      </c>
      <c r="H334" s="23" t="s">
        <v>11</v>
      </c>
      <c r="I334" s="23">
        <v>41951</v>
      </c>
      <c r="J334" s="23">
        <v>41279</v>
      </c>
      <c r="K334" s="23">
        <v>41108</v>
      </c>
      <c r="L334" s="23">
        <v>40843</v>
      </c>
    </row>
    <row r="335" spans="1:12" x14ac:dyDescent="0.25">
      <c r="A335" s="16">
        <v>49.084000000000003</v>
      </c>
      <c r="B335" s="16">
        <v>1045</v>
      </c>
      <c r="C335" s="18" t="s">
        <v>749</v>
      </c>
      <c r="D335" s="18" t="s">
        <v>750</v>
      </c>
      <c r="E335" s="19">
        <v>2015</v>
      </c>
      <c r="F335" s="23" t="s">
        <v>11</v>
      </c>
      <c r="G335" s="23" t="s">
        <v>11</v>
      </c>
      <c r="H335" s="23">
        <v>42074</v>
      </c>
      <c r="I335" s="23" t="s">
        <v>11</v>
      </c>
      <c r="J335" s="23" t="s">
        <v>11</v>
      </c>
      <c r="K335" s="23">
        <v>40966</v>
      </c>
      <c r="L335" s="23">
        <v>40855</v>
      </c>
    </row>
    <row r="336" spans="1:12" x14ac:dyDescent="0.25">
      <c r="A336" s="16">
        <v>49.085000000000001</v>
      </c>
      <c r="B336" s="16">
        <v>1050</v>
      </c>
      <c r="C336" s="18" t="s">
        <v>751</v>
      </c>
      <c r="D336" s="18" t="s">
        <v>752</v>
      </c>
      <c r="E336" s="19">
        <v>2017</v>
      </c>
      <c r="F336" s="23">
        <v>42907</v>
      </c>
      <c r="G336" s="23">
        <v>42575</v>
      </c>
      <c r="H336" s="23">
        <v>42196</v>
      </c>
      <c r="I336" s="23" t="s">
        <v>11</v>
      </c>
      <c r="J336" s="23" t="s">
        <v>11</v>
      </c>
      <c r="K336" s="23">
        <v>40917</v>
      </c>
      <c r="L336" s="23">
        <v>40826</v>
      </c>
    </row>
    <row r="337" spans="1:12" x14ac:dyDescent="0.25">
      <c r="A337" s="16">
        <v>49.087000000000003</v>
      </c>
      <c r="B337" s="16">
        <v>1061</v>
      </c>
      <c r="C337" s="18" t="s">
        <v>753</v>
      </c>
      <c r="D337" s="18" t="s">
        <v>754</v>
      </c>
      <c r="E337" s="19">
        <v>2017</v>
      </c>
      <c r="F337" s="23">
        <v>42825</v>
      </c>
      <c r="G337" s="23" t="s">
        <v>11</v>
      </c>
      <c r="H337" s="23">
        <v>42079</v>
      </c>
      <c r="I337" s="23">
        <v>41742</v>
      </c>
      <c r="J337" s="23" t="s">
        <v>11</v>
      </c>
      <c r="K337" s="23">
        <v>40927</v>
      </c>
      <c r="L337" s="23">
        <v>40623</v>
      </c>
    </row>
    <row r="338" spans="1:12" x14ac:dyDescent="0.25">
      <c r="A338" s="16">
        <v>49.091000000000001</v>
      </c>
      <c r="B338" s="16">
        <v>1011</v>
      </c>
      <c r="C338" s="18" t="s">
        <v>755</v>
      </c>
      <c r="D338" s="18" t="s">
        <v>756</v>
      </c>
      <c r="E338" s="19">
        <v>2017</v>
      </c>
      <c r="F338" s="23">
        <v>42877</v>
      </c>
      <c r="G338" s="23">
        <v>42528</v>
      </c>
      <c r="H338" s="23">
        <v>42172</v>
      </c>
      <c r="I338" s="23">
        <v>41777</v>
      </c>
      <c r="J338" s="23">
        <v>41454</v>
      </c>
      <c r="K338" s="23">
        <v>41051</v>
      </c>
      <c r="L338" s="23">
        <v>40693</v>
      </c>
    </row>
    <row r="339" spans="1:12" x14ac:dyDescent="0.25">
      <c r="A339" s="16">
        <v>49.091999999999999</v>
      </c>
      <c r="B339" s="16">
        <v>921</v>
      </c>
      <c r="C339" s="18" t="s">
        <v>757</v>
      </c>
      <c r="D339" s="18" t="s">
        <v>758</v>
      </c>
      <c r="E339" s="19">
        <v>2017</v>
      </c>
      <c r="F339" s="23">
        <v>42898</v>
      </c>
      <c r="G339" s="23">
        <v>42562</v>
      </c>
      <c r="H339" s="23">
        <v>42186</v>
      </c>
      <c r="I339" s="23" t="s">
        <v>11</v>
      </c>
      <c r="J339" s="23" t="s">
        <v>11</v>
      </c>
      <c r="K339" s="23" t="s">
        <v>11</v>
      </c>
      <c r="L339" s="23" t="s">
        <v>11</v>
      </c>
    </row>
    <row r="340" spans="1:12" x14ac:dyDescent="0.25">
      <c r="A340" s="16">
        <v>49.094000000000001</v>
      </c>
      <c r="B340" s="16">
        <v>923</v>
      </c>
      <c r="C340" s="18" t="s">
        <v>759</v>
      </c>
      <c r="D340" s="18" t="s">
        <v>760</v>
      </c>
      <c r="E340" s="19">
        <v>2013</v>
      </c>
      <c r="F340" s="23" t="s">
        <v>11</v>
      </c>
      <c r="G340" s="23" t="s">
        <v>11</v>
      </c>
      <c r="H340" s="23" t="s">
        <v>11</v>
      </c>
      <c r="I340" s="23" t="s">
        <v>11</v>
      </c>
      <c r="J340" s="23">
        <v>41479</v>
      </c>
      <c r="K340" s="23" t="s">
        <v>11</v>
      </c>
      <c r="L340" s="23" t="s">
        <v>11</v>
      </c>
    </row>
    <row r="341" spans="1:12" x14ac:dyDescent="0.25">
      <c r="A341" s="16">
        <v>49.094999999999999</v>
      </c>
      <c r="B341" s="16">
        <v>925</v>
      </c>
      <c r="C341" s="18" t="s">
        <v>761</v>
      </c>
      <c r="D341" s="18" t="s">
        <v>762</v>
      </c>
      <c r="E341" s="19">
        <v>2017</v>
      </c>
      <c r="F341" s="23">
        <v>42857</v>
      </c>
      <c r="G341" s="23">
        <v>42517</v>
      </c>
      <c r="H341" s="23">
        <v>42195</v>
      </c>
      <c r="I341" s="23" t="s">
        <v>11</v>
      </c>
      <c r="J341" s="23">
        <v>41458</v>
      </c>
      <c r="K341" s="23" t="s">
        <v>11</v>
      </c>
      <c r="L341" s="23">
        <v>40674</v>
      </c>
    </row>
    <row r="342" spans="1:12" x14ac:dyDescent="0.25">
      <c r="A342" s="16">
        <v>49.095999999999997</v>
      </c>
      <c r="B342" s="16" t="s">
        <v>763</v>
      </c>
      <c r="C342" s="18" t="s">
        <v>764</v>
      </c>
      <c r="D342" s="18" t="s">
        <v>765</v>
      </c>
      <c r="E342" s="19">
        <v>2017</v>
      </c>
      <c r="F342" s="23">
        <v>42865</v>
      </c>
      <c r="G342" s="23"/>
      <c r="H342" s="23"/>
      <c r="I342" s="23"/>
      <c r="J342" s="23"/>
      <c r="K342" s="23"/>
      <c r="L342" s="23"/>
    </row>
    <row r="343" spans="1:12" x14ac:dyDescent="0.25">
      <c r="A343" s="16">
        <v>49.097000000000001</v>
      </c>
      <c r="B343" s="16">
        <v>936</v>
      </c>
      <c r="C343" s="18" t="s">
        <v>766</v>
      </c>
      <c r="D343" s="18" t="s">
        <v>767</v>
      </c>
      <c r="E343" s="19">
        <v>2017</v>
      </c>
      <c r="F343" s="23">
        <v>42898</v>
      </c>
      <c r="G343" s="23" t="s">
        <v>11</v>
      </c>
      <c r="H343" s="23">
        <v>42158</v>
      </c>
      <c r="I343" s="23" t="s">
        <v>11</v>
      </c>
      <c r="J343" s="23">
        <v>41517</v>
      </c>
      <c r="K343" s="23">
        <v>41142</v>
      </c>
      <c r="L343" s="23" t="s">
        <v>11</v>
      </c>
    </row>
    <row r="344" spans="1:12" x14ac:dyDescent="0.25">
      <c r="A344" s="16">
        <v>49.097999999999999</v>
      </c>
      <c r="B344" s="16">
        <v>935</v>
      </c>
      <c r="C344" s="18" t="s">
        <v>768</v>
      </c>
      <c r="D344" s="18" t="s">
        <v>769</v>
      </c>
      <c r="E344" s="19">
        <v>2016</v>
      </c>
      <c r="F344" s="23" t="s">
        <v>11</v>
      </c>
      <c r="G344" s="23">
        <v>42567</v>
      </c>
      <c r="H344" s="23">
        <v>42237</v>
      </c>
      <c r="I344" s="23">
        <v>41875</v>
      </c>
      <c r="J344" s="23">
        <v>41454</v>
      </c>
      <c r="K344" s="23" t="s">
        <v>11</v>
      </c>
      <c r="L344" s="23" t="s">
        <v>11</v>
      </c>
    </row>
    <row r="345" spans="1:12" x14ac:dyDescent="0.25">
      <c r="A345" s="16">
        <v>49.100999999999999</v>
      </c>
      <c r="B345" s="16">
        <v>926</v>
      </c>
      <c r="C345" s="18" t="s">
        <v>770</v>
      </c>
      <c r="D345" s="18" t="s">
        <v>771</v>
      </c>
      <c r="E345" s="19">
        <v>2014</v>
      </c>
      <c r="F345" s="23" t="s">
        <v>11</v>
      </c>
      <c r="G345" s="23" t="s">
        <v>11</v>
      </c>
      <c r="H345" s="23" t="s">
        <v>11</v>
      </c>
      <c r="I345" s="23">
        <v>41827</v>
      </c>
      <c r="J345" s="23" t="s">
        <v>11</v>
      </c>
      <c r="K345" s="23" t="s">
        <v>11</v>
      </c>
      <c r="L345" s="23" t="s">
        <v>11</v>
      </c>
    </row>
    <row r="346" spans="1:12" x14ac:dyDescent="0.25">
      <c r="A346" s="16">
        <v>49.107999999999997</v>
      </c>
      <c r="B346" s="16">
        <v>930</v>
      </c>
      <c r="C346" s="18" t="s">
        <v>772</v>
      </c>
      <c r="D346" s="18" t="s">
        <v>773</v>
      </c>
      <c r="E346" s="19">
        <v>2013</v>
      </c>
      <c r="F346" s="23" t="s">
        <v>11</v>
      </c>
      <c r="G346" s="23" t="s">
        <v>11</v>
      </c>
      <c r="H346" s="23" t="s">
        <v>11</v>
      </c>
      <c r="I346" s="23" t="s">
        <v>11</v>
      </c>
      <c r="J346" s="23">
        <v>41461</v>
      </c>
      <c r="K346" s="23">
        <v>41154</v>
      </c>
      <c r="L346" s="23" t="s">
        <v>11</v>
      </c>
    </row>
    <row r="347" spans="1:12" x14ac:dyDescent="0.25">
      <c r="A347" s="16">
        <v>49.109000000000002</v>
      </c>
      <c r="B347" s="16">
        <v>937</v>
      </c>
      <c r="C347" s="18" t="s">
        <v>774</v>
      </c>
      <c r="D347" s="18" t="s">
        <v>775</v>
      </c>
      <c r="E347" s="19">
        <v>2017</v>
      </c>
      <c r="F347" s="23">
        <v>42882</v>
      </c>
      <c r="G347" s="23">
        <v>42562</v>
      </c>
      <c r="H347" s="23">
        <v>42173</v>
      </c>
      <c r="I347" s="23">
        <v>41823</v>
      </c>
      <c r="J347" s="23">
        <v>41458</v>
      </c>
      <c r="K347" s="23">
        <v>41075</v>
      </c>
      <c r="L347" s="23">
        <v>40714</v>
      </c>
    </row>
    <row r="348" spans="1:12" x14ac:dyDescent="0.25">
      <c r="A348" s="16" t="s">
        <v>776</v>
      </c>
      <c r="B348" s="16">
        <v>938</v>
      </c>
      <c r="C348" s="18" t="s">
        <v>777</v>
      </c>
      <c r="D348" s="18" t="s">
        <v>778</v>
      </c>
      <c r="E348" s="19">
        <v>2016</v>
      </c>
      <c r="F348" s="23" t="s">
        <v>11</v>
      </c>
      <c r="G348" s="23">
        <v>42562</v>
      </c>
      <c r="H348" s="23">
        <v>42237</v>
      </c>
      <c r="I348" s="23" t="s">
        <v>11</v>
      </c>
      <c r="J348" s="23" t="s">
        <v>11</v>
      </c>
      <c r="K348" s="23" t="s">
        <v>11</v>
      </c>
      <c r="L348" s="23" t="s">
        <v>11</v>
      </c>
    </row>
    <row r="349" spans="1:12" x14ac:dyDescent="0.25">
      <c r="A349" s="16">
        <v>49.110999999999997</v>
      </c>
      <c r="B349" s="16">
        <v>954</v>
      </c>
      <c r="C349" s="18" t="s">
        <v>779</v>
      </c>
      <c r="D349" s="18" t="s">
        <v>780</v>
      </c>
      <c r="E349" s="19">
        <v>2016</v>
      </c>
      <c r="F349" s="23" t="s">
        <v>11</v>
      </c>
      <c r="G349" s="23">
        <v>42552</v>
      </c>
      <c r="H349" s="23" t="s">
        <v>11</v>
      </c>
      <c r="I349" s="23" t="s">
        <v>11</v>
      </c>
      <c r="J349" s="23">
        <v>41508</v>
      </c>
      <c r="K349" s="23" t="s">
        <v>11</v>
      </c>
      <c r="L349" s="23">
        <v>40757</v>
      </c>
    </row>
    <row r="350" spans="1:12" x14ac:dyDescent="0.25">
      <c r="A350" s="16">
        <v>49.112000000000002</v>
      </c>
      <c r="B350" s="16">
        <v>955</v>
      </c>
      <c r="C350" s="18" t="s">
        <v>781</v>
      </c>
      <c r="D350" s="18" t="s">
        <v>782</v>
      </c>
      <c r="E350" s="19">
        <v>2017</v>
      </c>
      <c r="F350" s="23">
        <v>42882</v>
      </c>
      <c r="G350" s="23">
        <v>42567</v>
      </c>
      <c r="H350" s="23" t="s">
        <v>11</v>
      </c>
      <c r="I350" s="23">
        <v>41875</v>
      </c>
      <c r="J350" s="23" t="s">
        <v>11</v>
      </c>
      <c r="K350" s="23" t="s">
        <v>11</v>
      </c>
      <c r="L350" s="23" t="s">
        <v>11</v>
      </c>
    </row>
    <row r="351" spans="1:12" x14ac:dyDescent="0.25">
      <c r="A351" s="16">
        <v>49.113999999999997</v>
      </c>
      <c r="B351" s="16">
        <v>941</v>
      </c>
      <c r="C351" s="18" t="s">
        <v>783</v>
      </c>
      <c r="D351" s="18" t="s">
        <v>784</v>
      </c>
      <c r="E351" s="19">
        <v>2015</v>
      </c>
      <c r="F351" s="23" t="s">
        <v>11</v>
      </c>
      <c r="G351" s="23" t="s">
        <v>11</v>
      </c>
      <c r="H351" s="23">
        <v>42132</v>
      </c>
      <c r="I351" s="23" t="s">
        <v>11</v>
      </c>
      <c r="J351" s="23" t="s">
        <v>11</v>
      </c>
      <c r="K351" s="23" t="s">
        <v>11</v>
      </c>
      <c r="L351" s="23" t="s">
        <v>11</v>
      </c>
    </row>
    <row r="352" spans="1:12" x14ac:dyDescent="0.25">
      <c r="A352" s="16" t="s">
        <v>785</v>
      </c>
      <c r="B352" s="16" t="s">
        <v>786</v>
      </c>
      <c r="C352" s="18" t="s">
        <v>787</v>
      </c>
      <c r="D352" s="18" t="s">
        <v>788</v>
      </c>
      <c r="E352" s="19">
        <v>2017</v>
      </c>
      <c r="F352" s="23">
        <v>42857</v>
      </c>
      <c r="G352" s="23"/>
      <c r="H352" s="23"/>
      <c r="I352" s="23"/>
      <c r="J352" s="23"/>
      <c r="K352" s="23"/>
      <c r="L352" s="23"/>
    </row>
    <row r="353" spans="1:12" x14ac:dyDescent="0.25">
      <c r="A353" s="16" t="s">
        <v>789</v>
      </c>
      <c r="B353" s="16">
        <v>947</v>
      </c>
      <c r="C353" s="18" t="s">
        <v>790</v>
      </c>
      <c r="D353" s="18" t="s">
        <v>791</v>
      </c>
      <c r="E353" s="19">
        <v>2017</v>
      </c>
      <c r="F353" s="23">
        <v>42881</v>
      </c>
      <c r="G353" s="23" t="s">
        <v>11</v>
      </c>
      <c r="H353" s="23">
        <v>41484</v>
      </c>
      <c r="I353" s="23">
        <v>41775</v>
      </c>
      <c r="J353" s="23">
        <v>41452</v>
      </c>
      <c r="K353" s="23" t="s">
        <v>11</v>
      </c>
      <c r="L353" s="23">
        <v>40756</v>
      </c>
    </row>
    <row r="354" spans="1:12" x14ac:dyDescent="0.25">
      <c r="A354" s="16">
        <v>49.121000000000002</v>
      </c>
      <c r="B354" s="16">
        <v>939</v>
      </c>
      <c r="C354" s="18" t="s">
        <v>792</v>
      </c>
      <c r="D354" s="18" t="s">
        <v>793</v>
      </c>
      <c r="E354" s="19">
        <v>2016</v>
      </c>
      <c r="F354" s="23" t="s">
        <v>11</v>
      </c>
      <c r="G354" s="23">
        <v>42562</v>
      </c>
      <c r="H354" s="23">
        <v>42179</v>
      </c>
      <c r="I354" s="23" t="s">
        <v>11</v>
      </c>
      <c r="J354" s="23">
        <v>41460</v>
      </c>
      <c r="K354" s="23" t="s">
        <v>11</v>
      </c>
      <c r="L354" s="23" t="s">
        <v>11</v>
      </c>
    </row>
    <row r="355" spans="1:12" x14ac:dyDescent="0.25">
      <c r="A355" s="16">
        <v>49.122999999999998</v>
      </c>
      <c r="B355" s="16">
        <v>951</v>
      </c>
      <c r="C355" s="18" t="s">
        <v>794</v>
      </c>
      <c r="D355" s="18" t="s">
        <v>795</v>
      </c>
      <c r="E355" s="19">
        <v>2017</v>
      </c>
      <c r="F355" s="23">
        <v>42896</v>
      </c>
      <c r="G355" s="23">
        <v>42523</v>
      </c>
      <c r="H355" s="23">
        <v>42173</v>
      </c>
      <c r="I355" s="23" t="s">
        <v>11</v>
      </c>
      <c r="J355" s="23" t="s">
        <v>11</v>
      </c>
      <c r="K355" s="23" t="s">
        <v>11</v>
      </c>
      <c r="L355" s="23" t="s">
        <v>11</v>
      </c>
    </row>
    <row r="356" spans="1:12" x14ac:dyDescent="0.25">
      <c r="A356" s="16">
        <v>49.124000000000002</v>
      </c>
      <c r="B356" s="16">
        <v>950</v>
      </c>
      <c r="C356" s="18" t="s">
        <v>796</v>
      </c>
      <c r="D356" s="18" t="s">
        <v>797</v>
      </c>
      <c r="E356" s="19">
        <v>2016</v>
      </c>
      <c r="F356" s="23" t="s">
        <v>11</v>
      </c>
      <c r="G356" s="23">
        <v>42595</v>
      </c>
      <c r="H356" s="23">
        <v>42185</v>
      </c>
      <c r="I356" s="23">
        <v>41799</v>
      </c>
      <c r="J356" s="23">
        <v>41509</v>
      </c>
      <c r="K356" s="23" t="s">
        <v>11</v>
      </c>
      <c r="L356" s="23" t="s">
        <v>11</v>
      </c>
    </row>
    <row r="357" spans="1:12" x14ac:dyDescent="0.25">
      <c r="A357" s="16">
        <v>49.127000000000002</v>
      </c>
      <c r="B357" s="16">
        <v>945</v>
      </c>
      <c r="C357" s="18" t="s">
        <v>798</v>
      </c>
      <c r="D357" s="18" t="s">
        <v>799</v>
      </c>
      <c r="E357" s="19">
        <v>2016</v>
      </c>
      <c r="F357" s="23" t="s">
        <v>11</v>
      </c>
      <c r="G357" s="23">
        <v>42570</v>
      </c>
      <c r="H357" s="23" t="s">
        <v>11</v>
      </c>
      <c r="I357" s="23" t="s">
        <v>11</v>
      </c>
      <c r="J357" s="23" t="s">
        <v>11</v>
      </c>
      <c r="K357" s="23">
        <v>41114</v>
      </c>
      <c r="L357" s="23" t="s">
        <v>11</v>
      </c>
    </row>
    <row r="358" spans="1:12" x14ac:dyDescent="0.25">
      <c r="A358" s="16">
        <v>49.128</v>
      </c>
      <c r="B358" s="16">
        <v>946</v>
      </c>
      <c r="C358" s="18" t="s">
        <v>800</v>
      </c>
      <c r="D358" s="18" t="s">
        <v>801</v>
      </c>
      <c r="E358" s="19">
        <v>2016</v>
      </c>
      <c r="F358" s="23" t="s">
        <v>11</v>
      </c>
      <c r="G358" s="23">
        <v>42567</v>
      </c>
      <c r="H358" s="23">
        <v>42203</v>
      </c>
      <c r="I358" s="23" t="s">
        <v>11</v>
      </c>
      <c r="J358" s="23">
        <v>41479</v>
      </c>
      <c r="K358" s="23">
        <v>41115</v>
      </c>
      <c r="L358" s="23" t="s">
        <v>11</v>
      </c>
    </row>
    <row r="359" spans="1:12" x14ac:dyDescent="0.25">
      <c r="A359" s="16">
        <v>49.128999999999998</v>
      </c>
      <c r="B359" s="16">
        <v>959</v>
      </c>
      <c r="C359" s="18" t="s">
        <v>802</v>
      </c>
      <c r="D359" s="18" t="s">
        <v>803</v>
      </c>
      <c r="E359" s="19">
        <v>2015</v>
      </c>
      <c r="F359" s="23" t="s">
        <v>11</v>
      </c>
      <c r="G359" s="23" t="s">
        <v>11</v>
      </c>
      <c r="H359" s="23">
        <v>42186</v>
      </c>
      <c r="I359" s="23" t="s">
        <v>11</v>
      </c>
      <c r="J359" s="23" t="s">
        <v>11</v>
      </c>
      <c r="K359" s="23" t="s">
        <v>11</v>
      </c>
      <c r="L359" s="23" t="s">
        <v>11</v>
      </c>
    </row>
    <row r="360" spans="1:12" x14ac:dyDescent="0.25">
      <c r="A360" s="16" t="s">
        <v>804</v>
      </c>
      <c r="B360" s="16">
        <v>958</v>
      </c>
      <c r="C360" s="18" t="s">
        <v>805</v>
      </c>
      <c r="D360" s="18" t="s">
        <v>806</v>
      </c>
      <c r="E360" s="19">
        <v>2006</v>
      </c>
      <c r="F360" s="23" t="s">
        <v>11</v>
      </c>
      <c r="G360" s="23" t="s">
        <v>11</v>
      </c>
      <c r="H360" s="23" t="s">
        <v>11</v>
      </c>
      <c r="I360" s="23" t="s">
        <v>11</v>
      </c>
      <c r="J360" s="23" t="s">
        <v>11</v>
      </c>
      <c r="K360" s="23" t="s">
        <v>11</v>
      </c>
      <c r="L360" s="23" t="s">
        <v>11</v>
      </c>
    </row>
    <row r="361" spans="1:12" x14ac:dyDescent="0.25">
      <c r="A361" s="16">
        <v>49.131</v>
      </c>
      <c r="B361" s="16">
        <v>957</v>
      </c>
      <c r="C361" s="18" t="s">
        <v>807</v>
      </c>
      <c r="D361" s="18" t="s">
        <v>808</v>
      </c>
      <c r="E361" s="19">
        <v>2013</v>
      </c>
      <c r="F361" s="23" t="s">
        <v>11</v>
      </c>
      <c r="G361" s="23" t="s">
        <v>11</v>
      </c>
      <c r="H361" s="23" t="s">
        <v>11</v>
      </c>
      <c r="I361" s="23" t="s">
        <v>11</v>
      </c>
      <c r="J361" s="23">
        <v>41519</v>
      </c>
      <c r="K361" s="23" t="s">
        <v>11</v>
      </c>
      <c r="L361" s="23" t="s">
        <v>11</v>
      </c>
    </row>
    <row r="362" spans="1:12" x14ac:dyDescent="0.25">
      <c r="A362" s="16">
        <v>49.131999999999998</v>
      </c>
      <c r="B362" s="16">
        <v>956</v>
      </c>
      <c r="C362" s="18" t="s">
        <v>809</v>
      </c>
      <c r="D362" s="18" t="s">
        <v>810</v>
      </c>
      <c r="E362" s="19">
        <v>2016</v>
      </c>
      <c r="F362" s="23" t="s">
        <v>11</v>
      </c>
      <c r="G362" s="23">
        <v>42606</v>
      </c>
      <c r="H362" s="23">
        <v>42135</v>
      </c>
      <c r="I362" s="23" t="s">
        <v>11</v>
      </c>
      <c r="J362" s="23" t="s">
        <v>11</v>
      </c>
      <c r="K362" s="23" t="s">
        <v>11</v>
      </c>
      <c r="L362" s="23" t="s">
        <v>11</v>
      </c>
    </row>
    <row r="363" spans="1:12" x14ac:dyDescent="0.25">
      <c r="A363" s="16">
        <v>49.133000000000003</v>
      </c>
      <c r="B363" s="16">
        <v>968</v>
      </c>
      <c r="C363" s="18" t="s">
        <v>811</v>
      </c>
      <c r="D363" s="18" t="s">
        <v>812</v>
      </c>
      <c r="E363" s="19">
        <v>2017</v>
      </c>
      <c r="F363" s="23">
        <v>42880</v>
      </c>
      <c r="G363" s="23" t="s">
        <v>11</v>
      </c>
      <c r="H363" s="23">
        <v>42172</v>
      </c>
      <c r="I363" s="23" t="s">
        <v>11</v>
      </c>
      <c r="J363" s="23">
        <v>41436</v>
      </c>
      <c r="K363" s="23" t="s">
        <v>11</v>
      </c>
      <c r="L363" s="23" t="s">
        <v>11</v>
      </c>
    </row>
    <row r="364" spans="1:12" x14ac:dyDescent="0.25">
      <c r="A364" s="16">
        <v>49.134</v>
      </c>
      <c r="B364" s="16">
        <v>962</v>
      </c>
      <c r="C364" s="18" t="s">
        <v>813</v>
      </c>
      <c r="D364" s="18" t="s">
        <v>814</v>
      </c>
      <c r="E364" s="19">
        <v>2016</v>
      </c>
      <c r="F364" s="23" t="s">
        <v>11</v>
      </c>
      <c r="G364" s="23">
        <v>42572</v>
      </c>
      <c r="H364" s="23" t="s">
        <v>11</v>
      </c>
      <c r="I364" s="23">
        <v>41841</v>
      </c>
      <c r="J364" s="23">
        <v>41493</v>
      </c>
      <c r="K364" s="23" t="s">
        <v>11</v>
      </c>
      <c r="L364" s="23" t="s">
        <v>11</v>
      </c>
    </row>
    <row r="365" spans="1:12" x14ac:dyDescent="0.25">
      <c r="A365" s="16">
        <v>49.136000000000003</v>
      </c>
      <c r="B365" s="16">
        <v>965</v>
      </c>
      <c r="C365" s="18" t="s">
        <v>815</v>
      </c>
      <c r="D365" s="18" t="s">
        <v>816</v>
      </c>
      <c r="E365" s="19">
        <v>2017</v>
      </c>
      <c r="F365" s="23">
        <v>42894</v>
      </c>
      <c r="G365" s="23">
        <v>42552</v>
      </c>
      <c r="H365" s="23">
        <v>42167</v>
      </c>
      <c r="I365" s="23">
        <v>41767</v>
      </c>
      <c r="J365" s="23">
        <v>41440</v>
      </c>
      <c r="K365" s="23">
        <v>41094</v>
      </c>
      <c r="L365" s="23" t="s">
        <v>11</v>
      </c>
    </row>
    <row r="366" spans="1:12" x14ac:dyDescent="0.25">
      <c r="A366" s="16">
        <v>49.137</v>
      </c>
      <c r="B366" s="16">
        <v>964</v>
      </c>
      <c r="C366" s="18" t="s">
        <v>817</v>
      </c>
      <c r="D366" s="18" t="s">
        <v>818</v>
      </c>
      <c r="E366" s="19">
        <v>2009</v>
      </c>
      <c r="F366" s="23" t="s">
        <v>11</v>
      </c>
      <c r="G366" s="23" t="s">
        <v>11</v>
      </c>
      <c r="H366" s="23" t="s">
        <v>11</v>
      </c>
      <c r="I366" s="23" t="s">
        <v>11</v>
      </c>
      <c r="J366" s="23" t="s">
        <v>11</v>
      </c>
      <c r="K366" s="23" t="s">
        <v>11</v>
      </c>
      <c r="L366" s="23" t="s">
        <v>11</v>
      </c>
    </row>
    <row r="367" spans="1:12" x14ac:dyDescent="0.25">
      <c r="A367" s="16">
        <v>49.137999999999998</v>
      </c>
      <c r="B367" s="16" t="s">
        <v>819</v>
      </c>
      <c r="C367" s="18" t="s">
        <v>820</v>
      </c>
      <c r="D367" s="18" t="s">
        <v>821</v>
      </c>
      <c r="E367" s="19">
        <v>2017</v>
      </c>
      <c r="F367" s="23">
        <v>42886</v>
      </c>
      <c r="G367" s="23">
        <v>42524</v>
      </c>
      <c r="H367" s="23">
        <v>42167</v>
      </c>
      <c r="I367" s="23">
        <v>41799</v>
      </c>
      <c r="J367" s="23">
        <v>41499</v>
      </c>
      <c r="K367" s="23">
        <v>41098</v>
      </c>
      <c r="L367" s="23" t="s">
        <v>11</v>
      </c>
    </row>
    <row r="368" spans="1:12" x14ac:dyDescent="0.25">
      <c r="A368" s="16">
        <v>49.139000000000003</v>
      </c>
      <c r="B368" s="16">
        <v>966</v>
      </c>
      <c r="C368" s="18" t="s">
        <v>822</v>
      </c>
      <c r="D368" s="18" t="s">
        <v>823</v>
      </c>
      <c r="E368" s="19">
        <v>2017</v>
      </c>
      <c r="F368" s="23">
        <v>42866</v>
      </c>
      <c r="G368" s="23">
        <v>42496</v>
      </c>
      <c r="H368" s="23">
        <v>42135</v>
      </c>
      <c r="I368" s="23">
        <v>41750</v>
      </c>
      <c r="J368" s="23">
        <v>41411</v>
      </c>
      <c r="K368" s="23">
        <v>41037</v>
      </c>
      <c r="L368" s="23">
        <v>40781</v>
      </c>
    </row>
    <row r="369" spans="1:12" x14ac:dyDescent="0.25">
      <c r="A369" s="16">
        <v>49.143999999999998</v>
      </c>
      <c r="B369" s="16">
        <v>1113</v>
      </c>
      <c r="C369" s="18" t="s">
        <v>824</v>
      </c>
      <c r="D369" s="18" t="s">
        <v>825</v>
      </c>
      <c r="E369" s="19">
        <v>2016</v>
      </c>
      <c r="F369" s="23" t="s">
        <v>11</v>
      </c>
      <c r="G369" s="23">
        <v>42590</v>
      </c>
      <c r="H369" s="23">
        <v>42188</v>
      </c>
      <c r="I369" s="23">
        <v>41839</v>
      </c>
      <c r="J369" s="23">
        <v>41496</v>
      </c>
      <c r="K369" s="23" t="s">
        <v>11</v>
      </c>
      <c r="L369" s="23" t="s">
        <v>11</v>
      </c>
    </row>
    <row r="370" spans="1:12" x14ac:dyDescent="0.25">
      <c r="A370" s="16">
        <v>49.149000000000001</v>
      </c>
      <c r="B370" s="16">
        <v>1092</v>
      </c>
      <c r="C370" s="18" t="s">
        <v>826</v>
      </c>
      <c r="D370" s="18" t="s">
        <v>827</v>
      </c>
      <c r="E370" s="19">
        <v>2017</v>
      </c>
      <c r="F370" s="23">
        <v>42893</v>
      </c>
      <c r="G370" s="23">
        <v>42580</v>
      </c>
      <c r="H370" s="23" t="s">
        <v>11</v>
      </c>
      <c r="I370" s="23" t="s">
        <v>11</v>
      </c>
      <c r="J370" s="23" t="s">
        <v>11</v>
      </c>
      <c r="K370" s="23" t="s">
        <v>11</v>
      </c>
      <c r="L370" s="23" t="s">
        <v>11</v>
      </c>
    </row>
    <row r="371" spans="1:12" x14ac:dyDescent="0.25">
      <c r="A371" s="16" t="s">
        <v>828</v>
      </c>
      <c r="B371" s="16">
        <v>1093</v>
      </c>
      <c r="C371" s="18" t="s">
        <v>829</v>
      </c>
      <c r="D371" s="18" t="s">
        <v>830</v>
      </c>
      <c r="E371" s="19">
        <v>2015</v>
      </c>
      <c r="F371" s="23" t="s">
        <v>11</v>
      </c>
      <c r="G371" s="23" t="s">
        <v>11</v>
      </c>
      <c r="H371" s="23">
        <v>42173</v>
      </c>
      <c r="I371" s="23" t="s">
        <v>11</v>
      </c>
      <c r="J371" s="23">
        <v>41514</v>
      </c>
      <c r="K371" s="23" t="s">
        <v>11</v>
      </c>
      <c r="L371" s="23" t="s">
        <v>11</v>
      </c>
    </row>
    <row r="372" spans="1:12" x14ac:dyDescent="0.25">
      <c r="A372" s="16">
        <v>49.151000000000003</v>
      </c>
      <c r="B372" s="16">
        <v>1094</v>
      </c>
      <c r="C372" s="18" t="s">
        <v>831</v>
      </c>
      <c r="D372" s="18" t="s">
        <v>832</v>
      </c>
      <c r="E372" s="19">
        <v>2016</v>
      </c>
      <c r="F372" s="23" t="s">
        <v>11</v>
      </c>
      <c r="G372" s="23">
        <v>42559</v>
      </c>
      <c r="H372" s="23" t="s">
        <v>11</v>
      </c>
      <c r="I372" s="23" t="s">
        <v>11</v>
      </c>
      <c r="J372" s="23" t="s">
        <v>11</v>
      </c>
      <c r="K372" s="23" t="s">
        <v>11</v>
      </c>
      <c r="L372" s="23" t="s">
        <v>11</v>
      </c>
    </row>
    <row r="373" spans="1:12" x14ac:dyDescent="0.25">
      <c r="A373" s="16" t="s">
        <v>833</v>
      </c>
      <c r="B373" s="16" t="s">
        <v>834</v>
      </c>
      <c r="C373" s="18" t="s">
        <v>835</v>
      </c>
      <c r="D373" s="18" t="s">
        <v>836</v>
      </c>
      <c r="E373" s="19">
        <v>2017</v>
      </c>
      <c r="F373" s="23">
        <v>42891</v>
      </c>
      <c r="G373" s="23"/>
      <c r="H373" s="23"/>
      <c r="I373" s="23"/>
      <c r="J373" s="23"/>
      <c r="K373" s="23"/>
      <c r="L373" s="23"/>
    </row>
    <row r="374" spans="1:12" x14ac:dyDescent="0.25">
      <c r="A374" s="16">
        <v>49.155000000000001</v>
      </c>
      <c r="B374" s="16">
        <v>1086</v>
      </c>
      <c r="C374" s="18" t="s">
        <v>837</v>
      </c>
      <c r="D374" s="18" t="s">
        <v>838</v>
      </c>
      <c r="E374" s="19">
        <v>2016</v>
      </c>
      <c r="F374" s="23" t="s">
        <v>11</v>
      </c>
      <c r="G374" s="23">
        <v>42572</v>
      </c>
      <c r="H374" s="23">
        <v>42198</v>
      </c>
      <c r="I374" s="23" t="s">
        <v>11</v>
      </c>
      <c r="J374" s="23" t="s">
        <v>11</v>
      </c>
      <c r="K374" s="23" t="s">
        <v>11</v>
      </c>
      <c r="L374" s="23" t="s">
        <v>11</v>
      </c>
    </row>
    <row r="375" spans="1:12" x14ac:dyDescent="0.25">
      <c r="A375" s="16">
        <v>49.155999999999999</v>
      </c>
      <c r="B375" s="16">
        <v>1083</v>
      </c>
      <c r="C375" s="18" t="s">
        <v>839</v>
      </c>
      <c r="D375" s="18" t="s">
        <v>840</v>
      </c>
      <c r="E375" s="19">
        <v>2017</v>
      </c>
      <c r="F375" s="23">
        <v>42879</v>
      </c>
      <c r="G375" s="23">
        <v>42537</v>
      </c>
      <c r="H375" s="23">
        <v>42172</v>
      </c>
      <c r="I375" s="23">
        <v>41797</v>
      </c>
      <c r="J375" s="23" t="s">
        <v>11</v>
      </c>
      <c r="K375" s="23" t="s">
        <v>11</v>
      </c>
      <c r="L375" s="23">
        <v>40677</v>
      </c>
    </row>
    <row r="376" spans="1:12" x14ac:dyDescent="0.25">
      <c r="A376" s="16">
        <v>49.156999999999996</v>
      </c>
      <c r="B376" s="16">
        <v>1082</v>
      </c>
      <c r="C376" s="18" t="s">
        <v>841</v>
      </c>
      <c r="D376" s="18" t="s">
        <v>842</v>
      </c>
      <c r="E376" s="19">
        <v>2017</v>
      </c>
      <c r="F376" s="23">
        <v>42877</v>
      </c>
      <c r="G376" s="23">
        <v>42525</v>
      </c>
      <c r="H376" s="23">
        <v>42151</v>
      </c>
      <c r="I376" s="23">
        <v>41779</v>
      </c>
      <c r="J376" s="23">
        <v>41438</v>
      </c>
      <c r="K376" s="23">
        <v>41065</v>
      </c>
      <c r="L376" s="23">
        <v>40683</v>
      </c>
    </row>
    <row r="377" spans="1:12" x14ac:dyDescent="0.25">
      <c r="A377" s="16">
        <v>49.158000000000001</v>
      </c>
      <c r="B377" s="16">
        <v>1084</v>
      </c>
      <c r="C377" s="18" t="s">
        <v>843</v>
      </c>
      <c r="D377" s="18" t="s">
        <v>844</v>
      </c>
      <c r="E377" s="19">
        <v>2017</v>
      </c>
      <c r="F377" s="23">
        <v>42894</v>
      </c>
      <c r="G377" s="23" t="s">
        <v>11</v>
      </c>
      <c r="H377" s="23">
        <v>42172</v>
      </c>
      <c r="I377" s="23" t="s">
        <v>11</v>
      </c>
      <c r="J377" s="23" t="s">
        <v>11</v>
      </c>
      <c r="K377" s="23" t="s">
        <v>11</v>
      </c>
      <c r="L377" s="23">
        <v>40707</v>
      </c>
    </row>
    <row r="378" spans="1:12" x14ac:dyDescent="0.25">
      <c r="A378" s="16">
        <v>49.161000000000001</v>
      </c>
      <c r="B378" s="16">
        <v>1063</v>
      </c>
      <c r="C378" s="18" t="s">
        <v>845</v>
      </c>
      <c r="D378" s="18" t="s">
        <v>846</v>
      </c>
      <c r="E378" s="19">
        <v>2017</v>
      </c>
      <c r="F378" s="23">
        <v>42870</v>
      </c>
      <c r="G378" s="23">
        <v>42528</v>
      </c>
      <c r="H378" s="23">
        <v>42168</v>
      </c>
      <c r="I378" s="23">
        <v>41782</v>
      </c>
      <c r="J378" s="23">
        <v>41455</v>
      </c>
      <c r="K378" s="23">
        <v>41048</v>
      </c>
      <c r="L378" s="23">
        <v>40668</v>
      </c>
    </row>
    <row r="379" spans="1:12" x14ac:dyDescent="0.25">
      <c r="A379" s="16">
        <v>49.161999999999999</v>
      </c>
      <c r="B379" s="16">
        <v>1064</v>
      </c>
      <c r="C379" s="18" t="s">
        <v>847</v>
      </c>
      <c r="D379" s="18" t="s">
        <v>848</v>
      </c>
      <c r="E379" s="19">
        <v>2017</v>
      </c>
      <c r="F379" s="23">
        <v>42888</v>
      </c>
      <c r="G379" s="23" t="s">
        <v>11</v>
      </c>
      <c r="H379" s="23">
        <v>42196</v>
      </c>
      <c r="I379" s="23" t="s">
        <v>11</v>
      </c>
      <c r="J379" s="23">
        <v>41469</v>
      </c>
      <c r="K379" s="23" t="s">
        <v>11</v>
      </c>
      <c r="L379" s="23">
        <v>40689</v>
      </c>
    </row>
    <row r="380" spans="1:12" x14ac:dyDescent="0.25">
      <c r="A380" s="16">
        <v>49.164000000000001</v>
      </c>
      <c r="B380" s="16">
        <v>1067</v>
      </c>
      <c r="C380" s="18" t="s">
        <v>849</v>
      </c>
      <c r="D380" s="18" t="s">
        <v>850</v>
      </c>
      <c r="E380" s="19">
        <v>2017</v>
      </c>
      <c r="F380" s="23">
        <v>42904</v>
      </c>
      <c r="G380" s="23">
        <v>42568</v>
      </c>
      <c r="H380" s="23">
        <v>42175</v>
      </c>
      <c r="I380" s="23">
        <v>41809</v>
      </c>
      <c r="J380" s="23" t="s">
        <v>11</v>
      </c>
      <c r="K380" s="23">
        <v>41142</v>
      </c>
      <c r="L380" s="23" t="s">
        <v>11</v>
      </c>
    </row>
    <row r="381" spans="1:12" x14ac:dyDescent="0.25">
      <c r="A381" s="16">
        <v>49.165999999999997</v>
      </c>
      <c r="B381" s="16">
        <v>1076</v>
      </c>
      <c r="C381" s="18" t="s">
        <v>851</v>
      </c>
      <c r="D381" s="18" t="s">
        <v>852</v>
      </c>
      <c r="E381" s="19">
        <v>2017</v>
      </c>
      <c r="F381" s="23">
        <v>42866</v>
      </c>
      <c r="G381" s="23">
        <v>42512</v>
      </c>
      <c r="H381" s="23">
        <v>42515</v>
      </c>
      <c r="I381" s="23">
        <v>41777</v>
      </c>
      <c r="J381" s="23">
        <v>41438</v>
      </c>
      <c r="K381" s="23">
        <v>41055</v>
      </c>
      <c r="L381" s="23">
        <v>40692</v>
      </c>
    </row>
    <row r="382" spans="1:12" x14ac:dyDescent="0.25">
      <c r="A382" s="16" t="s">
        <v>853</v>
      </c>
      <c r="B382" s="16">
        <v>1079</v>
      </c>
      <c r="C382" s="18" t="s">
        <v>854</v>
      </c>
      <c r="D382" s="18" t="s">
        <v>855</v>
      </c>
      <c r="E382" s="19">
        <v>2016</v>
      </c>
      <c r="F382" s="23" t="s">
        <v>11</v>
      </c>
      <c r="G382" s="23">
        <v>42554</v>
      </c>
      <c r="H382" s="23" t="s">
        <v>11</v>
      </c>
      <c r="I382" s="23" t="s">
        <v>11</v>
      </c>
      <c r="J382" s="23" t="s">
        <v>11</v>
      </c>
      <c r="K382" s="23" t="s">
        <v>11</v>
      </c>
      <c r="L382" s="23" t="s">
        <v>11</v>
      </c>
    </row>
    <row r="383" spans="1:12" x14ac:dyDescent="0.25">
      <c r="A383" s="16">
        <v>49.183</v>
      </c>
      <c r="B383" s="16">
        <v>1108</v>
      </c>
      <c r="C383" s="18" t="s">
        <v>856</v>
      </c>
      <c r="D383" s="18" t="s">
        <v>857</v>
      </c>
      <c r="E383" s="19">
        <v>2016</v>
      </c>
      <c r="F383" s="23" t="s">
        <v>11</v>
      </c>
      <c r="G383" s="23">
        <v>42562</v>
      </c>
      <c r="H383" s="23">
        <v>42197</v>
      </c>
      <c r="I383" s="23">
        <v>41845</v>
      </c>
      <c r="J383" s="23" t="s">
        <v>11</v>
      </c>
      <c r="K383" s="23" t="s">
        <v>11</v>
      </c>
      <c r="L383" s="23" t="s">
        <v>11</v>
      </c>
    </row>
    <row r="384" spans="1:12" x14ac:dyDescent="0.25">
      <c r="A384" s="16">
        <v>49.183999999999997</v>
      </c>
      <c r="B384" s="16">
        <v>1106</v>
      </c>
      <c r="C384" s="18" t="s">
        <v>858</v>
      </c>
      <c r="D384" s="18" t="s">
        <v>859</v>
      </c>
      <c r="E384" s="19">
        <v>2017</v>
      </c>
      <c r="F384" s="23">
        <v>42870</v>
      </c>
      <c r="G384" s="23" t="s">
        <v>11</v>
      </c>
      <c r="H384" s="23" t="s">
        <v>11</v>
      </c>
      <c r="I384" s="23" t="s">
        <v>11</v>
      </c>
      <c r="J384" s="23" t="s">
        <v>11</v>
      </c>
      <c r="K384" s="23" t="s">
        <v>11</v>
      </c>
      <c r="L384" s="23">
        <v>40752</v>
      </c>
    </row>
    <row r="385" spans="1:12" x14ac:dyDescent="0.25">
      <c r="A385" s="16">
        <v>49.185000000000002</v>
      </c>
      <c r="B385" s="16">
        <v>1109</v>
      </c>
      <c r="C385" s="18" t="s">
        <v>860</v>
      </c>
      <c r="D385" s="18" t="s">
        <v>861</v>
      </c>
      <c r="E385" s="19">
        <v>2017</v>
      </c>
      <c r="F385" s="23">
        <v>42881</v>
      </c>
      <c r="G385" s="23">
        <v>42512</v>
      </c>
      <c r="H385" s="23">
        <v>42165</v>
      </c>
      <c r="I385" s="23">
        <v>41799</v>
      </c>
      <c r="J385" s="23">
        <v>41454</v>
      </c>
      <c r="K385" s="23">
        <v>41155</v>
      </c>
      <c r="L385" s="23">
        <v>40789</v>
      </c>
    </row>
    <row r="386" spans="1:12" x14ac:dyDescent="0.25">
      <c r="A386" s="16">
        <v>49.186</v>
      </c>
      <c r="B386" s="16">
        <v>1097</v>
      </c>
      <c r="C386" s="18" t="s">
        <v>862</v>
      </c>
      <c r="D386" s="18" t="s">
        <v>863</v>
      </c>
      <c r="E386" s="19">
        <v>2017</v>
      </c>
      <c r="F386" s="23">
        <v>42877</v>
      </c>
      <c r="G386" s="23">
        <v>42570</v>
      </c>
      <c r="H386" s="23">
        <v>42170</v>
      </c>
      <c r="I386" s="23" t="s">
        <v>11</v>
      </c>
      <c r="J386" s="23" t="s">
        <v>11</v>
      </c>
      <c r="K386" s="23" t="s">
        <v>11</v>
      </c>
      <c r="L386" s="23" t="s">
        <v>11</v>
      </c>
    </row>
    <row r="387" spans="1:12" x14ac:dyDescent="0.25">
      <c r="A387" s="16">
        <v>49.186999999999998</v>
      </c>
      <c r="B387" s="16" t="s">
        <v>864</v>
      </c>
      <c r="C387" s="18" t="s">
        <v>865</v>
      </c>
      <c r="D387" s="18" t="s">
        <v>866</v>
      </c>
      <c r="E387" s="19">
        <v>2017</v>
      </c>
      <c r="F387" s="23">
        <v>42881</v>
      </c>
      <c r="G387" s="23"/>
      <c r="H387" s="23"/>
      <c r="I387" s="23"/>
      <c r="J387" s="23"/>
      <c r="K387" s="23"/>
      <c r="L387" s="23"/>
    </row>
    <row r="388" spans="1:12" x14ac:dyDescent="0.25">
      <c r="A388" s="16">
        <v>49.191000000000003</v>
      </c>
      <c r="B388" s="16">
        <v>1102</v>
      </c>
      <c r="C388" s="18" t="s">
        <v>867</v>
      </c>
      <c r="D388" s="18" t="s">
        <v>868</v>
      </c>
      <c r="E388" s="19">
        <v>2015</v>
      </c>
      <c r="F388" s="23" t="s">
        <v>11</v>
      </c>
      <c r="G388" s="23" t="s">
        <v>11</v>
      </c>
      <c r="H388" s="23">
        <v>42188</v>
      </c>
      <c r="I388" s="23" t="s">
        <v>11</v>
      </c>
      <c r="J388" s="23" t="s">
        <v>11</v>
      </c>
      <c r="K388" s="23" t="s">
        <v>11</v>
      </c>
      <c r="L388" s="23" t="s">
        <v>11</v>
      </c>
    </row>
    <row r="389" spans="1:12" x14ac:dyDescent="0.25">
      <c r="A389" s="16">
        <v>49.194000000000003</v>
      </c>
      <c r="B389" s="16">
        <v>1111</v>
      </c>
      <c r="C389" s="18" t="s">
        <v>869</v>
      </c>
      <c r="D389" s="18" t="s">
        <v>870</v>
      </c>
      <c r="E389" s="19">
        <v>2016</v>
      </c>
      <c r="F389" s="23" t="s">
        <v>11</v>
      </c>
      <c r="G389" s="23">
        <v>42528</v>
      </c>
      <c r="H389" s="23">
        <v>42224</v>
      </c>
      <c r="I389" s="23">
        <v>41936</v>
      </c>
      <c r="J389" s="23">
        <v>41509</v>
      </c>
      <c r="K389" s="23" t="s">
        <v>11</v>
      </c>
      <c r="L389" s="23" t="s">
        <v>11</v>
      </c>
    </row>
    <row r="390" spans="1:12" x14ac:dyDescent="0.25">
      <c r="A390" s="16">
        <v>49.195</v>
      </c>
      <c r="B390" s="16">
        <v>1110</v>
      </c>
      <c r="C390" s="18" t="s">
        <v>871</v>
      </c>
      <c r="D390" s="18" t="s">
        <v>872</v>
      </c>
      <c r="E390" s="19">
        <v>2016</v>
      </c>
      <c r="F390" s="23" t="s">
        <v>11</v>
      </c>
      <c r="G390" s="23">
        <v>42525</v>
      </c>
      <c r="H390" s="23" t="s">
        <v>11</v>
      </c>
      <c r="I390" s="23" t="s">
        <v>11</v>
      </c>
      <c r="J390" s="23" t="s">
        <v>11</v>
      </c>
      <c r="K390" s="23" t="s">
        <v>11</v>
      </c>
      <c r="L390" s="23" t="s">
        <v>11</v>
      </c>
    </row>
    <row r="391" spans="1:12" x14ac:dyDescent="0.25">
      <c r="A391" s="16" t="s">
        <v>873</v>
      </c>
      <c r="B391" s="16">
        <v>1216</v>
      </c>
      <c r="C391" s="18" t="s">
        <v>874</v>
      </c>
      <c r="D391" s="18" t="s">
        <v>875</v>
      </c>
      <c r="E391" s="19">
        <v>2017</v>
      </c>
      <c r="F391" s="23">
        <v>42880</v>
      </c>
      <c r="G391" s="23">
        <v>42556</v>
      </c>
      <c r="H391" s="23">
        <v>42184</v>
      </c>
      <c r="I391" s="23">
        <v>42153</v>
      </c>
      <c r="J391" s="23">
        <v>41459</v>
      </c>
      <c r="K391" s="23" t="s">
        <v>11</v>
      </c>
      <c r="L391" s="23">
        <v>40695</v>
      </c>
    </row>
    <row r="392" spans="1:12" x14ac:dyDescent="0.25">
      <c r="A392" s="16">
        <v>49.203000000000003</v>
      </c>
      <c r="B392" s="16">
        <v>1123</v>
      </c>
      <c r="C392" s="18" t="s">
        <v>876</v>
      </c>
      <c r="D392" s="18" t="s">
        <v>877</v>
      </c>
      <c r="E392" s="19">
        <v>2017</v>
      </c>
      <c r="F392" s="23">
        <v>42854</v>
      </c>
      <c r="G392" s="23">
        <v>42598</v>
      </c>
      <c r="H392" s="23" t="s">
        <v>11</v>
      </c>
      <c r="I392" s="23" t="s">
        <v>11</v>
      </c>
      <c r="J392" s="23" t="s">
        <v>11</v>
      </c>
      <c r="K392" s="23" t="s">
        <v>11</v>
      </c>
      <c r="L392" s="23" t="s">
        <v>11</v>
      </c>
    </row>
    <row r="393" spans="1:12" x14ac:dyDescent="0.25">
      <c r="A393" s="16">
        <v>49.209000000000003</v>
      </c>
      <c r="B393" s="16" t="s">
        <v>878</v>
      </c>
      <c r="C393" s="18" t="s">
        <v>879</v>
      </c>
      <c r="D393" s="18" t="s">
        <v>880</v>
      </c>
      <c r="E393" s="19">
        <v>2016</v>
      </c>
      <c r="F393" s="23" t="s">
        <v>11</v>
      </c>
      <c r="G393" s="23">
        <v>42533</v>
      </c>
      <c r="H393" s="23" t="s">
        <v>11</v>
      </c>
      <c r="I393" s="23" t="s">
        <v>11</v>
      </c>
      <c r="J393" s="23" t="s">
        <v>11</v>
      </c>
      <c r="K393" s="23" t="s">
        <v>11</v>
      </c>
      <c r="L393" s="23" t="s">
        <v>11</v>
      </c>
    </row>
    <row r="394" spans="1:12" x14ac:dyDescent="0.25">
      <c r="A394" s="16">
        <v>49.215000000000003</v>
      </c>
      <c r="B394" s="16">
        <v>1115</v>
      </c>
      <c r="C394" s="18" t="s">
        <v>881</v>
      </c>
      <c r="D394" s="18" t="s">
        <v>882</v>
      </c>
      <c r="E394" s="19">
        <v>2017</v>
      </c>
      <c r="F394" s="23">
        <v>42899</v>
      </c>
      <c r="G394" s="23">
        <v>42548</v>
      </c>
      <c r="H394" s="23">
        <v>42181</v>
      </c>
      <c r="I394" s="23">
        <v>41806</v>
      </c>
      <c r="J394" s="23">
        <v>41467</v>
      </c>
      <c r="K394" s="23">
        <v>41105</v>
      </c>
      <c r="L394" s="23">
        <v>40719</v>
      </c>
    </row>
    <row r="395" spans="1:12" x14ac:dyDescent="0.25">
      <c r="A395" s="16" t="s">
        <v>883</v>
      </c>
      <c r="B395" s="16" t="s">
        <v>884</v>
      </c>
      <c r="C395" s="18" t="s">
        <v>885</v>
      </c>
      <c r="D395" s="18" t="s">
        <v>886</v>
      </c>
      <c r="E395" s="19">
        <v>2017</v>
      </c>
      <c r="F395" s="23">
        <v>42880</v>
      </c>
      <c r="G395" s="23"/>
      <c r="H395" s="23"/>
      <c r="I395" s="23"/>
      <c r="J395" s="23"/>
      <c r="K395" s="23"/>
      <c r="L395" s="23"/>
    </row>
    <row r="396" spans="1:12" x14ac:dyDescent="0.25">
      <c r="A396" s="16" t="s">
        <v>887</v>
      </c>
      <c r="B396" s="16" t="s">
        <v>888</v>
      </c>
      <c r="C396" s="18" t="s">
        <v>889</v>
      </c>
      <c r="D396" s="18" t="s">
        <v>890</v>
      </c>
      <c r="E396" s="19">
        <v>2009</v>
      </c>
      <c r="F396" s="23"/>
      <c r="G396" s="23"/>
      <c r="H396" s="23"/>
      <c r="I396" s="23"/>
      <c r="J396" s="23"/>
      <c r="K396" s="23"/>
      <c r="L396" s="23"/>
    </row>
    <row r="397" spans="1:12" x14ac:dyDescent="0.25">
      <c r="A397" s="16">
        <v>49.219000000000001</v>
      </c>
      <c r="B397" s="16">
        <v>1204</v>
      </c>
      <c r="C397" s="18" t="s">
        <v>891</v>
      </c>
      <c r="D397" s="18" t="s">
        <v>892</v>
      </c>
      <c r="E397" s="19">
        <v>2014</v>
      </c>
      <c r="F397" s="23" t="s">
        <v>11</v>
      </c>
      <c r="G397" s="23" t="s">
        <v>11</v>
      </c>
      <c r="H397" s="23" t="s">
        <v>11</v>
      </c>
      <c r="I397" s="23">
        <v>41832</v>
      </c>
      <c r="J397" s="23" t="s">
        <v>11</v>
      </c>
      <c r="K397" s="23" t="s">
        <v>11</v>
      </c>
      <c r="L397" s="23" t="s">
        <v>11</v>
      </c>
    </row>
    <row r="398" spans="1:12" x14ac:dyDescent="0.25">
      <c r="A398" s="16">
        <v>49.222999999999999</v>
      </c>
      <c r="B398" s="16">
        <v>1159</v>
      </c>
      <c r="C398" s="18" t="s">
        <v>893</v>
      </c>
      <c r="D398" s="18" t="s">
        <v>894</v>
      </c>
      <c r="E398" s="19">
        <v>2016</v>
      </c>
      <c r="F398" s="23" t="s">
        <v>11</v>
      </c>
      <c r="G398" s="23">
        <v>42581</v>
      </c>
      <c r="H398" s="23">
        <v>42167</v>
      </c>
      <c r="I398" s="23">
        <v>41814</v>
      </c>
      <c r="J398" s="23">
        <v>41451</v>
      </c>
      <c r="K398" s="23" t="s">
        <v>11</v>
      </c>
      <c r="L398" s="23" t="s">
        <v>11</v>
      </c>
    </row>
    <row r="399" spans="1:12" x14ac:dyDescent="0.25">
      <c r="A399" s="16">
        <v>49.223999999999997</v>
      </c>
      <c r="B399" s="16">
        <v>1205</v>
      </c>
      <c r="C399" s="18" t="s">
        <v>895</v>
      </c>
      <c r="D399" s="18" t="s">
        <v>896</v>
      </c>
      <c r="E399" s="19">
        <v>2017</v>
      </c>
      <c r="F399" s="23">
        <v>42900</v>
      </c>
      <c r="G399" s="23">
        <v>42558</v>
      </c>
      <c r="H399" s="23">
        <v>42167</v>
      </c>
      <c r="I399" s="23">
        <v>41821</v>
      </c>
      <c r="J399" s="23">
        <v>41470</v>
      </c>
      <c r="K399" s="23">
        <v>41095</v>
      </c>
      <c r="L399" s="23">
        <v>40751</v>
      </c>
    </row>
    <row r="400" spans="1:12" x14ac:dyDescent="0.25">
      <c r="A400" s="16">
        <v>49.225000000000001</v>
      </c>
      <c r="B400" s="16" t="s">
        <v>897</v>
      </c>
      <c r="C400" s="18" t="s">
        <v>898</v>
      </c>
      <c r="D400" s="18" t="s">
        <v>899</v>
      </c>
      <c r="E400" s="19">
        <v>2016</v>
      </c>
      <c r="F400" s="23" t="s">
        <v>11</v>
      </c>
      <c r="G400" s="23">
        <v>42593</v>
      </c>
      <c r="H400" s="23">
        <v>42187</v>
      </c>
      <c r="I400" s="23">
        <v>41798</v>
      </c>
      <c r="J400" s="23" t="s">
        <v>11</v>
      </c>
      <c r="K400" s="23">
        <v>41107</v>
      </c>
      <c r="L400" s="23" t="s">
        <v>11</v>
      </c>
    </row>
    <row r="401" spans="1:12" x14ac:dyDescent="0.25">
      <c r="A401" s="16">
        <v>49.228999999999999</v>
      </c>
      <c r="B401" s="16">
        <v>1154</v>
      </c>
      <c r="C401" s="18" t="s">
        <v>900</v>
      </c>
      <c r="D401" s="18" t="s">
        <v>901</v>
      </c>
      <c r="E401" s="19">
        <v>2016</v>
      </c>
      <c r="F401" s="23" t="s">
        <v>11</v>
      </c>
      <c r="G401" s="23">
        <v>42622</v>
      </c>
      <c r="H401" s="23" t="s">
        <v>11</v>
      </c>
      <c r="I401" s="23">
        <v>41930</v>
      </c>
      <c r="J401" s="23" t="s">
        <v>11</v>
      </c>
      <c r="K401" s="23" t="s">
        <v>11</v>
      </c>
      <c r="L401" s="23">
        <v>40843</v>
      </c>
    </row>
    <row r="402" spans="1:12" x14ac:dyDescent="0.25">
      <c r="A402" s="16">
        <v>49.231000000000002</v>
      </c>
      <c r="B402" s="16">
        <v>1155</v>
      </c>
      <c r="C402" s="18" t="s">
        <v>902</v>
      </c>
      <c r="D402" s="18" t="s">
        <v>903</v>
      </c>
      <c r="E402" s="19">
        <v>2016</v>
      </c>
      <c r="F402" s="23" t="s">
        <v>11</v>
      </c>
      <c r="G402" s="23">
        <v>42580</v>
      </c>
      <c r="H402" s="23" t="s">
        <v>11</v>
      </c>
      <c r="I402" s="23" t="s">
        <v>11</v>
      </c>
      <c r="J402" s="23" t="s">
        <v>11</v>
      </c>
      <c r="K402" s="23">
        <v>41119</v>
      </c>
      <c r="L402" s="23" t="s">
        <v>11</v>
      </c>
    </row>
    <row r="403" spans="1:12" x14ac:dyDescent="0.25">
      <c r="A403" s="16">
        <v>49.231999999999999</v>
      </c>
      <c r="B403" s="16">
        <v>1152</v>
      </c>
      <c r="C403" s="18" t="s">
        <v>904</v>
      </c>
      <c r="D403" s="18" t="s">
        <v>905</v>
      </c>
      <c r="E403" s="19">
        <v>2006</v>
      </c>
      <c r="F403" s="23" t="s">
        <v>11</v>
      </c>
      <c r="G403" s="23" t="s">
        <v>11</v>
      </c>
      <c r="H403" s="23" t="s">
        <v>11</v>
      </c>
      <c r="I403" s="23" t="s">
        <v>11</v>
      </c>
      <c r="J403" s="23" t="s">
        <v>11</v>
      </c>
      <c r="K403" s="23" t="s">
        <v>11</v>
      </c>
      <c r="L403" s="23" t="s">
        <v>11</v>
      </c>
    </row>
    <row r="404" spans="1:12" x14ac:dyDescent="0.25">
      <c r="A404" s="16">
        <v>49.232999999999997</v>
      </c>
      <c r="B404" s="16">
        <v>1156</v>
      </c>
      <c r="C404" s="18" t="s">
        <v>906</v>
      </c>
      <c r="D404" s="18" t="s">
        <v>907</v>
      </c>
      <c r="E404" s="19">
        <v>2016</v>
      </c>
      <c r="F404" s="23" t="s">
        <v>11</v>
      </c>
      <c r="G404" s="23">
        <v>42580</v>
      </c>
      <c r="H404" s="23">
        <v>42208</v>
      </c>
      <c r="I404" s="23">
        <v>41853</v>
      </c>
      <c r="J404" s="23" t="s">
        <v>11</v>
      </c>
      <c r="K404" s="23">
        <v>41134</v>
      </c>
      <c r="L404" s="23" t="s">
        <v>11</v>
      </c>
    </row>
    <row r="405" spans="1:12" x14ac:dyDescent="0.25">
      <c r="A405" s="16">
        <v>49.234000000000002</v>
      </c>
      <c r="B405" s="16">
        <v>1150</v>
      </c>
      <c r="C405" s="18" t="s">
        <v>908</v>
      </c>
      <c r="D405" s="18" t="s">
        <v>909</v>
      </c>
      <c r="E405" s="19">
        <v>2014</v>
      </c>
      <c r="F405" s="23" t="s">
        <v>11</v>
      </c>
      <c r="G405" s="23" t="s">
        <v>11</v>
      </c>
      <c r="H405" s="23" t="s">
        <v>11</v>
      </c>
      <c r="I405" s="23">
        <v>41805</v>
      </c>
      <c r="J405" s="23" t="s">
        <v>11</v>
      </c>
      <c r="K405" s="23" t="s">
        <v>11</v>
      </c>
      <c r="L405" s="23">
        <v>40703</v>
      </c>
    </row>
    <row r="406" spans="1:12" x14ac:dyDescent="0.25">
      <c r="A406" s="16">
        <v>49.238</v>
      </c>
      <c r="B406" s="16">
        <v>1147</v>
      </c>
      <c r="C406" s="18" t="s">
        <v>910</v>
      </c>
      <c r="D406" s="18" t="s">
        <v>911</v>
      </c>
      <c r="E406" s="19">
        <v>2016</v>
      </c>
      <c r="F406" s="23" t="s">
        <v>11</v>
      </c>
      <c r="G406" s="23">
        <v>42562</v>
      </c>
      <c r="H406" s="23" t="s">
        <v>11</v>
      </c>
      <c r="I406" s="23" t="s">
        <v>11</v>
      </c>
      <c r="J406" s="23" t="s">
        <v>11</v>
      </c>
      <c r="K406" s="23" t="s">
        <v>11</v>
      </c>
      <c r="L406" s="23" t="s">
        <v>11</v>
      </c>
    </row>
    <row r="407" spans="1:12" x14ac:dyDescent="0.25">
      <c r="A407" s="16" t="s">
        <v>912</v>
      </c>
      <c r="B407" s="16">
        <v>1136</v>
      </c>
      <c r="C407" s="18" t="s">
        <v>913</v>
      </c>
      <c r="D407" s="18" t="s">
        <v>914</v>
      </c>
      <c r="E407" s="19">
        <v>2017</v>
      </c>
      <c r="F407" s="23">
        <v>42845</v>
      </c>
      <c r="G407" s="23">
        <v>42498</v>
      </c>
      <c r="H407" s="23" t="s">
        <v>11</v>
      </c>
      <c r="I407" s="23">
        <v>41753</v>
      </c>
      <c r="J407" s="23" t="s">
        <v>11</v>
      </c>
      <c r="K407" s="23" t="s">
        <v>11</v>
      </c>
      <c r="L407" s="23" t="s">
        <v>11</v>
      </c>
    </row>
    <row r="408" spans="1:12" x14ac:dyDescent="0.25">
      <c r="A408" s="16">
        <v>49.243000000000002</v>
      </c>
      <c r="B408" s="16">
        <v>1135</v>
      </c>
      <c r="C408" s="18" t="s">
        <v>915</v>
      </c>
      <c r="D408" s="18" t="s">
        <v>916</v>
      </c>
      <c r="E408" s="19">
        <v>2013</v>
      </c>
      <c r="F408" s="23" t="s">
        <v>11</v>
      </c>
      <c r="G408" s="23" t="s">
        <v>11</v>
      </c>
      <c r="H408" s="23" t="s">
        <v>11</v>
      </c>
      <c r="I408" s="23" t="s">
        <v>11</v>
      </c>
      <c r="J408" s="23">
        <v>41468</v>
      </c>
      <c r="K408" s="23">
        <v>41083</v>
      </c>
      <c r="L408" s="23">
        <v>40690</v>
      </c>
    </row>
    <row r="409" spans="1:12" x14ac:dyDescent="0.25">
      <c r="A409" s="16" t="s">
        <v>917</v>
      </c>
      <c r="B409" s="16" t="s">
        <v>918</v>
      </c>
      <c r="C409" s="18" t="s">
        <v>919</v>
      </c>
      <c r="D409" s="18" t="s">
        <v>920</v>
      </c>
      <c r="E409" s="19">
        <v>2017</v>
      </c>
      <c r="F409" s="23">
        <v>42898</v>
      </c>
      <c r="G409" s="23"/>
      <c r="H409" s="23"/>
      <c r="I409" s="23"/>
      <c r="J409" s="23"/>
      <c r="K409" s="23"/>
      <c r="L409" s="23"/>
    </row>
    <row r="410" spans="1:12" x14ac:dyDescent="0.25">
      <c r="A410" s="16">
        <v>49.247999999999998</v>
      </c>
      <c r="B410" s="16">
        <v>1139</v>
      </c>
      <c r="C410" s="18" t="s">
        <v>921</v>
      </c>
      <c r="D410" s="18" t="s">
        <v>922</v>
      </c>
      <c r="E410" s="19">
        <v>2016</v>
      </c>
      <c r="F410" s="23" t="s">
        <v>11</v>
      </c>
      <c r="G410" s="23">
        <v>42528</v>
      </c>
      <c r="H410" s="23" t="s">
        <v>11</v>
      </c>
      <c r="I410" s="23">
        <v>41848</v>
      </c>
      <c r="J410" s="23" t="s">
        <v>11</v>
      </c>
      <c r="K410" s="23" t="s">
        <v>11</v>
      </c>
      <c r="L410" s="23" t="s">
        <v>11</v>
      </c>
    </row>
    <row r="411" spans="1:12" x14ac:dyDescent="0.25">
      <c r="A411" s="16">
        <v>49.249000000000002</v>
      </c>
      <c r="B411" s="16">
        <v>1134</v>
      </c>
      <c r="C411" s="18" t="s">
        <v>923</v>
      </c>
      <c r="D411" s="18" t="s">
        <v>924</v>
      </c>
      <c r="E411" s="19">
        <v>2015</v>
      </c>
      <c r="F411" s="23" t="s">
        <v>11</v>
      </c>
      <c r="G411" s="23" t="s">
        <v>11</v>
      </c>
      <c r="H411" s="23">
        <v>42218</v>
      </c>
      <c r="I411" s="23">
        <v>41893</v>
      </c>
      <c r="J411" s="23">
        <v>41509</v>
      </c>
      <c r="K411" s="23">
        <v>41140</v>
      </c>
      <c r="L411" s="23" t="s">
        <v>11</v>
      </c>
    </row>
    <row r="412" spans="1:12" x14ac:dyDescent="0.25">
      <c r="A412" s="16" t="s">
        <v>925</v>
      </c>
      <c r="B412" s="16" t="s">
        <v>926</v>
      </c>
      <c r="C412" s="18" t="s">
        <v>927</v>
      </c>
      <c r="D412" s="18" t="s">
        <v>928</v>
      </c>
      <c r="E412" s="19">
        <v>2017</v>
      </c>
      <c r="F412" s="23">
        <v>42880</v>
      </c>
      <c r="G412" s="23"/>
      <c r="H412" s="23"/>
      <c r="I412" s="23"/>
      <c r="J412" s="23"/>
      <c r="K412" s="23"/>
      <c r="L412" s="23"/>
    </row>
    <row r="413" spans="1:12" x14ac:dyDescent="0.25">
      <c r="A413" s="16">
        <v>49.253999999999998</v>
      </c>
      <c r="B413" s="16">
        <v>1133</v>
      </c>
      <c r="C413" s="18" t="s">
        <v>929</v>
      </c>
      <c r="D413" s="18" t="s">
        <v>930</v>
      </c>
      <c r="E413" s="19">
        <v>2017</v>
      </c>
      <c r="F413" s="23">
        <v>42880</v>
      </c>
      <c r="G413" s="23">
        <v>42533</v>
      </c>
      <c r="H413" s="23">
        <v>42167</v>
      </c>
      <c r="I413" s="23">
        <v>41778</v>
      </c>
      <c r="J413" s="23">
        <v>41469</v>
      </c>
      <c r="K413" s="23">
        <v>41083</v>
      </c>
      <c r="L413" s="23" t="s">
        <v>11</v>
      </c>
    </row>
    <row r="414" spans="1:12" x14ac:dyDescent="0.25">
      <c r="A414" s="16">
        <v>49.255000000000003</v>
      </c>
      <c r="B414" s="16">
        <v>1138</v>
      </c>
      <c r="C414" s="18" t="s">
        <v>931</v>
      </c>
      <c r="D414" s="18" t="s">
        <v>932</v>
      </c>
      <c r="E414" s="19">
        <v>2016</v>
      </c>
      <c r="F414" s="23" t="s">
        <v>11</v>
      </c>
      <c r="G414" s="23">
        <v>42629</v>
      </c>
      <c r="H414" s="23">
        <v>42234</v>
      </c>
      <c r="I414" s="23">
        <v>41875</v>
      </c>
      <c r="J414" s="23">
        <v>41505</v>
      </c>
      <c r="K414" s="23" t="s">
        <v>11</v>
      </c>
      <c r="L414" s="23">
        <v>40779</v>
      </c>
    </row>
    <row r="415" spans="1:12" x14ac:dyDescent="0.25">
      <c r="A415" s="16">
        <v>49.256999999999998</v>
      </c>
      <c r="B415" s="16">
        <v>1166</v>
      </c>
      <c r="C415" s="18" t="s">
        <v>933</v>
      </c>
      <c r="D415" s="18" t="s">
        <v>934</v>
      </c>
      <c r="E415" s="19">
        <v>2006</v>
      </c>
      <c r="F415" s="23" t="s">
        <v>11</v>
      </c>
      <c r="G415" s="23" t="s">
        <v>11</v>
      </c>
      <c r="H415" s="23" t="s">
        <v>11</v>
      </c>
      <c r="I415" s="23" t="s">
        <v>11</v>
      </c>
      <c r="J415" s="23" t="s">
        <v>11</v>
      </c>
      <c r="K415" s="23" t="s">
        <v>11</v>
      </c>
      <c r="L415" s="23" t="s">
        <v>11</v>
      </c>
    </row>
    <row r="416" spans="1:12" x14ac:dyDescent="0.25">
      <c r="A416" s="16" t="s">
        <v>935</v>
      </c>
      <c r="B416" s="16">
        <v>1165</v>
      </c>
      <c r="C416" s="18" t="s">
        <v>936</v>
      </c>
      <c r="D416" s="18" t="s">
        <v>937</v>
      </c>
      <c r="E416" s="19">
        <v>2017</v>
      </c>
      <c r="F416" s="23">
        <v>42907</v>
      </c>
      <c r="G416" s="23">
        <v>42559</v>
      </c>
      <c r="H416" s="23">
        <v>42186</v>
      </c>
      <c r="I416" s="23">
        <v>41845</v>
      </c>
      <c r="J416" s="23">
        <v>41471</v>
      </c>
      <c r="K416" s="23">
        <v>41109</v>
      </c>
      <c r="L416" s="23" t="s">
        <v>11</v>
      </c>
    </row>
    <row r="417" spans="1:12" x14ac:dyDescent="0.25">
      <c r="A417" s="16">
        <v>49.261000000000003</v>
      </c>
      <c r="B417" s="16">
        <v>1157</v>
      </c>
      <c r="C417" s="18" t="s">
        <v>938</v>
      </c>
      <c r="D417" s="18" t="s">
        <v>939</v>
      </c>
      <c r="E417" s="19">
        <v>2017</v>
      </c>
      <c r="F417" s="23">
        <v>42785</v>
      </c>
      <c r="G417" s="23">
        <v>42511</v>
      </c>
      <c r="H417" s="23">
        <v>42237</v>
      </c>
      <c r="I417" s="23">
        <v>41960</v>
      </c>
      <c r="J417" s="23">
        <v>41501</v>
      </c>
      <c r="K417" s="23">
        <v>41156</v>
      </c>
      <c r="L417" s="23" t="s">
        <v>11</v>
      </c>
    </row>
    <row r="418" spans="1:12" x14ac:dyDescent="0.25">
      <c r="A418" s="16">
        <v>49.264000000000003</v>
      </c>
      <c r="B418" s="16">
        <v>1202</v>
      </c>
      <c r="C418" s="18" t="s">
        <v>940</v>
      </c>
      <c r="D418" s="18" t="s">
        <v>941</v>
      </c>
      <c r="E418" s="19">
        <v>2016</v>
      </c>
      <c r="F418" s="23" t="s">
        <v>11</v>
      </c>
      <c r="G418" s="23">
        <v>42568</v>
      </c>
      <c r="H418" s="23">
        <v>42227</v>
      </c>
      <c r="I418" s="23">
        <v>41845</v>
      </c>
      <c r="J418" s="23">
        <v>41481</v>
      </c>
      <c r="K418" s="23" t="s">
        <v>11</v>
      </c>
      <c r="L418" s="23">
        <v>40751</v>
      </c>
    </row>
    <row r="419" spans="1:12" x14ac:dyDescent="0.25">
      <c r="A419" s="16">
        <v>49.265000000000001</v>
      </c>
      <c r="B419" s="16">
        <v>1201</v>
      </c>
      <c r="C419" s="18" t="s">
        <v>942</v>
      </c>
      <c r="D419" s="18" t="s">
        <v>943</v>
      </c>
      <c r="E419" s="19">
        <v>2017</v>
      </c>
      <c r="F419" s="23">
        <v>42893</v>
      </c>
      <c r="G419" s="23">
        <v>42533</v>
      </c>
      <c r="H419" s="23">
        <v>42186</v>
      </c>
      <c r="I419" s="23">
        <v>41818</v>
      </c>
      <c r="J419" s="23">
        <v>41454</v>
      </c>
      <c r="K419" s="23">
        <v>41083</v>
      </c>
      <c r="L419" s="23">
        <v>40753</v>
      </c>
    </row>
    <row r="420" spans="1:12" x14ac:dyDescent="0.25">
      <c r="A420" s="16">
        <v>49.265999999999998</v>
      </c>
      <c r="B420" s="16">
        <v>1200</v>
      </c>
      <c r="C420" s="18" t="s">
        <v>944</v>
      </c>
      <c r="D420" s="18" t="s">
        <v>945</v>
      </c>
      <c r="E420" s="19">
        <v>2016</v>
      </c>
      <c r="F420" s="23" t="s">
        <v>11</v>
      </c>
      <c r="G420" s="23">
        <v>42568</v>
      </c>
      <c r="H420" s="23">
        <v>42234</v>
      </c>
      <c r="I420" s="23">
        <v>41844</v>
      </c>
      <c r="J420" s="23">
        <v>41469</v>
      </c>
      <c r="K420" s="23">
        <v>41097</v>
      </c>
      <c r="L420" s="23">
        <v>40752</v>
      </c>
    </row>
    <row r="421" spans="1:12" x14ac:dyDescent="0.25">
      <c r="A421" s="16">
        <v>49.268999999999998</v>
      </c>
      <c r="B421" s="16">
        <v>1197</v>
      </c>
      <c r="C421" s="18" t="s">
        <v>946</v>
      </c>
      <c r="D421" s="18" t="s">
        <v>947</v>
      </c>
      <c r="E421" s="19">
        <v>2016</v>
      </c>
      <c r="F421" s="23" t="s">
        <v>11</v>
      </c>
      <c r="G421" s="23">
        <v>42571</v>
      </c>
      <c r="H421" s="23">
        <v>42237</v>
      </c>
      <c r="I421" s="23">
        <v>41875</v>
      </c>
      <c r="J421" s="23" t="s">
        <v>11</v>
      </c>
      <c r="K421" s="23" t="s">
        <v>11</v>
      </c>
      <c r="L421" s="23" t="s">
        <v>11</v>
      </c>
    </row>
    <row r="422" spans="1:12" x14ac:dyDescent="0.25">
      <c r="A422" s="16">
        <v>49.274999999999999</v>
      </c>
      <c r="B422" s="16">
        <v>1192</v>
      </c>
      <c r="C422" s="18" t="s">
        <v>948</v>
      </c>
      <c r="D422" s="18" t="s">
        <v>949</v>
      </c>
      <c r="E422" s="19">
        <v>2013</v>
      </c>
      <c r="F422" s="23" t="s">
        <v>11</v>
      </c>
      <c r="G422" s="23" t="s">
        <v>11</v>
      </c>
      <c r="H422" s="23" t="s">
        <v>11</v>
      </c>
      <c r="I422" s="23" t="s">
        <v>11</v>
      </c>
      <c r="J422" s="23">
        <v>41471</v>
      </c>
      <c r="K422" s="23">
        <v>41100</v>
      </c>
      <c r="L422" s="23">
        <v>40749</v>
      </c>
    </row>
    <row r="423" spans="1:12" x14ac:dyDescent="0.25">
      <c r="A423" s="16">
        <v>49.276000000000003</v>
      </c>
      <c r="B423" s="16">
        <v>1190</v>
      </c>
      <c r="C423" s="18" t="s">
        <v>950</v>
      </c>
      <c r="D423" s="18" t="s">
        <v>951</v>
      </c>
      <c r="E423" s="19">
        <v>2006</v>
      </c>
      <c r="F423" s="23" t="s">
        <v>11</v>
      </c>
      <c r="G423" s="23" t="s">
        <v>11</v>
      </c>
      <c r="H423" s="23" t="s">
        <v>11</v>
      </c>
      <c r="I423" s="23" t="s">
        <v>11</v>
      </c>
      <c r="J423" s="23" t="s">
        <v>11</v>
      </c>
      <c r="K423" s="23" t="s">
        <v>11</v>
      </c>
      <c r="L423" s="23" t="s">
        <v>11</v>
      </c>
    </row>
    <row r="424" spans="1:12" x14ac:dyDescent="0.25">
      <c r="A424" s="16">
        <v>49.277999999999999</v>
      </c>
      <c r="B424" s="16">
        <v>1171</v>
      </c>
      <c r="C424" s="18" t="s">
        <v>952</v>
      </c>
      <c r="D424" s="18" t="s">
        <v>953</v>
      </c>
      <c r="E424" s="19">
        <v>2014</v>
      </c>
      <c r="F424" s="23" t="s">
        <v>11</v>
      </c>
      <c r="G424" s="23" t="s">
        <v>11</v>
      </c>
      <c r="H424" s="23" t="s">
        <v>11</v>
      </c>
      <c r="I424" s="23">
        <v>41811</v>
      </c>
      <c r="J424" s="23">
        <v>41491</v>
      </c>
      <c r="K424" s="23" t="s">
        <v>11</v>
      </c>
      <c r="L424" s="23" t="s">
        <v>11</v>
      </c>
    </row>
    <row r="425" spans="1:12" x14ac:dyDescent="0.25">
      <c r="A425" s="16">
        <v>49.279000000000003</v>
      </c>
      <c r="B425" s="16">
        <v>1169</v>
      </c>
      <c r="C425" s="18" t="s">
        <v>954</v>
      </c>
      <c r="D425" s="18" t="s">
        <v>955</v>
      </c>
      <c r="E425" s="19">
        <v>2017</v>
      </c>
      <c r="F425" s="23">
        <v>42906</v>
      </c>
      <c r="G425" s="23">
        <v>42548</v>
      </c>
      <c r="H425" s="23">
        <v>42175</v>
      </c>
      <c r="I425" s="23">
        <v>41801</v>
      </c>
      <c r="J425" s="23">
        <v>41484</v>
      </c>
      <c r="K425" s="23" t="s">
        <v>11</v>
      </c>
      <c r="L425" s="23">
        <v>40735</v>
      </c>
    </row>
    <row r="426" spans="1:12" x14ac:dyDescent="0.25">
      <c r="A426" s="16">
        <v>49.280999999999999</v>
      </c>
      <c r="B426" s="16">
        <v>1168</v>
      </c>
      <c r="C426" s="18" t="s">
        <v>956</v>
      </c>
      <c r="D426" s="18" t="s">
        <v>957</v>
      </c>
      <c r="E426" s="19">
        <v>2017</v>
      </c>
      <c r="F426" s="23">
        <v>42893</v>
      </c>
      <c r="G426" s="23" t="s">
        <v>11</v>
      </c>
      <c r="H426" s="23">
        <v>42180</v>
      </c>
      <c r="I426" s="23">
        <v>41796</v>
      </c>
      <c r="J426" s="23">
        <v>41460</v>
      </c>
      <c r="K426" s="23">
        <v>41100</v>
      </c>
      <c r="L426" s="23" t="s">
        <v>11</v>
      </c>
    </row>
    <row r="427" spans="1:12" x14ac:dyDescent="0.25">
      <c r="A427" s="16">
        <v>49.283000000000001</v>
      </c>
      <c r="B427" s="16">
        <v>1167</v>
      </c>
      <c r="C427" s="18" t="s">
        <v>958</v>
      </c>
      <c r="D427" s="18" t="s">
        <v>959</v>
      </c>
      <c r="E427" s="19">
        <v>2015</v>
      </c>
      <c r="F427" s="23" t="s">
        <v>11</v>
      </c>
      <c r="G427" s="23" t="s">
        <v>11</v>
      </c>
      <c r="H427" s="23">
        <v>42208</v>
      </c>
      <c r="I427" s="23" t="s">
        <v>11</v>
      </c>
      <c r="J427" s="23">
        <v>41479</v>
      </c>
      <c r="K427" s="23" t="s">
        <v>11</v>
      </c>
      <c r="L427" s="23" t="s">
        <v>11</v>
      </c>
    </row>
    <row r="428" spans="1:12" x14ac:dyDescent="0.25">
      <c r="A428" s="16">
        <v>49.287999999999997</v>
      </c>
      <c r="B428" s="16">
        <v>1183</v>
      </c>
      <c r="C428" s="18" t="s">
        <v>960</v>
      </c>
      <c r="D428" s="18" t="s">
        <v>961</v>
      </c>
      <c r="E428" s="19">
        <v>2017</v>
      </c>
      <c r="F428" s="23">
        <v>42896</v>
      </c>
      <c r="G428" s="23">
        <v>42569</v>
      </c>
      <c r="H428" s="23">
        <v>42186</v>
      </c>
      <c r="I428" s="23">
        <v>41831</v>
      </c>
      <c r="J428" s="23">
        <v>41471</v>
      </c>
      <c r="K428" s="23" t="s">
        <v>11</v>
      </c>
      <c r="L428" s="23" t="s">
        <v>11</v>
      </c>
    </row>
    <row r="429" spans="1:12" x14ac:dyDescent="0.25">
      <c r="A429" s="16">
        <v>49.289000000000001</v>
      </c>
      <c r="B429" s="16">
        <v>1187</v>
      </c>
      <c r="C429" s="18" t="s">
        <v>962</v>
      </c>
      <c r="D429" s="18" t="s">
        <v>963</v>
      </c>
      <c r="E429" s="19">
        <v>2017</v>
      </c>
      <c r="F429" s="23">
        <v>42882</v>
      </c>
      <c r="G429" s="23">
        <v>42528</v>
      </c>
      <c r="H429" s="23">
        <v>42181</v>
      </c>
      <c r="I429" s="23" t="s">
        <v>11</v>
      </c>
      <c r="J429" s="23" t="s">
        <v>11</v>
      </c>
      <c r="K429" s="23" t="s">
        <v>11</v>
      </c>
      <c r="L429" s="23" t="s">
        <v>11</v>
      </c>
    </row>
    <row r="430" spans="1:12" x14ac:dyDescent="0.25">
      <c r="A430" s="16">
        <v>49.292000000000002</v>
      </c>
      <c r="B430" s="16">
        <v>1174</v>
      </c>
      <c r="C430" s="18" t="s">
        <v>964</v>
      </c>
      <c r="D430" s="18" t="s">
        <v>965</v>
      </c>
      <c r="E430" s="19">
        <v>2017</v>
      </c>
      <c r="F430" s="23">
        <v>42865</v>
      </c>
      <c r="G430" s="23">
        <v>42502</v>
      </c>
      <c r="H430" s="23">
        <v>42145</v>
      </c>
      <c r="I430" s="23">
        <v>41764</v>
      </c>
      <c r="J430" s="23">
        <v>41442</v>
      </c>
      <c r="K430" s="23">
        <v>41053</v>
      </c>
      <c r="L430" s="23">
        <v>40666</v>
      </c>
    </row>
    <row r="431" spans="1:12" x14ac:dyDescent="0.25">
      <c r="A431" s="16">
        <v>49.293999999999997</v>
      </c>
      <c r="B431" s="16">
        <v>1175</v>
      </c>
      <c r="C431" s="18" t="s">
        <v>966</v>
      </c>
      <c r="D431" s="18" t="s">
        <v>967</v>
      </c>
      <c r="E431" s="19">
        <v>2017</v>
      </c>
      <c r="F431" s="23">
        <v>42882</v>
      </c>
      <c r="G431" s="23">
        <v>42546</v>
      </c>
      <c r="H431" s="23">
        <v>42548</v>
      </c>
      <c r="I431" s="23">
        <v>41807</v>
      </c>
      <c r="J431" s="23">
        <v>41451</v>
      </c>
      <c r="K431" s="23">
        <v>41077</v>
      </c>
      <c r="L431" s="23">
        <v>40694</v>
      </c>
    </row>
    <row r="432" spans="1:12" x14ac:dyDescent="0.25">
      <c r="A432" s="16">
        <v>49.295000000000002</v>
      </c>
      <c r="B432" s="16">
        <v>1178</v>
      </c>
      <c r="C432" s="18" t="s">
        <v>968</v>
      </c>
      <c r="D432" s="18" t="s">
        <v>969</v>
      </c>
      <c r="E432" s="19">
        <v>2015</v>
      </c>
      <c r="F432" s="23" t="s">
        <v>11</v>
      </c>
      <c r="G432" s="23" t="s">
        <v>11</v>
      </c>
      <c r="H432" s="23">
        <v>42174</v>
      </c>
      <c r="I432" s="23" t="s">
        <v>11</v>
      </c>
      <c r="J432" s="23" t="s">
        <v>11</v>
      </c>
      <c r="K432" s="23">
        <v>41083</v>
      </c>
      <c r="L432" s="23" t="s">
        <v>11</v>
      </c>
    </row>
    <row r="433" spans="1:12" x14ac:dyDescent="0.25">
      <c r="A433" s="16">
        <v>49.296999999999997</v>
      </c>
      <c r="B433" s="16">
        <v>1177</v>
      </c>
      <c r="C433" s="18" t="s">
        <v>970</v>
      </c>
      <c r="D433" s="18" t="s">
        <v>971</v>
      </c>
      <c r="E433" s="19">
        <v>2016</v>
      </c>
      <c r="F433" s="23" t="s">
        <v>11</v>
      </c>
      <c r="G433" s="23">
        <v>42529</v>
      </c>
      <c r="H433" s="23">
        <v>42197</v>
      </c>
      <c r="I433" s="23">
        <v>41799</v>
      </c>
      <c r="J433" s="23">
        <v>41452</v>
      </c>
      <c r="K433" s="23">
        <v>41096</v>
      </c>
      <c r="L433" s="23" t="s">
        <v>11</v>
      </c>
    </row>
    <row r="434" spans="1:12" x14ac:dyDescent="0.25">
      <c r="A434" s="16">
        <v>49.298000000000002</v>
      </c>
      <c r="B434" s="16">
        <v>1176</v>
      </c>
      <c r="C434" s="18" t="s">
        <v>972</v>
      </c>
      <c r="D434" s="18" t="s">
        <v>973</v>
      </c>
      <c r="E434" s="19">
        <v>2017</v>
      </c>
      <c r="F434" s="23">
        <v>42882</v>
      </c>
      <c r="G434" s="23">
        <v>42535</v>
      </c>
      <c r="H434" s="23">
        <v>42173</v>
      </c>
      <c r="I434" s="23">
        <v>41790</v>
      </c>
      <c r="J434" s="23">
        <v>41451</v>
      </c>
      <c r="K434" s="23" t="s">
        <v>11</v>
      </c>
      <c r="L434" s="23">
        <v>40692</v>
      </c>
    </row>
    <row r="435" spans="1:12" x14ac:dyDescent="0.25">
      <c r="A435" s="16">
        <v>49.304000000000002</v>
      </c>
      <c r="B435" s="16">
        <v>1207</v>
      </c>
      <c r="C435" s="18" t="s">
        <v>974</v>
      </c>
      <c r="D435" s="18" t="s">
        <v>975</v>
      </c>
      <c r="E435" s="19">
        <v>2014</v>
      </c>
      <c r="F435" s="23" t="s">
        <v>11</v>
      </c>
      <c r="G435" s="23" t="s">
        <v>11</v>
      </c>
      <c r="H435" s="23" t="s">
        <v>11</v>
      </c>
      <c r="I435" s="23">
        <v>41850</v>
      </c>
      <c r="J435" s="23">
        <v>41494</v>
      </c>
      <c r="K435" s="23" t="s">
        <v>11</v>
      </c>
      <c r="L435" s="23" t="s">
        <v>11</v>
      </c>
    </row>
    <row r="436" spans="1:12" x14ac:dyDescent="0.25">
      <c r="A436" s="16">
        <v>49.305</v>
      </c>
      <c r="B436" s="16">
        <v>1210</v>
      </c>
      <c r="C436" s="18" t="s">
        <v>976</v>
      </c>
      <c r="D436" s="18" t="s">
        <v>977</v>
      </c>
      <c r="E436" s="19">
        <v>2013</v>
      </c>
      <c r="F436" s="23" t="s">
        <v>11</v>
      </c>
      <c r="G436" s="23" t="s">
        <v>11</v>
      </c>
      <c r="H436" s="23" t="s">
        <v>11</v>
      </c>
      <c r="I436" s="23" t="s">
        <v>11</v>
      </c>
      <c r="J436" s="23">
        <v>41477</v>
      </c>
      <c r="K436" s="23">
        <v>41109</v>
      </c>
      <c r="L436" s="23" t="s">
        <v>11</v>
      </c>
    </row>
    <row r="437" spans="1:12" x14ac:dyDescent="0.25">
      <c r="A437" s="16">
        <v>49.305999999999997</v>
      </c>
      <c r="B437" s="16">
        <v>1211</v>
      </c>
      <c r="C437" s="18" t="s">
        <v>978</v>
      </c>
      <c r="D437" s="18" t="s">
        <v>979</v>
      </c>
      <c r="E437" s="19">
        <v>2015</v>
      </c>
      <c r="F437" s="23" t="s">
        <v>11</v>
      </c>
      <c r="G437" s="23" t="s">
        <v>11</v>
      </c>
      <c r="H437" s="23">
        <v>42203</v>
      </c>
      <c r="I437" s="23">
        <v>41448</v>
      </c>
      <c r="J437" s="23">
        <v>41487</v>
      </c>
      <c r="K437" s="23" t="s">
        <v>11</v>
      </c>
      <c r="L437" s="23">
        <v>40756</v>
      </c>
    </row>
    <row r="438" spans="1:12" x14ac:dyDescent="0.25">
      <c r="A438" s="16">
        <v>49.307000000000002</v>
      </c>
      <c r="B438" s="16">
        <v>1212</v>
      </c>
      <c r="C438" s="18" t="s">
        <v>980</v>
      </c>
      <c r="D438" s="18" t="s">
        <v>981</v>
      </c>
      <c r="E438" s="19">
        <v>2016</v>
      </c>
      <c r="F438" s="23" t="s">
        <v>11</v>
      </c>
      <c r="G438" s="23">
        <v>42533</v>
      </c>
      <c r="H438" s="23" t="s">
        <v>11</v>
      </c>
      <c r="I438" s="23">
        <v>41784</v>
      </c>
      <c r="J438" s="23">
        <v>41462</v>
      </c>
      <c r="K438" s="23" t="s">
        <v>11</v>
      </c>
      <c r="L438" s="23" t="s">
        <v>11</v>
      </c>
    </row>
    <row r="439" spans="1:12" x14ac:dyDescent="0.25">
      <c r="A439" s="16">
        <v>49.308999999999997</v>
      </c>
      <c r="B439" s="16">
        <v>1285</v>
      </c>
      <c r="C439" s="18" t="s">
        <v>982</v>
      </c>
      <c r="D439" s="18" t="s">
        <v>983</v>
      </c>
      <c r="E439" s="19">
        <v>2015</v>
      </c>
      <c r="F439" s="23" t="s">
        <v>11</v>
      </c>
      <c r="G439" s="23" t="s">
        <v>11</v>
      </c>
      <c r="H439" s="23">
        <v>42149</v>
      </c>
      <c r="I439" s="23" t="s">
        <v>11</v>
      </c>
      <c r="J439" s="23" t="s">
        <v>11</v>
      </c>
      <c r="K439" s="23" t="s">
        <v>11</v>
      </c>
      <c r="L439" s="23" t="s">
        <v>11</v>
      </c>
    </row>
    <row r="440" spans="1:12" x14ac:dyDescent="0.25">
      <c r="A440" s="16">
        <v>49.313000000000002</v>
      </c>
      <c r="B440" s="16">
        <v>1279</v>
      </c>
      <c r="C440" s="18" t="s">
        <v>984</v>
      </c>
      <c r="D440" s="18" t="s">
        <v>985</v>
      </c>
      <c r="E440" s="19">
        <v>2017</v>
      </c>
      <c r="F440" s="23">
        <v>42846</v>
      </c>
      <c r="G440" s="23">
        <v>42498</v>
      </c>
      <c r="H440" s="23">
        <v>42137</v>
      </c>
      <c r="I440" s="23">
        <v>41789</v>
      </c>
      <c r="J440" s="23">
        <v>41425</v>
      </c>
      <c r="K440" s="23">
        <v>41046</v>
      </c>
      <c r="L440" s="23" t="s">
        <v>11</v>
      </c>
    </row>
    <row r="441" spans="1:12" x14ac:dyDescent="0.25">
      <c r="A441" s="16" t="s">
        <v>986</v>
      </c>
      <c r="B441" s="16" t="s">
        <v>987</v>
      </c>
      <c r="C441" s="18" t="s">
        <v>988</v>
      </c>
      <c r="D441" s="18" t="s">
        <v>989</v>
      </c>
      <c r="E441" s="19">
        <v>2011</v>
      </c>
      <c r="F441" s="23"/>
      <c r="G441" s="23"/>
      <c r="H441" s="23"/>
      <c r="I441" s="23"/>
      <c r="J441" s="23"/>
      <c r="K441" s="23"/>
      <c r="L441" s="23"/>
    </row>
    <row r="442" spans="1:12" x14ac:dyDescent="0.25">
      <c r="A442" s="16" t="s">
        <v>990</v>
      </c>
      <c r="B442" s="16">
        <v>1274</v>
      </c>
      <c r="C442" s="18" t="s">
        <v>991</v>
      </c>
      <c r="D442" s="18" t="s">
        <v>992</v>
      </c>
      <c r="E442" s="19">
        <v>2017</v>
      </c>
      <c r="F442" s="23">
        <v>42907</v>
      </c>
      <c r="G442" s="23">
        <v>42539</v>
      </c>
      <c r="H442" s="23">
        <v>42185</v>
      </c>
      <c r="I442" s="23">
        <v>41823</v>
      </c>
      <c r="J442" s="23">
        <v>41477</v>
      </c>
      <c r="K442" s="23" t="s">
        <v>11</v>
      </c>
      <c r="L442" s="23" t="s">
        <v>11</v>
      </c>
    </row>
    <row r="443" spans="1:12" x14ac:dyDescent="0.25">
      <c r="A443" s="16">
        <v>49.320999999999998</v>
      </c>
      <c r="B443" s="16">
        <v>1273</v>
      </c>
      <c r="C443" s="18" t="s">
        <v>993</v>
      </c>
      <c r="D443" s="18" t="s">
        <v>994</v>
      </c>
      <c r="E443" s="19">
        <v>2012</v>
      </c>
      <c r="F443" s="23" t="s">
        <v>11</v>
      </c>
      <c r="G443" s="23" t="s">
        <v>11</v>
      </c>
      <c r="H443" s="23" t="s">
        <v>11</v>
      </c>
      <c r="I443" s="23" t="s">
        <v>11</v>
      </c>
      <c r="J443" s="23" t="s">
        <v>11</v>
      </c>
      <c r="K443" s="23">
        <v>41113</v>
      </c>
      <c r="L443" s="23" t="s">
        <v>11</v>
      </c>
    </row>
    <row r="444" spans="1:12" x14ac:dyDescent="0.25">
      <c r="A444" s="16">
        <v>49.323999999999998</v>
      </c>
      <c r="B444" s="16">
        <v>1257</v>
      </c>
      <c r="C444" s="18" t="s">
        <v>995</v>
      </c>
      <c r="D444" s="18" t="s">
        <v>996</v>
      </c>
      <c r="E444" s="19">
        <v>2015</v>
      </c>
      <c r="F444" s="23" t="s">
        <v>11</v>
      </c>
      <c r="G444" s="23" t="s">
        <v>11</v>
      </c>
      <c r="H444" s="23">
        <v>42169</v>
      </c>
      <c r="I444" s="23" t="s">
        <v>11</v>
      </c>
      <c r="J444" s="23" t="s">
        <v>11</v>
      </c>
      <c r="K444" s="23" t="s">
        <v>11</v>
      </c>
      <c r="L444" s="23" t="s">
        <v>11</v>
      </c>
    </row>
    <row r="445" spans="1:12" x14ac:dyDescent="0.25">
      <c r="A445" s="16">
        <v>49.325000000000003</v>
      </c>
      <c r="B445" s="16" t="s">
        <v>11</v>
      </c>
      <c r="C445" s="18" t="s">
        <v>997</v>
      </c>
      <c r="D445" s="18" t="s">
        <v>998</v>
      </c>
      <c r="E445" s="19">
        <v>2017</v>
      </c>
      <c r="F445" s="23">
        <v>42868</v>
      </c>
      <c r="G445" s="23" t="s">
        <v>11</v>
      </c>
      <c r="H445" s="23" t="s">
        <v>11</v>
      </c>
      <c r="I445" s="23" t="s">
        <v>11</v>
      </c>
      <c r="J445" s="23">
        <v>41454</v>
      </c>
      <c r="K445" s="23">
        <v>41174</v>
      </c>
      <c r="L445" s="23" t="s">
        <v>11</v>
      </c>
    </row>
    <row r="446" spans="1:12" x14ac:dyDescent="0.25">
      <c r="A446" s="16">
        <v>49.326999999999998</v>
      </c>
      <c r="B446" s="16">
        <v>1220</v>
      </c>
      <c r="C446" s="18" t="s">
        <v>999</v>
      </c>
      <c r="D446" s="18" t="s">
        <v>1000</v>
      </c>
      <c r="E446" s="19">
        <v>2017</v>
      </c>
      <c r="F446" s="23">
        <v>42882</v>
      </c>
      <c r="G446" s="23">
        <v>42562</v>
      </c>
      <c r="H446" s="23">
        <v>42180</v>
      </c>
      <c r="I446" s="23" t="s">
        <v>11</v>
      </c>
      <c r="J446" s="23">
        <v>41496</v>
      </c>
      <c r="K446" s="23" t="s">
        <v>11</v>
      </c>
      <c r="L446" s="23">
        <v>40708</v>
      </c>
    </row>
    <row r="447" spans="1:12" x14ac:dyDescent="0.25">
      <c r="A447" s="16">
        <v>49.332000000000001</v>
      </c>
      <c r="B447" s="16">
        <v>1268</v>
      </c>
      <c r="C447" s="18" t="s">
        <v>1001</v>
      </c>
      <c r="D447" s="18" t="s">
        <v>1002</v>
      </c>
      <c r="E447" s="19">
        <v>2015</v>
      </c>
      <c r="F447" s="23" t="s">
        <v>11</v>
      </c>
      <c r="G447" s="23" t="s">
        <v>11</v>
      </c>
      <c r="H447" s="23">
        <v>42186</v>
      </c>
      <c r="I447" s="23">
        <v>41843</v>
      </c>
      <c r="J447" s="23" t="s">
        <v>11</v>
      </c>
      <c r="K447" s="23" t="s">
        <v>11</v>
      </c>
      <c r="L447" s="23" t="s">
        <v>11</v>
      </c>
    </row>
    <row r="448" spans="1:12" x14ac:dyDescent="0.25">
      <c r="A448" s="16">
        <v>49.335000000000001</v>
      </c>
      <c r="B448" s="16">
        <v>1254</v>
      </c>
      <c r="C448" s="18" t="s">
        <v>1003</v>
      </c>
      <c r="D448" s="18" t="s">
        <v>1004</v>
      </c>
      <c r="E448" s="19">
        <v>2016</v>
      </c>
      <c r="F448" s="23" t="s">
        <v>11</v>
      </c>
      <c r="G448" s="23">
        <v>42498</v>
      </c>
      <c r="H448" s="23" t="s">
        <v>11</v>
      </c>
      <c r="I448" s="23" t="s">
        <v>11</v>
      </c>
      <c r="J448" s="23" t="s">
        <v>11</v>
      </c>
      <c r="K448" s="23" t="s">
        <v>11</v>
      </c>
      <c r="L448" s="23" t="s">
        <v>11</v>
      </c>
    </row>
    <row r="449" spans="1:12" x14ac:dyDescent="0.25">
      <c r="A449" s="16">
        <v>49.338000000000001</v>
      </c>
      <c r="B449" s="16">
        <v>1261</v>
      </c>
      <c r="C449" s="18" t="s">
        <v>1005</v>
      </c>
      <c r="D449" s="18" t="s">
        <v>1006</v>
      </c>
      <c r="E449" s="19">
        <v>2017</v>
      </c>
      <c r="F449" s="23">
        <v>42876</v>
      </c>
      <c r="G449" s="23">
        <v>42517</v>
      </c>
      <c r="H449" s="23">
        <v>42159</v>
      </c>
      <c r="I449" s="23">
        <v>41778</v>
      </c>
      <c r="J449" s="23">
        <v>41451</v>
      </c>
      <c r="K449" s="23">
        <v>41051</v>
      </c>
      <c r="L449" s="23">
        <v>40720</v>
      </c>
    </row>
    <row r="450" spans="1:12" x14ac:dyDescent="0.25">
      <c r="A450" s="16">
        <v>49.341000000000001</v>
      </c>
      <c r="B450" s="16">
        <v>1260</v>
      </c>
      <c r="C450" s="18" t="s">
        <v>1007</v>
      </c>
      <c r="D450" s="18" t="s">
        <v>1008</v>
      </c>
      <c r="E450" s="19">
        <v>2017</v>
      </c>
      <c r="F450" s="23">
        <v>42899</v>
      </c>
      <c r="G450" s="23">
        <v>42577</v>
      </c>
      <c r="H450" s="23">
        <v>42195</v>
      </c>
      <c r="I450" s="23">
        <v>41798</v>
      </c>
      <c r="J450" s="23">
        <v>41470</v>
      </c>
      <c r="K450" s="23">
        <v>41095</v>
      </c>
      <c r="L450" s="23">
        <v>40720</v>
      </c>
    </row>
    <row r="451" spans="1:12" x14ac:dyDescent="0.25">
      <c r="A451" s="16">
        <v>49.341999999999999</v>
      </c>
      <c r="B451" s="16">
        <v>1259</v>
      </c>
      <c r="C451" s="18" t="s">
        <v>1009</v>
      </c>
      <c r="D451" s="18" t="s">
        <v>1010</v>
      </c>
      <c r="E451" s="19">
        <v>2016</v>
      </c>
      <c r="F451" s="23" t="s">
        <v>11</v>
      </c>
      <c r="G451" s="23">
        <v>42539</v>
      </c>
      <c r="H451" s="23">
        <v>42172</v>
      </c>
      <c r="I451" s="23" t="s">
        <v>11</v>
      </c>
      <c r="J451" s="23" t="s">
        <v>11</v>
      </c>
      <c r="K451" s="23">
        <v>41083</v>
      </c>
      <c r="L451" s="23" t="s">
        <v>11</v>
      </c>
    </row>
    <row r="452" spans="1:12" x14ac:dyDescent="0.25">
      <c r="A452" s="16">
        <v>49.343000000000004</v>
      </c>
      <c r="B452" s="16">
        <v>1262</v>
      </c>
      <c r="C452" s="18" t="s">
        <v>1011</v>
      </c>
      <c r="D452" s="18" t="s">
        <v>1012</v>
      </c>
      <c r="E452" s="19">
        <v>2016</v>
      </c>
      <c r="F452" s="23" t="s">
        <v>11</v>
      </c>
      <c r="G452" s="23">
        <v>42606</v>
      </c>
      <c r="H452" s="23" t="s">
        <v>11</v>
      </c>
      <c r="I452" s="23">
        <v>41847</v>
      </c>
      <c r="J452" s="23" t="s">
        <v>11</v>
      </c>
      <c r="K452" s="23">
        <v>41129</v>
      </c>
      <c r="L452" s="23" t="s">
        <v>11</v>
      </c>
    </row>
    <row r="453" spans="1:12" x14ac:dyDescent="0.25">
      <c r="A453" s="16" t="s">
        <v>1013</v>
      </c>
      <c r="B453" s="16" t="s">
        <v>1014</v>
      </c>
      <c r="C453" s="18" t="s">
        <v>1015</v>
      </c>
      <c r="D453" s="18" t="s">
        <v>1016</v>
      </c>
      <c r="E453" s="19">
        <v>2017</v>
      </c>
      <c r="F453" s="23">
        <v>42899</v>
      </c>
      <c r="G453" s="23"/>
      <c r="H453" s="23"/>
      <c r="I453" s="23"/>
      <c r="J453" s="23"/>
      <c r="K453" s="23"/>
      <c r="L453" s="23"/>
    </row>
    <row r="454" spans="1:12" x14ac:dyDescent="0.25">
      <c r="A454" s="16">
        <v>49.344999999999999</v>
      </c>
      <c r="B454" s="16">
        <v>1219</v>
      </c>
      <c r="C454" s="18" t="s">
        <v>1017</v>
      </c>
      <c r="D454" s="18" t="s">
        <v>1018</v>
      </c>
      <c r="E454" s="19">
        <v>2017</v>
      </c>
      <c r="F454" s="23">
        <v>42882</v>
      </c>
      <c r="G454" s="23">
        <v>42529</v>
      </c>
      <c r="H454" s="23">
        <v>42171</v>
      </c>
      <c r="I454" s="23">
        <v>41875</v>
      </c>
      <c r="J454" s="23">
        <v>41504</v>
      </c>
      <c r="K454" s="23" t="s">
        <v>11</v>
      </c>
      <c r="L454" s="23" t="s">
        <v>11</v>
      </c>
    </row>
    <row r="455" spans="1:12" x14ac:dyDescent="0.25">
      <c r="A455" s="16">
        <v>49.345999999999997</v>
      </c>
      <c r="B455" s="16">
        <v>1218</v>
      </c>
      <c r="C455" s="18" t="s">
        <v>1019</v>
      </c>
      <c r="D455" s="18" t="s">
        <v>1020</v>
      </c>
      <c r="E455" s="19">
        <v>2017</v>
      </c>
      <c r="F455" s="23">
        <v>42903</v>
      </c>
      <c r="G455" s="23" t="s">
        <v>11</v>
      </c>
      <c r="H455" s="23">
        <v>42189</v>
      </c>
      <c r="I455" s="23" t="s">
        <v>11</v>
      </c>
      <c r="J455" s="23" t="s">
        <v>11</v>
      </c>
      <c r="K455" s="23" t="s">
        <v>11</v>
      </c>
      <c r="L455" s="23" t="s">
        <v>11</v>
      </c>
    </row>
    <row r="456" spans="1:12" x14ac:dyDescent="0.25">
      <c r="A456" s="16">
        <v>49.356999999999999</v>
      </c>
      <c r="B456" s="16">
        <v>1247</v>
      </c>
      <c r="C456" s="18" t="s">
        <v>1021</v>
      </c>
      <c r="D456" s="18" t="s">
        <v>1022</v>
      </c>
      <c r="E456" s="19">
        <v>2015</v>
      </c>
      <c r="F456" s="23" t="s">
        <v>11</v>
      </c>
      <c r="G456" s="23" t="s">
        <v>11</v>
      </c>
      <c r="H456" s="23">
        <v>42188</v>
      </c>
      <c r="I456" s="23">
        <v>41858</v>
      </c>
      <c r="J456" s="23" t="s">
        <v>11</v>
      </c>
      <c r="K456" s="23" t="s">
        <v>11</v>
      </c>
      <c r="L456" s="23" t="s">
        <v>11</v>
      </c>
    </row>
    <row r="457" spans="1:12" x14ac:dyDescent="0.25">
      <c r="A457" s="16">
        <v>49.359000000000002</v>
      </c>
      <c r="B457" s="16">
        <v>1245</v>
      </c>
      <c r="C457" s="18" t="s">
        <v>1023</v>
      </c>
      <c r="D457" s="18" t="s">
        <v>1024</v>
      </c>
      <c r="E457" s="19">
        <v>2013</v>
      </c>
      <c r="F457" s="23" t="s">
        <v>11</v>
      </c>
      <c r="G457" s="23" t="s">
        <v>11</v>
      </c>
      <c r="H457" s="23" t="s">
        <v>11</v>
      </c>
      <c r="I457" s="23" t="s">
        <v>11</v>
      </c>
      <c r="J457" s="23">
        <v>41489</v>
      </c>
      <c r="K457" s="23" t="s">
        <v>11</v>
      </c>
      <c r="L457" s="23">
        <v>40708</v>
      </c>
    </row>
    <row r="458" spans="1:12" x14ac:dyDescent="0.25">
      <c r="A458" s="16">
        <v>49.365000000000002</v>
      </c>
      <c r="B458" s="16">
        <v>1229</v>
      </c>
      <c r="C458" s="18" t="s">
        <v>1025</v>
      </c>
      <c r="D458" s="18" t="s">
        <v>1026</v>
      </c>
      <c r="E458" s="19">
        <v>2015</v>
      </c>
      <c r="F458" s="23" t="s">
        <v>11</v>
      </c>
      <c r="G458" s="23" t="s">
        <v>11</v>
      </c>
      <c r="H458" s="23">
        <v>42173</v>
      </c>
      <c r="I458" s="23" t="s">
        <v>11</v>
      </c>
      <c r="J458" s="23" t="s">
        <v>11</v>
      </c>
      <c r="K458" s="23" t="s">
        <v>11</v>
      </c>
      <c r="L458" s="23" t="s">
        <v>11</v>
      </c>
    </row>
    <row r="459" spans="1:12" x14ac:dyDescent="0.25">
      <c r="A459" s="16">
        <v>49.366</v>
      </c>
      <c r="B459" s="16">
        <v>1225</v>
      </c>
      <c r="C459" s="18" t="s">
        <v>1027</v>
      </c>
      <c r="D459" s="18" t="s">
        <v>1028</v>
      </c>
      <c r="E459" s="19" t="s">
        <v>1029</v>
      </c>
      <c r="F459" s="23" t="s">
        <v>11</v>
      </c>
      <c r="G459" s="23" t="s">
        <v>11</v>
      </c>
      <c r="H459" s="23" t="s">
        <v>11</v>
      </c>
      <c r="I459" s="23" t="s">
        <v>11</v>
      </c>
      <c r="J459" s="23" t="s">
        <v>11</v>
      </c>
      <c r="K459" s="23" t="s">
        <v>11</v>
      </c>
      <c r="L459" s="23" t="s">
        <v>11</v>
      </c>
    </row>
    <row r="460" spans="1:12" x14ac:dyDescent="0.25">
      <c r="A460" s="16">
        <v>49.366999999999997</v>
      </c>
      <c r="B460" s="16">
        <v>1236</v>
      </c>
      <c r="C460" s="18" t="s">
        <v>1030</v>
      </c>
      <c r="D460" s="18" t="s">
        <v>1031</v>
      </c>
      <c r="E460" s="19">
        <v>2017</v>
      </c>
      <c r="F460" s="23">
        <v>42884</v>
      </c>
      <c r="G460" s="23">
        <v>42566</v>
      </c>
      <c r="H460" s="23">
        <v>42175</v>
      </c>
      <c r="I460" s="23">
        <v>41799</v>
      </c>
      <c r="J460" s="23">
        <v>41469</v>
      </c>
      <c r="K460" s="23">
        <v>41103</v>
      </c>
      <c r="L460" s="23">
        <v>40720</v>
      </c>
    </row>
    <row r="461" spans="1:12" x14ac:dyDescent="0.25">
      <c r="A461" s="16">
        <v>49.375</v>
      </c>
      <c r="B461" s="16">
        <v>1234</v>
      </c>
      <c r="C461" s="18" t="s">
        <v>1032</v>
      </c>
      <c r="D461" s="18" t="s">
        <v>1033</v>
      </c>
      <c r="E461" s="19">
        <v>2017</v>
      </c>
      <c r="F461" s="23">
        <v>42907</v>
      </c>
      <c r="G461" s="23" t="s">
        <v>11</v>
      </c>
      <c r="H461" s="23">
        <v>42197</v>
      </c>
      <c r="I461" s="23">
        <v>41838</v>
      </c>
      <c r="J461" s="23" t="s">
        <v>11</v>
      </c>
      <c r="K461" s="23" t="s">
        <v>11</v>
      </c>
      <c r="L461" s="23">
        <v>40662</v>
      </c>
    </row>
    <row r="462" spans="1:12" x14ac:dyDescent="0.25">
      <c r="A462" s="16">
        <v>49.375999999999998</v>
      </c>
      <c r="B462" s="16">
        <v>1233</v>
      </c>
      <c r="C462" s="18" t="s">
        <v>1034</v>
      </c>
      <c r="D462" s="18" t="s">
        <v>1035</v>
      </c>
      <c r="E462" s="19">
        <v>2012</v>
      </c>
      <c r="F462" s="23" t="s">
        <v>11</v>
      </c>
      <c r="G462" s="23" t="s">
        <v>11</v>
      </c>
      <c r="H462" s="23" t="s">
        <v>11</v>
      </c>
      <c r="I462" s="23" t="s">
        <v>11</v>
      </c>
      <c r="J462" s="23" t="s">
        <v>11</v>
      </c>
      <c r="K462" s="23">
        <v>41129</v>
      </c>
      <c r="L462" s="23" t="s">
        <v>11</v>
      </c>
    </row>
    <row r="463" spans="1:12" x14ac:dyDescent="0.25">
      <c r="A463" s="16">
        <v>49.377000000000002</v>
      </c>
      <c r="B463" s="16" t="s">
        <v>1036</v>
      </c>
      <c r="C463" s="18" t="s">
        <v>1037</v>
      </c>
      <c r="D463" s="18" t="s">
        <v>1038</v>
      </c>
      <c r="E463" s="19">
        <v>2017</v>
      </c>
      <c r="F463" s="23">
        <v>42880</v>
      </c>
      <c r="G463" s="23"/>
      <c r="H463" s="23"/>
      <c r="I463" s="23"/>
      <c r="J463" s="23"/>
      <c r="K463" s="23"/>
      <c r="L463" s="23"/>
    </row>
    <row r="464" spans="1:12" x14ac:dyDescent="0.25">
      <c r="A464" s="16">
        <v>49.378</v>
      </c>
      <c r="B464" s="16" t="s">
        <v>1039</v>
      </c>
      <c r="C464" s="18" t="s">
        <v>1040</v>
      </c>
      <c r="D464" s="18" t="s">
        <v>1041</v>
      </c>
      <c r="E464" s="19">
        <v>2017</v>
      </c>
      <c r="F464" s="23">
        <v>42880</v>
      </c>
      <c r="G464" s="23"/>
      <c r="H464" s="23"/>
      <c r="I464" s="23"/>
      <c r="J464" s="23"/>
      <c r="K464" s="23"/>
      <c r="L464" s="23"/>
    </row>
    <row r="465" spans="1:12" x14ac:dyDescent="0.25">
      <c r="A465" s="16">
        <v>49.378999999999998</v>
      </c>
      <c r="B465" s="16">
        <v>1272</v>
      </c>
      <c r="C465" s="18" t="s">
        <v>1042</v>
      </c>
      <c r="D465" s="18" t="s">
        <v>1043</v>
      </c>
      <c r="E465" s="19">
        <v>2015</v>
      </c>
      <c r="F465" s="23" t="s">
        <v>11</v>
      </c>
      <c r="G465" s="23" t="s">
        <v>11</v>
      </c>
      <c r="H465" s="23">
        <v>42168</v>
      </c>
      <c r="I465" s="23" t="s">
        <v>11</v>
      </c>
      <c r="J465" s="23" t="s">
        <v>11</v>
      </c>
      <c r="K465" s="23" t="s">
        <v>11</v>
      </c>
      <c r="L465" s="23" t="s">
        <v>11</v>
      </c>
    </row>
    <row r="466" spans="1:12" x14ac:dyDescent="0.25">
      <c r="A466" s="16">
        <v>49.381</v>
      </c>
      <c r="B466" s="16">
        <v>1221</v>
      </c>
      <c r="C466" s="18" t="s">
        <v>1044</v>
      </c>
      <c r="D466" s="18" t="s">
        <v>1045</v>
      </c>
      <c r="E466" s="19">
        <v>2017</v>
      </c>
      <c r="F466" s="23">
        <v>42907</v>
      </c>
      <c r="G466" s="23" t="s">
        <v>11</v>
      </c>
      <c r="H466" s="23">
        <v>42186</v>
      </c>
      <c r="I466" s="23" t="s">
        <v>11</v>
      </c>
      <c r="J466" s="23" t="s">
        <v>11</v>
      </c>
      <c r="K466" s="23" t="s">
        <v>11</v>
      </c>
      <c r="L466" s="23" t="s">
        <v>11</v>
      </c>
    </row>
    <row r="467" spans="1:12" x14ac:dyDescent="0.25">
      <c r="A467" s="16">
        <v>62.000999999999998</v>
      </c>
      <c r="B467" s="16">
        <v>1428</v>
      </c>
      <c r="C467" s="18" t="s">
        <v>1046</v>
      </c>
      <c r="D467" s="18" t="s">
        <v>1047</v>
      </c>
      <c r="E467" s="19">
        <v>2017</v>
      </c>
      <c r="F467" s="23">
        <v>42837</v>
      </c>
      <c r="G467" s="23">
        <v>42496</v>
      </c>
      <c r="H467" s="23">
        <v>42140</v>
      </c>
      <c r="I467" s="23">
        <v>41750</v>
      </c>
      <c r="J467" s="23">
        <v>41421</v>
      </c>
      <c r="K467" s="23">
        <v>41048</v>
      </c>
      <c r="L467" s="23">
        <v>40651</v>
      </c>
    </row>
    <row r="468" spans="1:12" x14ac:dyDescent="0.25">
      <c r="A468" s="16" t="s">
        <v>1048</v>
      </c>
      <c r="B468" s="16" t="s">
        <v>1049</v>
      </c>
      <c r="C468" s="18" t="s">
        <v>1050</v>
      </c>
      <c r="D468" s="18" t="s">
        <v>1051</v>
      </c>
      <c r="E468" s="19">
        <v>2017</v>
      </c>
      <c r="F468" s="23">
        <v>42906</v>
      </c>
      <c r="G468" s="23"/>
      <c r="H468" s="23"/>
      <c r="I468" s="23"/>
      <c r="J468" s="23"/>
      <c r="K468" s="23"/>
      <c r="L468" s="23"/>
    </row>
    <row r="469" spans="1:12" x14ac:dyDescent="0.25">
      <c r="A469" s="16">
        <v>62.005000000000003</v>
      </c>
      <c r="B469" s="16">
        <v>1426</v>
      </c>
      <c r="C469" s="18" t="s">
        <v>1052</v>
      </c>
      <c r="D469" s="18" t="s">
        <v>1053</v>
      </c>
      <c r="E469" s="19">
        <v>2017</v>
      </c>
      <c r="F469" s="23">
        <v>42900</v>
      </c>
      <c r="G469" s="23">
        <v>42560</v>
      </c>
      <c r="H469" s="23" t="s">
        <v>11</v>
      </c>
      <c r="I469" s="23">
        <v>41844</v>
      </c>
      <c r="J469" s="23" t="s">
        <v>11</v>
      </c>
      <c r="K469" s="23" t="s">
        <v>11</v>
      </c>
      <c r="L469" s="23" t="s">
        <v>11</v>
      </c>
    </row>
    <row r="470" spans="1:12" x14ac:dyDescent="0.25">
      <c r="A470" s="16">
        <v>62.006</v>
      </c>
      <c r="B470" s="16">
        <v>1425</v>
      </c>
      <c r="C470" s="18" t="s">
        <v>1054</v>
      </c>
      <c r="D470" s="18" t="s">
        <v>1055</v>
      </c>
      <c r="E470" s="19">
        <v>2017</v>
      </c>
      <c r="F470" s="23">
        <v>42903</v>
      </c>
      <c r="G470" s="23">
        <v>42568</v>
      </c>
      <c r="H470" s="23">
        <v>42195</v>
      </c>
      <c r="I470" s="23">
        <v>41836</v>
      </c>
      <c r="J470" s="23">
        <v>41471</v>
      </c>
      <c r="K470" s="23">
        <v>41129</v>
      </c>
      <c r="L470" s="23">
        <v>40720</v>
      </c>
    </row>
    <row r="471" spans="1:12" x14ac:dyDescent="0.25">
      <c r="A471" s="16">
        <v>62.006999999999998</v>
      </c>
      <c r="B471" s="16">
        <v>1433</v>
      </c>
      <c r="C471" s="18" t="s">
        <v>1056</v>
      </c>
      <c r="D471" s="18" t="s">
        <v>1057</v>
      </c>
      <c r="E471" s="19">
        <v>2016</v>
      </c>
      <c r="F471" s="23" t="s">
        <v>11</v>
      </c>
      <c r="G471" s="23">
        <v>42593</v>
      </c>
      <c r="H471" s="23">
        <v>42166</v>
      </c>
      <c r="I471" s="23" t="s">
        <v>11</v>
      </c>
      <c r="J471" s="23" t="s">
        <v>11</v>
      </c>
      <c r="K471" s="23">
        <v>41156</v>
      </c>
      <c r="L471" s="23" t="s">
        <v>11</v>
      </c>
    </row>
    <row r="472" spans="1:12" x14ac:dyDescent="0.25">
      <c r="A472" s="16">
        <v>62.012</v>
      </c>
      <c r="B472" s="16">
        <v>1451</v>
      </c>
      <c r="C472" s="18" t="s">
        <v>1058</v>
      </c>
      <c r="D472" s="18" t="s">
        <v>1059</v>
      </c>
      <c r="E472" s="19">
        <v>2011</v>
      </c>
      <c r="F472" s="23" t="s">
        <v>11</v>
      </c>
      <c r="G472" s="23" t="s">
        <v>11</v>
      </c>
      <c r="H472" s="23" t="s">
        <v>11</v>
      </c>
      <c r="I472" s="23" t="s">
        <v>11</v>
      </c>
      <c r="J472" s="23" t="s">
        <v>11</v>
      </c>
      <c r="K472" s="23" t="s">
        <v>11</v>
      </c>
      <c r="L472" s="23">
        <v>40734</v>
      </c>
    </row>
    <row r="473" spans="1:12" x14ac:dyDescent="0.25">
      <c r="A473" s="16">
        <v>62.012999999999998</v>
      </c>
      <c r="B473" s="16">
        <v>1444</v>
      </c>
      <c r="C473" s="18" t="s">
        <v>1060</v>
      </c>
      <c r="D473" s="18" t="s">
        <v>1061</v>
      </c>
      <c r="E473" s="19">
        <v>2016</v>
      </c>
      <c r="F473" s="23" t="s">
        <v>11</v>
      </c>
      <c r="G473" s="23">
        <v>42567</v>
      </c>
      <c r="H473" s="23">
        <v>42237</v>
      </c>
      <c r="I473" s="23">
        <v>41845</v>
      </c>
      <c r="J473" s="23" t="s">
        <v>11</v>
      </c>
      <c r="K473" s="23" t="s">
        <v>11</v>
      </c>
      <c r="L473" s="23" t="s">
        <v>11</v>
      </c>
    </row>
    <row r="474" spans="1:12" x14ac:dyDescent="0.25">
      <c r="A474" s="16">
        <v>62.014000000000003</v>
      </c>
      <c r="B474" s="16">
        <v>1463</v>
      </c>
      <c r="C474" s="18" t="s">
        <v>1062</v>
      </c>
      <c r="D474" s="18" t="s">
        <v>1063</v>
      </c>
      <c r="E474" s="19">
        <v>2017</v>
      </c>
      <c r="F474" s="23">
        <v>42894</v>
      </c>
      <c r="G474" s="23">
        <v>42567</v>
      </c>
      <c r="H474" s="23">
        <v>42195</v>
      </c>
      <c r="I474" s="23" t="s">
        <v>11</v>
      </c>
      <c r="J474" s="23" t="s">
        <v>11</v>
      </c>
      <c r="K474" s="23" t="s">
        <v>11</v>
      </c>
      <c r="L474" s="23" t="s">
        <v>11</v>
      </c>
    </row>
    <row r="475" spans="1:12" x14ac:dyDescent="0.25">
      <c r="A475" s="16">
        <v>62.015000000000001</v>
      </c>
      <c r="B475" s="16">
        <v>1462</v>
      </c>
      <c r="C475" s="18" t="s">
        <v>1064</v>
      </c>
      <c r="D475" s="18" t="s">
        <v>1065</v>
      </c>
      <c r="E475" s="19">
        <v>2005</v>
      </c>
      <c r="F475" s="23" t="s">
        <v>11</v>
      </c>
      <c r="G475" s="23" t="s">
        <v>11</v>
      </c>
      <c r="H475" s="23" t="s">
        <v>11</v>
      </c>
      <c r="I475" s="23" t="s">
        <v>11</v>
      </c>
      <c r="J475" s="23" t="s">
        <v>11</v>
      </c>
      <c r="K475" s="23" t="s">
        <v>11</v>
      </c>
      <c r="L475" s="23" t="s">
        <v>11</v>
      </c>
    </row>
    <row r="476" spans="1:12" x14ac:dyDescent="0.25">
      <c r="A476" s="16">
        <v>62.015999999999998</v>
      </c>
      <c r="B476" s="16">
        <v>1447</v>
      </c>
      <c r="C476" s="18" t="s">
        <v>1066</v>
      </c>
      <c r="D476" s="18" t="s">
        <v>1067</v>
      </c>
      <c r="E476" s="19">
        <v>2015</v>
      </c>
      <c r="F476" s="23" t="s">
        <v>11</v>
      </c>
      <c r="G476" s="23" t="s">
        <v>11</v>
      </c>
      <c r="H476" s="23">
        <v>42198</v>
      </c>
      <c r="I476" s="23" t="s">
        <v>11</v>
      </c>
      <c r="J476" s="23" t="s">
        <v>11</v>
      </c>
      <c r="K476" s="23" t="s">
        <v>11</v>
      </c>
      <c r="L476" s="23" t="s">
        <v>11</v>
      </c>
    </row>
    <row r="477" spans="1:12" x14ac:dyDescent="0.25">
      <c r="A477" s="16">
        <v>62.017000000000003</v>
      </c>
      <c r="B477" s="16" t="s">
        <v>1068</v>
      </c>
      <c r="C477" s="18" t="s">
        <v>1069</v>
      </c>
      <c r="D477" s="18" t="s">
        <v>1070</v>
      </c>
      <c r="E477" s="19">
        <v>2017</v>
      </c>
      <c r="F477" s="23">
        <v>42901</v>
      </c>
      <c r="G477" s="23" t="s">
        <v>11</v>
      </c>
      <c r="H477" s="23">
        <v>42189</v>
      </c>
      <c r="I477" s="23" t="s">
        <v>11</v>
      </c>
      <c r="J477" s="23" t="s">
        <v>11</v>
      </c>
      <c r="K477" s="23" t="s">
        <v>11</v>
      </c>
      <c r="L477" s="23" t="s">
        <v>11</v>
      </c>
    </row>
    <row r="478" spans="1:12" x14ac:dyDescent="0.25">
      <c r="A478" s="16">
        <v>62.018999999999998</v>
      </c>
      <c r="B478" s="16">
        <v>1453</v>
      </c>
      <c r="C478" s="18" t="s">
        <v>1071</v>
      </c>
      <c r="D478" s="18" t="s">
        <v>1072</v>
      </c>
      <c r="E478" s="19">
        <v>2004</v>
      </c>
      <c r="F478" s="23" t="s">
        <v>11</v>
      </c>
      <c r="G478" s="23" t="s">
        <v>11</v>
      </c>
      <c r="H478" s="23" t="s">
        <v>11</v>
      </c>
      <c r="I478" s="23" t="s">
        <v>11</v>
      </c>
      <c r="J478" s="23" t="s">
        <v>11</v>
      </c>
      <c r="K478" s="23" t="s">
        <v>11</v>
      </c>
      <c r="L478" s="23" t="s">
        <v>11</v>
      </c>
    </row>
    <row r="479" spans="1:12" x14ac:dyDescent="0.25">
      <c r="A479" s="16">
        <v>62.021000000000001</v>
      </c>
      <c r="B479" s="16">
        <v>1441</v>
      </c>
      <c r="C479" s="18" t="s">
        <v>1073</v>
      </c>
      <c r="D479" s="18" t="s">
        <v>1074</v>
      </c>
      <c r="E479" s="19">
        <v>2017</v>
      </c>
      <c r="F479" s="23">
        <v>42898</v>
      </c>
      <c r="G479" s="23">
        <v>42555</v>
      </c>
      <c r="H479" s="23">
        <v>42181</v>
      </c>
      <c r="I479" s="23">
        <v>41814</v>
      </c>
      <c r="J479" s="23">
        <v>41478</v>
      </c>
      <c r="K479" s="23">
        <v>41100</v>
      </c>
      <c r="L479" s="23">
        <v>40730</v>
      </c>
    </row>
    <row r="480" spans="1:12" x14ac:dyDescent="0.25">
      <c r="A480" s="16">
        <v>62.021999999999998</v>
      </c>
      <c r="B480" s="16">
        <v>1443</v>
      </c>
      <c r="C480" s="18" t="s">
        <v>1075</v>
      </c>
      <c r="D480" s="18" t="s">
        <v>1076</v>
      </c>
      <c r="E480" s="19">
        <v>2017</v>
      </c>
      <c r="F480" s="23">
        <v>42903</v>
      </c>
      <c r="G480" s="23">
        <v>42575</v>
      </c>
      <c r="H480" s="23">
        <v>42205</v>
      </c>
      <c r="I480" s="23">
        <v>41828</v>
      </c>
      <c r="J480" s="23">
        <v>41489</v>
      </c>
      <c r="K480" s="23" t="s">
        <v>11</v>
      </c>
      <c r="L480" s="23">
        <v>40714</v>
      </c>
    </row>
    <row r="481" spans="1:12" x14ac:dyDescent="0.25">
      <c r="A481" s="16">
        <v>62.024000000000001</v>
      </c>
      <c r="B481" s="16">
        <v>1445</v>
      </c>
      <c r="C481" s="18" t="s">
        <v>1077</v>
      </c>
      <c r="D481" s="18" t="s">
        <v>1078</v>
      </c>
      <c r="E481" s="19">
        <v>2013</v>
      </c>
      <c r="F481" s="23" t="s">
        <v>11</v>
      </c>
      <c r="G481" s="23" t="s">
        <v>11</v>
      </c>
      <c r="H481" s="23" t="s">
        <v>11</v>
      </c>
      <c r="I481" s="23" t="s">
        <v>11</v>
      </c>
      <c r="J481" s="23">
        <v>41486</v>
      </c>
      <c r="K481" s="23" t="s">
        <v>11</v>
      </c>
      <c r="L481" s="23">
        <v>40751</v>
      </c>
    </row>
    <row r="482" spans="1:12" x14ac:dyDescent="0.25">
      <c r="A482" s="16">
        <v>62.024999999999999</v>
      </c>
      <c r="B482" s="16" t="s">
        <v>1079</v>
      </c>
      <c r="C482" s="18" t="s">
        <v>1080</v>
      </c>
      <c r="D482" s="18" t="s">
        <v>1081</v>
      </c>
      <c r="E482" s="19">
        <v>2017</v>
      </c>
      <c r="F482" s="23">
        <v>42882</v>
      </c>
      <c r="G482" s="23" t="s">
        <v>11</v>
      </c>
      <c r="H482" s="23">
        <v>42191</v>
      </c>
      <c r="I482" s="23">
        <v>41799</v>
      </c>
      <c r="J482" s="23">
        <v>41499</v>
      </c>
      <c r="K482" s="23">
        <v>41116</v>
      </c>
      <c r="L482" s="23" t="s">
        <v>11</v>
      </c>
    </row>
    <row r="483" spans="1:12" x14ac:dyDescent="0.25">
      <c r="A483" s="16">
        <v>62.026000000000003</v>
      </c>
      <c r="B483" s="16" t="s">
        <v>1082</v>
      </c>
      <c r="C483" s="18" t="s">
        <v>1083</v>
      </c>
      <c r="D483" s="18" t="s">
        <v>1084</v>
      </c>
      <c r="E483" s="19">
        <v>2015</v>
      </c>
      <c r="F483" s="23" t="s">
        <v>11</v>
      </c>
      <c r="G483" s="23" t="s">
        <v>11</v>
      </c>
      <c r="H483" s="23">
        <v>42195</v>
      </c>
      <c r="I483" s="23" t="s">
        <v>11</v>
      </c>
      <c r="J483" s="23">
        <v>41479</v>
      </c>
      <c r="K483" s="23" t="s">
        <v>11</v>
      </c>
      <c r="L483" s="23" t="s">
        <v>11</v>
      </c>
    </row>
    <row r="484" spans="1:12" x14ac:dyDescent="0.25">
      <c r="A484" s="16">
        <v>62.027000000000001</v>
      </c>
      <c r="B484" s="16">
        <v>1455</v>
      </c>
      <c r="C484" s="18" t="s">
        <v>1085</v>
      </c>
      <c r="D484" s="18" t="s">
        <v>1086</v>
      </c>
      <c r="E484" s="19">
        <v>2014</v>
      </c>
      <c r="F484" s="23" t="s">
        <v>11</v>
      </c>
      <c r="G484" s="23" t="s">
        <v>11</v>
      </c>
      <c r="H484" s="23" t="s">
        <v>11</v>
      </c>
      <c r="I484" s="23">
        <v>41787</v>
      </c>
      <c r="J484" s="23" t="s">
        <v>11</v>
      </c>
      <c r="K484" s="23" t="s">
        <v>11</v>
      </c>
      <c r="L484" s="23" t="s">
        <v>11</v>
      </c>
    </row>
    <row r="485" spans="1:12" x14ac:dyDescent="0.25">
      <c r="A485" s="16">
        <v>62.027999999999999</v>
      </c>
      <c r="B485" s="16">
        <v>1454</v>
      </c>
      <c r="C485" s="18" t="s">
        <v>1087</v>
      </c>
      <c r="D485" s="18" t="s">
        <v>1088</v>
      </c>
      <c r="E485" s="19">
        <v>2015</v>
      </c>
      <c r="F485" s="23" t="s">
        <v>11</v>
      </c>
      <c r="G485" s="23" t="s">
        <v>11</v>
      </c>
      <c r="H485" s="23">
        <v>42167</v>
      </c>
      <c r="I485" s="23">
        <v>41798</v>
      </c>
      <c r="J485" s="23">
        <v>41456</v>
      </c>
      <c r="K485" s="23">
        <v>41056</v>
      </c>
      <c r="L485" s="23" t="s">
        <v>11</v>
      </c>
    </row>
    <row r="486" spans="1:12" x14ac:dyDescent="0.25">
      <c r="A486" s="16">
        <v>62.029000000000003</v>
      </c>
      <c r="B486" s="16">
        <v>1452</v>
      </c>
      <c r="C486" s="18" t="s">
        <v>1089</v>
      </c>
      <c r="D486" s="18" t="s">
        <v>1090</v>
      </c>
      <c r="E486" s="19">
        <v>2016</v>
      </c>
      <c r="F486" s="23" t="s">
        <v>11</v>
      </c>
      <c r="G486" s="23">
        <v>42567</v>
      </c>
      <c r="H486" s="23">
        <v>42201</v>
      </c>
      <c r="I486" s="23">
        <v>41818</v>
      </c>
      <c r="J486" s="23">
        <v>41471</v>
      </c>
      <c r="K486" s="23">
        <v>41100</v>
      </c>
      <c r="L486" s="23">
        <v>40715</v>
      </c>
    </row>
    <row r="487" spans="1:12" x14ac:dyDescent="0.25">
      <c r="A487" s="16" t="s">
        <v>1091</v>
      </c>
      <c r="B487" s="16">
        <v>1457</v>
      </c>
      <c r="C487" s="18" t="s">
        <v>1092</v>
      </c>
      <c r="D487" s="18" t="s">
        <v>1093</v>
      </c>
      <c r="E487" s="19">
        <v>2017</v>
      </c>
      <c r="F487" s="23">
        <v>42893</v>
      </c>
      <c r="G487" s="23" t="s">
        <v>11</v>
      </c>
      <c r="H487" s="23" t="s">
        <v>11</v>
      </c>
      <c r="I487" s="23">
        <v>41808</v>
      </c>
      <c r="J487" s="23" t="s">
        <v>11</v>
      </c>
      <c r="K487" s="23" t="s">
        <v>11</v>
      </c>
      <c r="L487" s="23" t="s">
        <v>11</v>
      </c>
    </row>
    <row r="488" spans="1:12" x14ac:dyDescent="0.25">
      <c r="A488" s="16">
        <v>62.031999999999996</v>
      </c>
      <c r="B488" s="16">
        <v>1465</v>
      </c>
      <c r="C488" s="18" t="s">
        <v>1094</v>
      </c>
      <c r="D488" s="18" t="s">
        <v>1095</v>
      </c>
      <c r="E488" s="19">
        <v>2017</v>
      </c>
      <c r="F488" s="23">
        <v>42872</v>
      </c>
      <c r="G488" s="23">
        <v>42597</v>
      </c>
      <c r="H488" s="23">
        <v>42189</v>
      </c>
      <c r="I488" s="23">
        <v>41797</v>
      </c>
      <c r="J488" s="23" t="s">
        <v>11</v>
      </c>
      <c r="K488" s="23">
        <v>41161</v>
      </c>
      <c r="L488" s="23" t="s">
        <v>11</v>
      </c>
    </row>
    <row r="489" spans="1:12" x14ac:dyDescent="0.25">
      <c r="A489" s="16">
        <v>62.033000000000001</v>
      </c>
      <c r="B489" s="16">
        <v>1435</v>
      </c>
      <c r="C489" s="18" t="s">
        <v>1096</v>
      </c>
      <c r="D489" s="18" t="s">
        <v>1097</v>
      </c>
      <c r="E489" s="19">
        <v>2015</v>
      </c>
      <c r="F489" s="23" t="s">
        <v>11</v>
      </c>
      <c r="G489" s="23" t="s">
        <v>11</v>
      </c>
      <c r="H489" s="23">
        <v>42228</v>
      </c>
      <c r="I489" s="23" t="s">
        <v>11</v>
      </c>
      <c r="J489" s="23" t="s">
        <v>11</v>
      </c>
      <c r="K489" s="23" t="s">
        <v>11</v>
      </c>
      <c r="L489" s="23" t="s">
        <v>11</v>
      </c>
    </row>
    <row r="490" spans="1:12" x14ac:dyDescent="0.25">
      <c r="A490" s="16">
        <v>62.033999999999999</v>
      </c>
      <c r="B490" s="16">
        <v>1436</v>
      </c>
      <c r="C490" s="18" t="s">
        <v>1098</v>
      </c>
      <c r="D490" s="18" t="s">
        <v>1099</v>
      </c>
      <c r="E490" s="19">
        <v>2015</v>
      </c>
      <c r="F490" s="23" t="s">
        <v>11</v>
      </c>
      <c r="G490" s="23" t="s">
        <v>11</v>
      </c>
      <c r="H490" s="23" t="s">
        <v>11</v>
      </c>
      <c r="I490" s="23">
        <v>41857</v>
      </c>
      <c r="J490" s="23">
        <v>41476</v>
      </c>
      <c r="K490" s="23" t="s">
        <v>11</v>
      </c>
      <c r="L490" s="23">
        <v>40721</v>
      </c>
    </row>
    <row r="491" spans="1:12" x14ac:dyDescent="0.25">
      <c r="A491" s="16">
        <v>62.034999999999997</v>
      </c>
      <c r="B491" s="16">
        <v>1439</v>
      </c>
      <c r="C491" s="18" t="s">
        <v>1100</v>
      </c>
      <c r="D491" s="18" t="s">
        <v>1101</v>
      </c>
      <c r="E491" s="19">
        <v>2017</v>
      </c>
      <c r="F491" s="23">
        <v>42897</v>
      </c>
      <c r="G491" s="23">
        <v>42571</v>
      </c>
      <c r="H491" s="23">
        <v>42195</v>
      </c>
      <c r="I491" s="23">
        <v>41816</v>
      </c>
      <c r="J491" s="23">
        <v>41478</v>
      </c>
      <c r="K491" s="23">
        <v>41105</v>
      </c>
      <c r="L491" s="23">
        <v>40733</v>
      </c>
    </row>
    <row r="492" spans="1:12" x14ac:dyDescent="0.25">
      <c r="A492" s="16">
        <v>62.036000000000001</v>
      </c>
      <c r="B492" s="16">
        <v>1438</v>
      </c>
      <c r="C492" s="18" t="s">
        <v>1102</v>
      </c>
      <c r="D492" s="18" t="s">
        <v>1103</v>
      </c>
      <c r="E492" s="19">
        <v>2015</v>
      </c>
      <c r="F492" s="23" t="s">
        <v>11</v>
      </c>
      <c r="G492" s="23" t="s">
        <v>11</v>
      </c>
      <c r="H492" s="23">
        <v>42195</v>
      </c>
      <c r="I492" s="23" t="s">
        <v>11</v>
      </c>
      <c r="J492" s="23" t="s">
        <v>11</v>
      </c>
      <c r="K492" s="23" t="s">
        <v>11</v>
      </c>
      <c r="L492" s="23" t="s">
        <v>11</v>
      </c>
    </row>
    <row r="493" spans="1:12" x14ac:dyDescent="0.25">
      <c r="A493" s="16">
        <v>62.036999999999999</v>
      </c>
      <c r="B493" s="16">
        <v>1440</v>
      </c>
      <c r="C493" s="18" t="s">
        <v>1104</v>
      </c>
      <c r="D493" s="18" t="s">
        <v>1105</v>
      </c>
      <c r="E493" s="19">
        <v>2017</v>
      </c>
      <c r="F493" s="23">
        <v>42898</v>
      </c>
      <c r="G493" s="23">
        <v>42532</v>
      </c>
      <c r="H493" s="23">
        <v>42183</v>
      </c>
      <c r="I493" s="23" t="s">
        <v>11</v>
      </c>
      <c r="J493" s="23">
        <v>41479</v>
      </c>
      <c r="K493" s="23" t="s">
        <v>11</v>
      </c>
      <c r="L493" s="23" t="s">
        <v>11</v>
      </c>
    </row>
    <row r="494" spans="1:12" x14ac:dyDescent="0.25">
      <c r="A494" s="16">
        <v>62.037999999999997</v>
      </c>
      <c r="B494" s="16">
        <v>1437</v>
      </c>
      <c r="C494" s="18" t="s">
        <v>1106</v>
      </c>
      <c r="D494" s="18" t="s">
        <v>1107</v>
      </c>
      <c r="E494" s="19">
        <v>2017</v>
      </c>
      <c r="F494" s="23">
        <v>42908</v>
      </c>
      <c r="G494" s="23" t="s">
        <v>11</v>
      </c>
      <c r="H494" s="23">
        <v>42195</v>
      </c>
      <c r="I494" s="23" t="s">
        <v>11</v>
      </c>
      <c r="J494" s="23">
        <v>41467</v>
      </c>
      <c r="K494" s="23">
        <v>41109</v>
      </c>
      <c r="L494" s="23">
        <v>40725</v>
      </c>
    </row>
    <row r="495" spans="1:12" x14ac:dyDescent="0.25">
      <c r="A495" s="16">
        <v>62.042000000000002</v>
      </c>
      <c r="B495" s="16">
        <v>1458</v>
      </c>
      <c r="C495" s="18" t="s">
        <v>1108</v>
      </c>
      <c r="D495" s="18" t="s">
        <v>1109</v>
      </c>
      <c r="E495" s="19">
        <v>2017</v>
      </c>
      <c r="F495" s="23">
        <v>42888</v>
      </c>
      <c r="G495" s="23">
        <v>42545</v>
      </c>
      <c r="H495" s="23" t="s">
        <v>11</v>
      </c>
      <c r="I495" s="23">
        <v>41803</v>
      </c>
      <c r="J495" s="23">
        <v>41451</v>
      </c>
      <c r="K495" s="23">
        <v>41097</v>
      </c>
      <c r="L495" s="23">
        <v>40729</v>
      </c>
    </row>
    <row r="496" spans="1:12" x14ac:dyDescent="0.25">
      <c r="A496" s="16">
        <v>62.042999999999999</v>
      </c>
      <c r="B496" s="16">
        <v>1464</v>
      </c>
      <c r="C496" s="18" t="s">
        <v>1110</v>
      </c>
      <c r="D496" s="18" t="s">
        <v>1111</v>
      </c>
      <c r="E496" s="19">
        <v>2003</v>
      </c>
      <c r="F496" s="23" t="s">
        <v>11</v>
      </c>
      <c r="G496" s="23" t="s">
        <v>11</v>
      </c>
      <c r="H496" s="23" t="s">
        <v>11</v>
      </c>
      <c r="I496" s="23" t="s">
        <v>11</v>
      </c>
      <c r="J496" s="23" t="s">
        <v>11</v>
      </c>
      <c r="K496" s="23" t="s">
        <v>11</v>
      </c>
      <c r="L496" s="23" t="s">
        <v>11</v>
      </c>
    </row>
    <row r="497" spans="1:12" x14ac:dyDescent="0.25">
      <c r="A497" s="16">
        <v>62.046999999999997</v>
      </c>
      <c r="B497" s="16">
        <v>1461</v>
      </c>
      <c r="C497" s="18" t="s">
        <v>1112</v>
      </c>
      <c r="D497" s="18" t="s">
        <v>1113</v>
      </c>
      <c r="E497" s="19">
        <v>2014</v>
      </c>
      <c r="F497" s="23" t="s">
        <v>11</v>
      </c>
      <c r="G497" s="23" t="s">
        <v>11</v>
      </c>
      <c r="H497" s="23" t="s">
        <v>11</v>
      </c>
      <c r="I497" s="23">
        <v>41839</v>
      </c>
      <c r="J497" s="23">
        <v>41453</v>
      </c>
      <c r="K497" s="23">
        <v>41109</v>
      </c>
      <c r="L497" s="23">
        <v>40709</v>
      </c>
    </row>
    <row r="498" spans="1:12" x14ac:dyDescent="0.25">
      <c r="A498" s="16">
        <v>62.048000000000002</v>
      </c>
      <c r="B498" s="16">
        <v>1470</v>
      </c>
      <c r="C498" s="18" t="s">
        <v>1114</v>
      </c>
      <c r="D498" s="18" t="s">
        <v>1115</v>
      </c>
      <c r="E498" s="19">
        <v>2017</v>
      </c>
      <c r="F498" s="23">
        <v>42906</v>
      </c>
      <c r="G498" s="23">
        <v>42567</v>
      </c>
      <c r="H498" s="23">
        <v>42187</v>
      </c>
      <c r="I498" s="23">
        <v>41804</v>
      </c>
      <c r="J498" s="23">
        <v>41478</v>
      </c>
      <c r="K498" s="23">
        <v>42935</v>
      </c>
      <c r="L498" s="23">
        <v>40770</v>
      </c>
    </row>
    <row r="499" spans="1:12" x14ac:dyDescent="0.25">
      <c r="A499" s="16">
        <v>62.052999999999997</v>
      </c>
      <c r="B499" s="16">
        <v>1467</v>
      </c>
      <c r="C499" s="18" t="s">
        <v>1116</v>
      </c>
      <c r="D499" s="18" t="s">
        <v>1117</v>
      </c>
      <c r="E499" s="19">
        <v>2015</v>
      </c>
      <c r="F499" s="23" t="s">
        <v>11</v>
      </c>
      <c r="G499" s="23" t="s">
        <v>11</v>
      </c>
      <c r="H499" s="23">
        <v>42186</v>
      </c>
      <c r="I499" s="23">
        <v>41875</v>
      </c>
      <c r="J499" s="23" t="s">
        <v>11</v>
      </c>
      <c r="K499" s="23" t="s">
        <v>11</v>
      </c>
      <c r="L499" s="23" t="s">
        <v>11</v>
      </c>
    </row>
    <row r="500" spans="1:12" x14ac:dyDescent="0.25">
      <c r="A500" s="16">
        <v>62.054000000000002</v>
      </c>
      <c r="B500" s="16">
        <v>1481</v>
      </c>
      <c r="C500" s="18" t="s">
        <v>1118</v>
      </c>
      <c r="D500" s="18" t="s">
        <v>1119</v>
      </c>
      <c r="E500" s="19">
        <v>2017</v>
      </c>
      <c r="F500" s="23">
        <v>42871</v>
      </c>
      <c r="G500" s="23">
        <v>42524</v>
      </c>
      <c r="H500" s="23">
        <v>42167</v>
      </c>
      <c r="I500" s="23">
        <v>41799</v>
      </c>
      <c r="J500" s="23" t="s">
        <v>11</v>
      </c>
      <c r="K500" s="23" t="s">
        <v>11</v>
      </c>
      <c r="L500" s="23" t="s">
        <v>11</v>
      </c>
    </row>
    <row r="501" spans="1:12" x14ac:dyDescent="0.25">
      <c r="A501" s="16">
        <v>62.055</v>
      </c>
      <c r="B501" s="16">
        <v>1480</v>
      </c>
      <c r="C501" s="18" t="s">
        <v>1120</v>
      </c>
      <c r="D501" s="18" t="s">
        <v>1121</v>
      </c>
      <c r="E501" s="19">
        <v>2012</v>
      </c>
      <c r="F501" s="23" t="s">
        <v>11</v>
      </c>
      <c r="G501" s="23" t="s">
        <v>11</v>
      </c>
      <c r="H501" s="23" t="s">
        <v>11</v>
      </c>
      <c r="I501" s="23" t="s">
        <v>11</v>
      </c>
      <c r="J501" s="23" t="s">
        <v>11</v>
      </c>
      <c r="K501" s="23">
        <v>41099</v>
      </c>
      <c r="L501" s="23" t="s">
        <v>11</v>
      </c>
    </row>
    <row r="502" spans="1:12" x14ac:dyDescent="0.25">
      <c r="A502" s="16">
        <v>62.057000000000002</v>
      </c>
      <c r="B502" s="16">
        <v>1485</v>
      </c>
      <c r="C502" s="18" t="s">
        <v>1122</v>
      </c>
      <c r="D502" s="18" t="s">
        <v>1123</v>
      </c>
      <c r="E502" s="19">
        <v>2016</v>
      </c>
      <c r="F502" s="23" t="s">
        <v>11</v>
      </c>
      <c r="G502" s="23">
        <v>42609</v>
      </c>
      <c r="H502" s="23" t="s">
        <v>11</v>
      </c>
      <c r="I502" s="23">
        <v>41849</v>
      </c>
      <c r="J502" s="23">
        <v>41481</v>
      </c>
      <c r="K502" s="23" t="s">
        <v>11</v>
      </c>
      <c r="L502" s="23" t="s">
        <v>11</v>
      </c>
    </row>
    <row r="503" spans="1:12" x14ac:dyDescent="0.25">
      <c r="A503" s="16">
        <v>62.058</v>
      </c>
      <c r="B503" s="16">
        <v>1483</v>
      </c>
      <c r="C503" s="18" t="s">
        <v>1124</v>
      </c>
      <c r="D503" s="18" t="s">
        <v>1125</v>
      </c>
      <c r="E503" s="19">
        <v>2017</v>
      </c>
      <c r="F503" s="23">
        <v>42894</v>
      </c>
      <c r="G503" s="23">
        <v>42531</v>
      </c>
      <c r="H503" s="23">
        <v>42182</v>
      </c>
      <c r="I503" s="23">
        <v>41803</v>
      </c>
      <c r="J503" s="23">
        <v>41461</v>
      </c>
      <c r="K503" s="23">
        <v>41095</v>
      </c>
      <c r="L503" s="23">
        <v>40719</v>
      </c>
    </row>
    <row r="504" spans="1:12" x14ac:dyDescent="0.25">
      <c r="A504" s="16">
        <v>62.058999999999997</v>
      </c>
      <c r="B504" s="16">
        <v>1484</v>
      </c>
      <c r="C504" s="18" t="s">
        <v>1126</v>
      </c>
      <c r="D504" s="18" t="s">
        <v>1127</v>
      </c>
      <c r="E504" s="19">
        <v>2014</v>
      </c>
      <c r="F504" s="23" t="s">
        <v>11</v>
      </c>
      <c r="G504" s="23" t="s">
        <v>11</v>
      </c>
      <c r="H504" s="23" t="s">
        <v>11</v>
      </c>
      <c r="I504" s="23">
        <v>41852</v>
      </c>
      <c r="J504" s="23" t="s">
        <v>11</v>
      </c>
      <c r="K504" s="23" t="s">
        <v>11</v>
      </c>
      <c r="L504" s="23" t="s">
        <v>11</v>
      </c>
    </row>
    <row r="505" spans="1:12" x14ac:dyDescent="0.25">
      <c r="A505" s="16">
        <v>62.061</v>
      </c>
      <c r="B505" s="16" t="s">
        <v>1128</v>
      </c>
      <c r="C505" s="18" t="s">
        <v>1129</v>
      </c>
      <c r="D505" s="18" t="s">
        <v>1130</v>
      </c>
      <c r="E505" s="19">
        <v>2015</v>
      </c>
      <c r="F505" s="23" t="s">
        <v>11</v>
      </c>
      <c r="G505" s="23" t="s">
        <v>11</v>
      </c>
      <c r="H505" s="23">
        <v>42210</v>
      </c>
      <c r="I505" s="23" t="s">
        <v>11</v>
      </c>
      <c r="J505" s="23" t="s">
        <v>11</v>
      </c>
      <c r="K505" s="23" t="s">
        <v>11</v>
      </c>
      <c r="L505" s="23" t="s">
        <v>11</v>
      </c>
    </row>
    <row r="506" spans="1:12" x14ac:dyDescent="0.25">
      <c r="A506" s="16">
        <v>62.061999999999998</v>
      </c>
      <c r="B506" s="16">
        <v>1479</v>
      </c>
      <c r="C506" s="18" t="s">
        <v>1131</v>
      </c>
      <c r="D506" s="18" t="s">
        <v>1132</v>
      </c>
      <c r="E506" s="19">
        <v>2016</v>
      </c>
      <c r="F506" s="23" t="s">
        <v>11</v>
      </c>
      <c r="G506" s="23">
        <v>42449</v>
      </c>
      <c r="H506" s="23" t="s">
        <v>11</v>
      </c>
      <c r="I506" s="23" t="s">
        <v>11</v>
      </c>
      <c r="J506" s="23" t="s">
        <v>11</v>
      </c>
      <c r="K506" s="23">
        <v>41099</v>
      </c>
      <c r="L506" s="23" t="s">
        <v>11</v>
      </c>
    </row>
    <row r="507" spans="1:12" x14ac:dyDescent="0.25">
      <c r="A507" s="16">
        <v>62.064999999999998</v>
      </c>
      <c r="B507" s="16">
        <v>1474</v>
      </c>
      <c r="C507" s="18" t="s">
        <v>1133</v>
      </c>
      <c r="D507" s="18" t="s">
        <v>1134</v>
      </c>
      <c r="E507" s="19">
        <v>2017</v>
      </c>
      <c r="F507" s="23">
        <v>42871</v>
      </c>
      <c r="G507" s="23">
        <v>42525</v>
      </c>
      <c r="H507" s="23">
        <v>42159</v>
      </c>
      <c r="I507" s="23">
        <v>41782</v>
      </c>
      <c r="J507" s="23">
        <v>41444</v>
      </c>
      <c r="K507" s="23">
        <v>41061</v>
      </c>
      <c r="L507" s="23">
        <v>40707</v>
      </c>
    </row>
    <row r="508" spans="1:12" x14ac:dyDescent="0.25">
      <c r="A508" s="16">
        <v>62.069000000000003</v>
      </c>
      <c r="B508" s="16">
        <v>1432</v>
      </c>
      <c r="C508" s="18" t="s">
        <v>1135</v>
      </c>
      <c r="D508" s="18" t="s">
        <v>1136</v>
      </c>
      <c r="E508" s="19">
        <v>2016</v>
      </c>
      <c r="F508" s="23" t="s">
        <v>11</v>
      </c>
      <c r="G508" s="23">
        <v>42567</v>
      </c>
      <c r="H508" s="23">
        <v>42206</v>
      </c>
      <c r="I508" s="23" t="s">
        <v>11</v>
      </c>
      <c r="J508" s="23" t="s">
        <v>11</v>
      </c>
      <c r="K508" s="23" t="s">
        <v>11</v>
      </c>
      <c r="L508" s="23" t="s">
        <v>11</v>
      </c>
    </row>
    <row r="509" spans="1:12" x14ac:dyDescent="0.25">
      <c r="A509" s="16" t="s">
        <v>1137</v>
      </c>
      <c r="B509" s="16">
        <v>1414</v>
      </c>
      <c r="C509" s="18" t="s">
        <v>1138</v>
      </c>
      <c r="D509" s="18" t="s">
        <v>1139</v>
      </c>
      <c r="E509" s="19">
        <v>2017</v>
      </c>
      <c r="F509" s="23">
        <v>42898</v>
      </c>
      <c r="G509" s="23">
        <v>42549</v>
      </c>
      <c r="H509" s="23">
        <v>42547</v>
      </c>
      <c r="I509" s="23">
        <v>41811</v>
      </c>
      <c r="J509" s="23">
        <v>41497</v>
      </c>
      <c r="K509" s="23">
        <v>41097</v>
      </c>
      <c r="L509" s="23">
        <v>40716</v>
      </c>
    </row>
    <row r="510" spans="1:12" x14ac:dyDescent="0.25">
      <c r="A510" s="16">
        <v>62.072000000000003</v>
      </c>
      <c r="B510" s="16">
        <v>1417</v>
      </c>
      <c r="C510" s="18" t="s">
        <v>1140</v>
      </c>
      <c r="D510" s="18" t="s">
        <v>1141</v>
      </c>
      <c r="E510" s="19">
        <v>2017</v>
      </c>
      <c r="F510" s="23">
        <v>42894</v>
      </c>
      <c r="G510" s="23">
        <v>42532</v>
      </c>
      <c r="H510" s="23">
        <v>42173</v>
      </c>
      <c r="I510" s="23">
        <v>41832</v>
      </c>
      <c r="J510" s="23">
        <v>41500</v>
      </c>
      <c r="K510" s="23">
        <v>41077</v>
      </c>
      <c r="L510" s="23">
        <v>40764</v>
      </c>
    </row>
    <row r="511" spans="1:12" x14ac:dyDescent="0.25">
      <c r="A511" s="16">
        <v>62.073999999999998</v>
      </c>
      <c r="B511" s="16">
        <v>1421</v>
      </c>
      <c r="C511" s="18" t="s">
        <v>1142</v>
      </c>
      <c r="D511" s="18" t="s">
        <v>1143</v>
      </c>
      <c r="E511" s="19">
        <v>2017</v>
      </c>
      <c r="F511" s="23">
        <v>42899</v>
      </c>
      <c r="G511" s="23">
        <v>42559</v>
      </c>
      <c r="H511" s="23">
        <v>42199</v>
      </c>
      <c r="I511" s="23">
        <v>41825</v>
      </c>
      <c r="J511" s="23">
        <v>41468</v>
      </c>
      <c r="K511" s="23">
        <v>41097</v>
      </c>
      <c r="L511" s="23">
        <v>40752</v>
      </c>
    </row>
    <row r="512" spans="1:12" x14ac:dyDescent="0.25">
      <c r="A512" s="16">
        <v>62.075000000000003</v>
      </c>
      <c r="B512" s="16">
        <v>1413</v>
      </c>
      <c r="C512" s="18" t="s">
        <v>1144</v>
      </c>
      <c r="D512" s="18" t="s">
        <v>1145</v>
      </c>
      <c r="E512" s="19">
        <v>2016</v>
      </c>
      <c r="F512" s="23" t="s">
        <v>11</v>
      </c>
      <c r="G512" s="23">
        <v>42567</v>
      </c>
      <c r="H512" s="23">
        <v>42201</v>
      </c>
      <c r="I512" s="23">
        <v>41831</v>
      </c>
      <c r="J512" s="23">
        <v>41476</v>
      </c>
      <c r="K512" s="23">
        <v>41077</v>
      </c>
      <c r="L512" s="23">
        <v>40723</v>
      </c>
    </row>
    <row r="513" spans="1:12" x14ac:dyDescent="0.25">
      <c r="A513" s="16">
        <v>62.076000000000001</v>
      </c>
      <c r="B513" s="16">
        <v>1415</v>
      </c>
      <c r="C513" s="18" t="s">
        <v>1146</v>
      </c>
      <c r="D513" s="18" t="s">
        <v>1147</v>
      </c>
      <c r="E513" s="19">
        <v>2017</v>
      </c>
      <c r="F513" s="23">
        <v>42894</v>
      </c>
      <c r="G513" s="23">
        <v>42545</v>
      </c>
      <c r="H513" s="23">
        <v>42187</v>
      </c>
      <c r="I513" s="23">
        <v>41825</v>
      </c>
      <c r="J513" s="23">
        <v>41468</v>
      </c>
      <c r="K513" s="23">
        <v>41096</v>
      </c>
      <c r="L513" s="23">
        <v>40732</v>
      </c>
    </row>
    <row r="514" spans="1:12" x14ac:dyDescent="0.25">
      <c r="A514" s="16">
        <v>62.076999999999998</v>
      </c>
      <c r="B514" s="16">
        <v>1424</v>
      </c>
      <c r="C514" s="18" t="s">
        <v>1148</v>
      </c>
      <c r="D514" s="18" t="s">
        <v>1149</v>
      </c>
      <c r="E514" s="19">
        <v>2017</v>
      </c>
      <c r="F514" s="23">
        <v>42898</v>
      </c>
      <c r="G514" s="23">
        <v>42547</v>
      </c>
      <c r="H514" s="23">
        <v>42175</v>
      </c>
      <c r="I514" s="23">
        <v>41804</v>
      </c>
      <c r="J514" s="23">
        <v>41451</v>
      </c>
      <c r="K514" s="23">
        <v>41086</v>
      </c>
      <c r="L514" s="23">
        <v>40715</v>
      </c>
    </row>
    <row r="515" spans="1:12" x14ac:dyDescent="0.25">
      <c r="A515" s="16">
        <v>63.002000000000002</v>
      </c>
      <c r="B515" s="16">
        <v>1368</v>
      </c>
      <c r="C515" s="18" t="s">
        <v>1150</v>
      </c>
      <c r="D515" s="18" t="s">
        <v>1151</v>
      </c>
      <c r="E515" s="19">
        <v>2016</v>
      </c>
      <c r="F515" s="23" t="s">
        <v>11</v>
      </c>
      <c r="G515" s="23">
        <v>42605</v>
      </c>
      <c r="H515" s="23" t="s">
        <v>11</v>
      </c>
      <c r="I515" s="23" t="s">
        <v>11</v>
      </c>
      <c r="J515" s="23" t="s">
        <v>11</v>
      </c>
      <c r="K515" s="23" t="s">
        <v>11</v>
      </c>
      <c r="L515" s="23" t="s">
        <v>11</v>
      </c>
    </row>
    <row r="516" spans="1:12" x14ac:dyDescent="0.25">
      <c r="A516" s="16">
        <v>63.005000000000003</v>
      </c>
      <c r="B516" s="16">
        <v>1365</v>
      </c>
      <c r="C516" s="18" t="s">
        <v>1152</v>
      </c>
      <c r="D516" s="18" t="s">
        <v>1153</v>
      </c>
      <c r="E516" s="19">
        <v>2017</v>
      </c>
      <c r="F516" s="23">
        <v>42832</v>
      </c>
      <c r="G516" s="23">
        <v>42493</v>
      </c>
      <c r="H516" s="23">
        <v>42180</v>
      </c>
      <c r="I516" s="23">
        <v>41799</v>
      </c>
      <c r="J516" s="23">
        <v>41477</v>
      </c>
      <c r="K516" s="23">
        <v>41039</v>
      </c>
      <c r="L516" s="23">
        <v>40706</v>
      </c>
    </row>
    <row r="517" spans="1:12" x14ac:dyDescent="0.25">
      <c r="A517" s="16">
        <v>63.006</v>
      </c>
      <c r="B517" s="16">
        <v>1361</v>
      </c>
      <c r="C517" s="18" t="s">
        <v>1154</v>
      </c>
      <c r="D517" s="18" t="s">
        <v>1155</v>
      </c>
      <c r="E517" s="19">
        <v>2017</v>
      </c>
      <c r="F517" s="23">
        <v>42830</v>
      </c>
      <c r="G517" s="23">
        <v>42496</v>
      </c>
      <c r="H517" s="23">
        <v>42005</v>
      </c>
      <c r="I517" s="23">
        <v>41789</v>
      </c>
      <c r="J517" s="23">
        <v>41483</v>
      </c>
      <c r="K517" s="23">
        <v>41035</v>
      </c>
      <c r="L517" s="23">
        <v>40652</v>
      </c>
    </row>
    <row r="518" spans="1:12" x14ac:dyDescent="0.25">
      <c r="A518" s="16">
        <v>63.006999999999998</v>
      </c>
      <c r="B518" s="16">
        <v>1362</v>
      </c>
      <c r="C518" s="18" t="s">
        <v>1156</v>
      </c>
      <c r="D518" s="18" t="s">
        <v>1157</v>
      </c>
      <c r="E518" s="19">
        <v>2016</v>
      </c>
      <c r="F518" s="23" t="s">
        <v>11</v>
      </c>
      <c r="G518" s="23">
        <v>42591</v>
      </c>
      <c r="H518" s="23" t="s">
        <v>11</v>
      </c>
      <c r="I518" s="23" t="s">
        <v>11</v>
      </c>
      <c r="J518" s="23">
        <v>41486</v>
      </c>
      <c r="K518" s="23">
        <v>41129</v>
      </c>
      <c r="L518" s="23">
        <v>40738</v>
      </c>
    </row>
    <row r="519" spans="1:12" x14ac:dyDescent="0.25">
      <c r="A519" s="16">
        <v>63.009</v>
      </c>
      <c r="B519" s="16">
        <v>1366</v>
      </c>
      <c r="C519" s="18" t="s">
        <v>1158</v>
      </c>
      <c r="D519" s="18" t="s">
        <v>1159</v>
      </c>
      <c r="E519" s="19">
        <v>2016</v>
      </c>
      <c r="F519" s="23" t="s">
        <v>11</v>
      </c>
      <c r="G519" s="23">
        <v>42583</v>
      </c>
      <c r="H519" s="23" t="s">
        <v>11</v>
      </c>
      <c r="I519" s="23">
        <v>41762</v>
      </c>
      <c r="J519" s="23" t="s">
        <v>11</v>
      </c>
      <c r="K519" s="23" t="s">
        <v>11</v>
      </c>
      <c r="L519" s="23" t="s">
        <v>11</v>
      </c>
    </row>
    <row r="520" spans="1:12" x14ac:dyDescent="0.25">
      <c r="A520" s="16" t="s">
        <v>1160</v>
      </c>
      <c r="B520" s="16" t="s">
        <v>11</v>
      </c>
      <c r="C520" s="18" t="s">
        <v>1161</v>
      </c>
      <c r="D520" s="18" t="s">
        <v>1162</v>
      </c>
      <c r="E520" s="19">
        <v>2012</v>
      </c>
      <c r="F520" s="23" t="s">
        <v>11</v>
      </c>
      <c r="G520" s="23" t="s">
        <v>11</v>
      </c>
      <c r="H520" s="23" t="s">
        <v>11</v>
      </c>
      <c r="I520" s="23" t="s">
        <v>11</v>
      </c>
      <c r="J520" s="23" t="s">
        <v>11</v>
      </c>
      <c r="K520" s="23" t="s">
        <v>11</v>
      </c>
      <c r="L520" s="23" t="s">
        <v>11</v>
      </c>
    </row>
    <row r="521" spans="1:12" x14ac:dyDescent="0.25">
      <c r="A521" s="16">
        <v>63.011000000000003</v>
      </c>
      <c r="B521" s="16">
        <v>1369</v>
      </c>
      <c r="C521" s="18" t="s">
        <v>1163</v>
      </c>
      <c r="D521" s="18" t="s">
        <v>1164</v>
      </c>
      <c r="E521" s="19">
        <v>2015</v>
      </c>
      <c r="F521" s="23" t="s">
        <v>11</v>
      </c>
      <c r="G521" s="23" t="s">
        <v>11</v>
      </c>
      <c r="H521" s="23">
        <v>42319</v>
      </c>
      <c r="I521" s="23">
        <v>41934</v>
      </c>
      <c r="J521" s="23" t="s">
        <v>11</v>
      </c>
      <c r="K521" s="23" t="s">
        <v>11</v>
      </c>
      <c r="L521" s="23" t="s">
        <v>11</v>
      </c>
    </row>
    <row r="522" spans="1:12" x14ac:dyDescent="0.25">
      <c r="A522" s="16">
        <v>63.014000000000003</v>
      </c>
      <c r="B522" s="16">
        <v>1370</v>
      </c>
      <c r="C522" s="18" t="s">
        <v>1165</v>
      </c>
      <c r="D522" s="18" t="s">
        <v>1166</v>
      </c>
      <c r="E522" s="19">
        <v>2009</v>
      </c>
      <c r="F522" s="23" t="s">
        <v>11</v>
      </c>
      <c r="G522" s="23" t="s">
        <v>11</v>
      </c>
      <c r="H522" s="23" t="s">
        <v>11</v>
      </c>
      <c r="I522" s="23" t="s">
        <v>11</v>
      </c>
      <c r="J522" s="23" t="s">
        <v>11</v>
      </c>
      <c r="K522" s="23" t="s">
        <v>11</v>
      </c>
      <c r="L522" s="23" t="s">
        <v>11</v>
      </c>
    </row>
    <row r="523" spans="1:12" x14ac:dyDescent="0.25">
      <c r="A523" s="16">
        <v>63.017000000000003</v>
      </c>
      <c r="B523" s="16">
        <v>1377</v>
      </c>
      <c r="C523" s="18" t="s">
        <v>1167</v>
      </c>
      <c r="D523" s="18" t="s">
        <v>1168</v>
      </c>
      <c r="E523" s="19">
        <v>2017</v>
      </c>
      <c r="F523" s="23">
        <v>42894</v>
      </c>
      <c r="G523" s="23" t="s">
        <v>11</v>
      </c>
      <c r="H523" s="23">
        <v>42188</v>
      </c>
      <c r="I523" s="23" t="s">
        <v>11</v>
      </c>
      <c r="J523" s="23" t="s">
        <v>11</v>
      </c>
      <c r="K523" s="23" t="s">
        <v>11</v>
      </c>
      <c r="L523" s="23" t="s">
        <v>11</v>
      </c>
    </row>
    <row r="524" spans="1:12" x14ac:dyDescent="0.25">
      <c r="A524" s="16">
        <v>63.018000000000001</v>
      </c>
      <c r="B524" s="16">
        <v>1378</v>
      </c>
      <c r="C524" s="18" t="s">
        <v>1169</v>
      </c>
      <c r="D524" s="18" t="s">
        <v>1170</v>
      </c>
      <c r="E524" s="19">
        <v>2017</v>
      </c>
      <c r="F524" s="23">
        <v>42888</v>
      </c>
      <c r="G524" s="23">
        <v>42484</v>
      </c>
      <c r="H524" s="23">
        <v>42170</v>
      </c>
      <c r="I524" s="23">
        <v>41796</v>
      </c>
      <c r="J524" s="23">
        <v>41455</v>
      </c>
      <c r="K524" s="23">
        <v>41084</v>
      </c>
      <c r="L524" s="23">
        <v>40718</v>
      </c>
    </row>
    <row r="525" spans="1:12" x14ac:dyDescent="0.25">
      <c r="A525" s="16" t="s">
        <v>1171</v>
      </c>
      <c r="B525" s="16">
        <v>1380</v>
      </c>
      <c r="C525" s="18" t="s">
        <v>1172</v>
      </c>
      <c r="D525" s="18" t="s">
        <v>1173</v>
      </c>
      <c r="E525" s="19">
        <v>2017</v>
      </c>
      <c r="F525" s="23">
        <v>42899</v>
      </c>
      <c r="G525" s="23" t="s">
        <v>11</v>
      </c>
      <c r="H525" s="23">
        <v>42188</v>
      </c>
      <c r="I525" s="23" t="s">
        <v>11</v>
      </c>
      <c r="J525" s="23" t="s">
        <v>11</v>
      </c>
      <c r="K525" s="23" t="s">
        <v>11</v>
      </c>
      <c r="L525" s="23" t="s">
        <v>11</v>
      </c>
    </row>
    <row r="526" spans="1:12" x14ac:dyDescent="0.25">
      <c r="A526" s="16">
        <v>63.021999999999998</v>
      </c>
      <c r="B526" s="16">
        <v>1385</v>
      </c>
      <c r="C526" s="18" t="s">
        <v>1174</v>
      </c>
      <c r="D526" s="18" t="s">
        <v>1175</v>
      </c>
      <c r="E526" s="19">
        <v>2016</v>
      </c>
      <c r="F526" s="23" t="s">
        <v>11</v>
      </c>
      <c r="G526" s="23">
        <v>42625</v>
      </c>
      <c r="H526" s="23">
        <v>42188</v>
      </c>
      <c r="I526" s="23" t="s">
        <v>11</v>
      </c>
      <c r="J526" s="23">
        <v>41483</v>
      </c>
      <c r="K526" s="23" t="s">
        <v>11</v>
      </c>
      <c r="L526" s="23">
        <v>40779</v>
      </c>
    </row>
    <row r="527" spans="1:12" x14ac:dyDescent="0.25">
      <c r="A527" s="16">
        <v>63.023000000000003</v>
      </c>
      <c r="B527" s="16">
        <v>1382</v>
      </c>
      <c r="C527" s="18" t="s">
        <v>1176</v>
      </c>
      <c r="D527" s="18" t="s">
        <v>1177</v>
      </c>
      <c r="E527" s="19">
        <v>2017</v>
      </c>
      <c r="F527" s="23">
        <v>42894</v>
      </c>
      <c r="G527" s="23">
        <v>42567</v>
      </c>
      <c r="H527" s="23" t="s">
        <v>11</v>
      </c>
      <c r="I527" s="23" t="s">
        <v>11</v>
      </c>
      <c r="J527" s="23" t="s">
        <v>11</v>
      </c>
      <c r="K527" s="23" t="s">
        <v>11</v>
      </c>
      <c r="L527" s="23" t="s">
        <v>11</v>
      </c>
    </row>
    <row r="528" spans="1:12" x14ac:dyDescent="0.25">
      <c r="A528" s="16">
        <v>63.024999999999999</v>
      </c>
      <c r="B528" s="16">
        <v>1376</v>
      </c>
      <c r="C528" s="18" t="s">
        <v>1178</v>
      </c>
      <c r="D528" s="18" t="s">
        <v>1179</v>
      </c>
      <c r="E528" s="19">
        <v>2017</v>
      </c>
      <c r="F528" s="23">
        <v>42877</v>
      </c>
      <c r="G528" s="23">
        <v>42517</v>
      </c>
      <c r="H528" s="23">
        <v>42167</v>
      </c>
      <c r="I528" s="23">
        <v>41773</v>
      </c>
      <c r="J528" s="23">
        <v>41452</v>
      </c>
      <c r="K528" s="23">
        <v>41057</v>
      </c>
      <c r="L528" s="23">
        <v>40699</v>
      </c>
    </row>
    <row r="529" spans="1:12" x14ac:dyDescent="0.25">
      <c r="A529" s="16">
        <v>63.027999999999999</v>
      </c>
      <c r="B529" s="16">
        <v>1375</v>
      </c>
      <c r="C529" s="18" t="s">
        <v>1180</v>
      </c>
      <c r="D529" s="18" t="s">
        <v>1181</v>
      </c>
      <c r="E529" s="19">
        <v>2017</v>
      </c>
      <c r="F529" s="23">
        <v>42882</v>
      </c>
      <c r="G529" s="23">
        <v>42558</v>
      </c>
      <c r="H529" s="23">
        <v>42185</v>
      </c>
      <c r="I529" s="23">
        <v>41825</v>
      </c>
      <c r="J529" s="23">
        <v>41487</v>
      </c>
      <c r="K529" s="23">
        <v>41107</v>
      </c>
      <c r="L529" s="23">
        <v>40720</v>
      </c>
    </row>
    <row r="530" spans="1:12" x14ac:dyDescent="0.25">
      <c r="A530" s="16">
        <v>63.029000000000003</v>
      </c>
      <c r="B530" s="16">
        <v>1373</v>
      </c>
      <c r="C530" s="18" t="s">
        <v>1182</v>
      </c>
      <c r="D530" s="18" t="s">
        <v>1183</v>
      </c>
      <c r="E530" s="19">
        <v>2015</v>
      </c>
      <c r="F530" s="23" t="s">
        <v>11</v>
      </c>
      <c r="G530" s="23" t="s">
        <v>11</v>
      </c>
      <c r="H530" s="23">
        <v>42189</v>
      </c>
      <c r="I530" s="23" t="s">
        <v>11</v>
      </c>
      <c r="J530" s="23" t="s">
        <v>11</v>
      </c>
      <c r="K530" s="23" t="s">
        <v>11</v>
      </c>
      <c r="L530" s="23" t="s">
        <v>11</v>
      </c>
    </row>
    <row r="531" spans="1:12" x14ac:dyDescent="0.25">
      <c r="A531" s="16">
        <v>63.030999999999999</v>
      </c>
      <c r="B531" s="16">
        <v>1395</v>
      </c>
      <c r="C531" s="18" t="s">
        <v>1184</v>
      </c>
      <c r="D531" s="18" t="s">
        <v>1185</v>
      </c>
      <c r="E531" s="19">
        <v>2017</v>
      </c>
      <c r="F531" s="23">
        <v>42893</v>
      </c>
      <c r="G531" s="23">
        <v>42376</v>
      </c>
      <c r="H531" s="23">
        <v>42188</v>
      </c>
      <c r="I531" s="23">
        <v>41817</v>
      </c>
      <c r="J531" s="23">
        <v>41496</v>
      </c>
      <c r="K531" s="23">
        <v>40978</v>
      </c>
      <c r="L531" s="23">
        <v>40738</v>
      </c>
    </row>
    <row r="532" spans="1:12" x14ac:dyDescent="0.25">
      <c r="A532" s="16">
        <v>63.033000000000001</v>
      </c>
      <c r="B532" s="16">
        <v>1388</v>
      </c>
      <c r="C532" s="18" t="s">
        <v>1186</v>
      </c>
      <c r="D532" s="18" t="s">
        <v>1187</v>
      </c>
      <c r="E532" s="19">
        <v>2016</v>
      </c>
      <c r="F532" s="23" t="s">
        <v>11</v>
      </c>
      <c r="G532" s="23">
        <v>42583</v>
      </c>
      <c r="H532" s="23" t="s">
        <v>11</v>
      </c>
      <c r="I532" s="23" t="s">
        <v>11</v>
      </c>
      <c r="J532" s="23">
        <v>41504</v>
      </c>
      <c r="K532" s="23" t="s">
        <v>11</v>
      </c>
      <c r="L532" s="23" t="s">
        <v>11</v>
      </c>
    </row>
    <row r="533" spans="1:12" x14ac:dyDescent="0.25">
      <c r="A533" s="16">
        <v>63.033999999999999</v>
      </c>
      <c r="B533" s="16">
        <v>1390</v>
      </c>
      <c r="C533" s="18" t="s">
        <v>1188</v>
      </c>
      <c r="D533" s="18" t="s">
        <v>1189</v>
      </c>
      <c r="E533" s="19">
        <v>2017</v>
      </c>
      <c r="F533" s="23">
        <v>42901</v>
      </c>
      <c r="G533" s="23">
        <v>42549</v>
      </c>
      <c r="H533" s="23">
        <v>42198</v>
      </c>
      <c r="I533" s="23">
        <v>41802</v>
      </c>
      <c r="J533" s="23">
        <v>41477</v>
      </c>
      <c r="K533" s="23">
        <v>41095</v>
      </c>
      <c r="L533" s="23">
        <v>40733</v>
      </c>
    </row>
    <row r="534" spans="1:12" x14ac:dyDescent="0.25">
      <c r="A534" s="16">
        <v>63.036999999999999</v>
      </c>
      <c r="B534" s="16">
        <v>1392</v>
      </c>
      <c r="C534" s="18" t="s">
        <v>1190</v>
      </c>
      <c r="D534" s="18" t="s">
        <v>1191</v>
      </c>
      <c r="E534" s="19">
        <v>2017</v>
      </c>
      <c r="F534" s="23">
        <v>42887</v>
      </c>
      <c r="G534" s="23">
        <v>42529</v>
      </c>
      <c r="H534" s="23">
        <v>42172</v>
      </c>
      <c r="I534" s="23">
        <v>41779</v>
      </c>
      <c r="J534" s="23">
        <v>41445</v>
      </c>
      <c r="K534" s="23">
        <v>41080</v>
      </c>
      <c r="L534" s="23">
        <v>40671</v>
      </c>
    </row>
    <row r="535" spans="1:12" x14ac:dyDescent="0.25">
      <c r="A535" s="16">
        <v>63.037999999999997</v>
      </c>
      <c r="B535" s="16">
        <v>1405</v>
      </c>
      <c r="C535" s="18" t="s">
        <v>1192</v>
      </c>
      <c r="D535" s="18" t="s">
        <v>1193</v>
      </c>
      <c r="E535" s="19">
        <v>2017</v>
      </c>
      <c r="F535" s="23">
        <v>42902</v>
      </c>
      <c r="G535" s="23">
        <v>42550</v>
      </c>
      <c r="H535" s="23">
        <v>42195</v>
      </c>
      <c r="I535" s="23">
        <v>41829</v>
      </c>
      <c r="J535" s="23">
        <v>41477</v>
      </c>
      <c r="K535" s="23">
        <v>41114</v>
      </c>
      <c r="L535" s="23">
        <v>40727</v>
      </c>
    </row>
    <row r="536" spans="1:12" x14ac:dyDescent="0.25">
      <c r="A536" s="16" t="s">
        <v>1194</v>
      </c>
      <c r="B536" s="16">
        <v>1397</v>
      </c>
      <c r="C536" s="18" t="s">
        <v>1195</v>
      </c>
      <c r="D536" s="18" t="s">
        <v>1196</v>
      </c>
      <c r="E536" s="19">
        <v>2017</v>
      </c>
      <c r="F536" s="23">
        <v>42894</v>
      </c>
      <c r="G536" s="23">
        <v>42531</v>
      </c>
      <c r="H536" s="23" t="s">
        <v>11</v>
      </c>
      <c r="I536" s="23" t="s">
        <v>11</v>
      </c>
      <c r="J536" s="23" t="s">
        <v>11</v>
      </c>
      <c r="K536" s="23" t="s">
        <v>11</v>
      </c>
      <c r="L536" s="23" t="s">
        <v>11</v>
      </c>
    </row>
    <row r="537" spans="1:12" x14ac:dyDescent="0.25">
      <c r="A537" s="16" t="s">
        <v>1197</v>
      </c>
      <c r="B537" s="16" t="s">
        <v>1198</v>
      </c>
      <c r="C537" s="18" t="s">
        <v>1199</v>
      </c>
      <c r="D537" s="18" t="s">
        <v>1200</v>
      </c>
      <c r="E537" s="19">
        <v>2017</v>
      </c>
      <c r="F537" s="23">
        <v>42895</v>
      </c>
      <c r="G537" s="23"/>
      <c r="H537" s="23"/>
      <c r="I537" s="23"/>
      <c r="J537" s="23"/>
      <c r="K537" s="23"/>
      <c r="L537" s="23"/>
    </row>
    <row r="538" spans="1:12" x14ac:dyDescent="0.25">
      <c r="A538" s="16">
        <v>63.043999999999997</v>
      </c>
      <c r="B538" s="16">
        <v>1403</v>
      </c>
      <c r="C538" s="18" t="s">
        <v>1201</v>
      </c>
      <c r="D538" s="18" t="s">
        <v>1202</v>
      </c>
      <c r="E538" s="19">
        <v>2013</v>
      </c>
      <c r="F538" s="23" t="s">
        <v>11</v>
      </c>
      <c r="G538" s="23" t="s">
        <v>11</v>
      </c>
      <c r="H538" s="23" t="s">
        <v>11</v>
      </c>
      <c r="I538" s="23" t="s">
        <v>11</v>
      </c>
      <c r="J538" s="23">
        <v>41500</v>
      </c>
      <c r="K538" s="23" t="s">
        <v>11</v>
      </c>
      <c r="L538" s="23" t="s">
        <v>11</v>
      </c>
    </row>
    <row r="539" spans="1:12" x14ac:dyDescent="0.25">
      <c r="A539" s="16">
        <v>63.048000000000002</v>
      </c>
      <c r="B539" s="16">
        <v>1408</v>
      </c>
      <c r="C539" s="18" t="s">
        <v>1203</v>
      </c>
      <c r="D539" s="18" t="s">
        <v>1204</v>
      </c>
      <c r="E539" s="19">
        <v>2016</v>
      </c>
      <c r="F539" s="23" t="s">
        <v>11</v>
      </c>
      <c r="G539" s="23">
        <v>42613</v>
      </c>
      <c r="H539" s="23">
        <v>42226</v>
      </c>
      <c r="I539" s="23">
        <v>41840</v>
      </c>
      <c r="J539" s="23">
        <v>41493</v>
      </c>
      <c r="K539" s="23">
        <v>41154</v>
      </c>
      <c r="L539" s="23">
        <v>40812</v>
      </c>
    </row>
    <row r="540" spans="1:12" x14ac:dyDescent="0.25">
      <c r="A540" s="16" t="s">
        <v>1205</v>
      </c>
      <c r="B540" s="16">
        <v>1399</v>
      </c>
      <c r="C540" s="18" t="s">
        <v>1206</v>
      </c>
      <c r="D540" s="18" t="s">
        <v>1207</v>
      </c>
      <c r="E540" s="19">
        <v>2017</v>
      </c>
      <c r="F540" s="23">
        <v>42902</v>
      </c>
      <c r="G540" s="23">
        <v>42546</v>
      </c>
      <c r="H540" s="23">
        <v>42182</v>
      </c>
      <c r="I540" s="23">
        <v>41819</v>
      </c>
      <c r="J540" s="23" t="s">
        <v>11</v>
      </c>
      <c r="K540" s="23" t="s">
        <v>11</v>
      </c>
      <c r="L540" s="23" t="s">
        <v>11</v>
      </c>
    </row>
    <row r="541" spans="1:12" x14ac:dyDescent="0.25">
      <c r="A541" s="16">
        <v>63.052</v>
      </c>
      <c r="B541" s="16">
        <v>1398</v>
      </c>
      <c r="C541" s="18" t="s">
        <v>1208</v>
      </c>
      <c r="D541" s="18" t="s">
        <v>1209</v>
      </c>
      <c r="E541" s="19">
        <v>2017</v>
      </c>
      <c r="F541" s="23">
        <v>42876</v>
      </c>
      <c r="G541" s="23">
        <v>42544</v>
      </c>
      <c r="H541" s="23">
        <v>42135</v>
      </c>
      <c r="I541" s="23">
        <v>41876</v>
      </c>
      <c r="J541" s="23">
        <v>41481</v>
      </c>
      <c r="K541" s="23">
        <v>41030</v>
      </c>
      <c r="L541" s="23">
        <v>40784</v>
      </c>
    </row>
    <row r="542" spans="1:12" x14ac:dyDescent="0.25">
      <c r="A542" s="16">
        <v>63.054000000000002</v>
      </c>
      <c r="B542" s="16" t="s">
        <v>1210</v>
      </c>
      <c r="C542" s="18" t="s">
        <v>1211</v>
      </c>
      <c r="D542" s="18" t="s">
        <v>1212</v>
      </c>
      <c r="E542" s="19">
        <v>2014</v>
      </c>
      <c r="F542" s="23" t="s">
        <v>11</v>
      </c>
      <c r="G542" s="23" t="s">
        <v>11</v>
      </c>
      <c r="H542" s="23">
        <v>42213</v>
      </c>
      <c r="I542" s="23">
        <v>41850</v>
      </c>
      <c r="J542" s="23" t="s">
        <v>11</v>
      </c>
      <c r="K542" s="23" t="s">
        <v>11</v>
      </c>
      <c r="L542" s="23" t="s">
        <v>11</v>
      </c>
    </row>
    <row r="543" spans="1:12" x14ac:dyDescent="0.25">
      <c r="A543" s="16">
        <v>63.055999999999997</v>
      </c>
      <c r="B543" s="16">
        <v>1359</v>
      </c>
      <c r="C543" s="18" t="s">
        <v>1213</v>
      </c>
      <c r="D543" s="18" t="s">
        <v>1214</v>
      </c>
      <c r="E543" s="19">
        <v>2017</v>
      </c>
      <c r="F543" s="23">
        <v>42903</v>
      </c>
      <c r="G543" s="23">
        <v>42562</v>
      </c>
      <c r="H543" s="23">
        <v>42192</v>
      </c>
      <c r="I543" s="23" t="s">
        <v>11</v>
      </c>
      <c r="J543" s="23">
        <v>41499</v>
      </c>
      <c r="K543" s="23" t="s">
        <v>11</v>
      </c>
      <c r="L543" s="23" t="s">
        <v>11</v>
      </c>
    </row>
    <row r="544" spans="1:12" x14ac:dyDescent="0.25">
      <c r="A544" s="16">
        <v>63.057000000000002</v>
      </c>
      <c r="B544" s="16">
        <v>1356</v>
      </c>
      <c r="C544" s="18" t="s">
        <v>1215</v>
      </c>
      <c r="D544" s="18" t="s">
        <v>1216</v>
      </c>
      <c r="E544" s="19">
        <v>2017</v>
      </c>
      <c r="F544" s="23">
        <v>42880</v>
      </c>
      <c r="G544" s="23">
        <v>42497</v>
      </c>
      <c r="H544" s="23">
        <v>42118</v>
      </c>
      <c r="I544" s="23">
        <v>41752</v>
      </c>
      <c r="J544" s="23">
        <v>41422</v>
      </c>
      <c r="K544" s="23">
        <v>41045</v>
      </c>
      <c r="L544" s="23">
        <v>40669</v>
      </c>
    </row>
    <row r="545" spans="1:12" x14ac:dyDescent="0.25">
      <c r="A545" s="16">
        <v>63.058</v>
      </c>
      <c r="B545" s="16">
        <v>1357</v>
      </c>
      <c r="C545" s="18" t="s">
        <v>1217</v>
      </c>
      <c r="D545" s="18" t="s">
        <v>1218</v>
      </c>
      <c r="E545" s="19">
        <v>2017</v>
      </c>
      <c r="F545" s="23">
        <v>42894</v>
      </c>
      <c r="G545" s="23" t="s">
        <v>11</v>
      </c>
      <c r="H545" s="23">
        <v>42220</v>
      </c>
      <c r="I545" s="23">
        <v>41798</v>
      </c>
      <c r="J545" s="23">
        <v>41479</v>
      </c>
      <c r="K545" s="23">
        <v>41139</v>
      </c>
      <c r="L545" s="23">
        <v>40757</v>
      </c>
    </row>
    <row r="546" spans="1:12" x14ac:dyDescent="0.25">
      <c r="A546" s="16">
        <v>63.058999999999997</v>
      </c>
      <c r="B546" s="16" t="s">
        <v>1219</v>
      </c>
      <c r="C546" s="18" t="s">
        <v>1220</v>
      </c>
      <c r="D546" s="18" t="s">
        <v>1221</v>
      </c>
      <c r="E546" s="19">
        <v>2017</v>
      </c>
      <c r="F546" s="23">
        <v>42876</v>
      </c>
      <c r="G546" s="23">
        <v>42544</v>
      </c>
      <c r="H546" s="23">
        <v>42149</v>
      </c>
      <c r="I546" s="23">
        <v>41790</v>
      </c>
      <c r="J546" s="23">
        <v>41451</v>
      </c>
      <c r="K546" s="23">
        <v>41097</v>
      </c>
      <c r="L546" s="23">
        <v>40720</v>
      </c>
    </row>
    <row r="547" spans="1:12" x14ac:dyDescent="0.25">
      <c r="A547" s="16" t="s">
        <v>1222</v>
      </c>
      <c r="B547" s="16">
        <v>1358</v>
      </c>
      <c r="C547" s="18" t="s">
        <v>1223</v>
      </c>
      <c r="D547" s="18" t="s">
        <v>1224</v>
      </c>
      <c r="E547" s="19">
        <v>2016</v>
      </c>
      <c r="F547" s="23" t="s">
        <v>11</v>
      </c>
      <c r="G547" s="23">
        <v>42593</v>
      </c>
      <c r="H547" s="23">
        <v>42208</v>
      </c>
      <c r="I547" s="23">
        <v>41839</v>
      </c>
      <c r="J547" s="23">
        <v>41497</v>
      </c>
      <c r="K547" s="23" t="s">
        <v>11</v>
      </c>
      <c r="L547" s="23">
        <v>40733</v>
      </c>
    </row>
    <row r="548" spans="1:12" x14ac:dyDescent="0.25">
      <c r="A548" s="16">
        <v>63.061</v>
      </c>
      <c r="B548" s="16">
        <v>1360</v>
      </c>
      <c r="C548" s="18" t="s">
        <v>1225</v>
      </c>
      <c r="D548" s="18" t="s">
        <v>1226</v>
      </c>
      <c r="E548" s="19">
        <v>2011</v>
      </c>
      <c r="F548" s="23" t="s">
        <v>11</v>
      </c>
      <c r="G548" s="23" t="s">
        <v>11</v>
      </c>
      <c r="H548" s="23" t="s">
        <v>11</v>
      </c>
      <c r="I548" s="23" t="s">
        <v>11</v>
      </c>
      <c r="J548" s="23" t="s">
        <v>11</v>
      </c>
      <c r="K548" s="23" t="s">
        <v>11</v>
      </c>
      <c r="L548" s="23">
        <v>40843</v>
      </c>
    </row>
    <row r="549" spans="1:12" x14ac:dyDescent="0.25">
      <c r="A549" s="16">
        <v>63.061999999999998</v>
      </c>
      <c r="B549" s="16">
        <v>1332</v>
      </c>
      <c r="C549" s="18" t="s">
        <v>1227</v>
      </c>
      <c r="D549" s="18" t="s">
        <v>1228</v>
      </c>
      <c r="E549" s="19">
        <v>2014</v>
      </c>
      <c r="F549" s="23" t="s">
        <v>11</v>
      </c>
      <c r="G549" s="23" t="s">
        <v>11</v>
      </c>
      <c r="H549" s="23" t="s">
        <v>11</v>
      </c>
      <c r="I549" s="23">
        <v>41823</v>
      </c>
      <c r="J549" s="23">
        <v>41505</v>
      </c>
      <c r="K549" s="23">
        <v>41110</v>
      </c>
      <c r="L549" s="23" t="s">
        <v>11</v>
      </c>
    </row>
    <row r="550" spans="1:12" x14ac:dyDescent="0.25">
      <c r="A550" s="16">
        <v>63.063000000000002</v>
      </c>
      <c r="B550" s="16" t="s">
        <v>1229</v>
      </c>
      <c r="C550" s="18" t="s">
        <v>1230</v>
      </c>
      <c r="D550" s="18" t="s">
        <v>1231</v>
      </c>
      <c r="E550" s="19">
        <v>2017</v>
      </c>
      <c r="F550" s="23">
        <v>42908</v>
      </c>
      <c r="G550" s="23">
        <v>42548</v>
      </c>
      <c r="H550" s="23" t="s">
        <v>11</v>
      </c>
      <c r="I550" s="23" t="s">
        <v>11</v>
      </c>
      <c r="J550" s="23" t="s">
        <v>11</v>
      </c>
      <c r="K550" s="23">
        <v>41083</v>
      </c>
      <c r="L550" s="23" t="s">
        <v>11</v>
      </c>
    </row>
    <row r="551" spans="1:12" x14ac:dyDescent="0.25">
      <c r="A551" s="16">
        <v>63.064</v>
      </c>
      <c r="B551" s="16">
        <v>1334</v>
      </c>
      <c r="C551" s="18" t="s">
        <v>1232</v>
      </c>
      <c r="D551" s="18" t="s">
        <v>1233</v>
      </c>
      <c r="E551" s="19">
        <v>2017</v>
      </c>
      <c r="F551" s="23">
        <v>42877</v>
      </c>
      <c r="G551" s="23">
        <v>42500</v>
      </c>
      <c r="H551" s="23">
        <v>42149</v>
      </c>
      <c r="I551" s="23">
        <v>41764</v>
      </c>
      <c r="J551" s="23">
        <v>41436</v>
      </c>
      <c r="K551" s="23">
        <v>41046</v>
      </c>
      <c r="L551" s="23">
        <v>40670</v>
      </c>
    </row>
    <row r="552" spans="1:12" x14ac:dyDescent="0.25">
      <c r="A552" s="16">
        <v>63.066000000000003</v>
      </c>
      <c r="B552" s="16">
        <v>1333</v>
      </c>
      <c r="C552" s="18" t="s">
        <v>1234</v>
      </c>
      <c r="D552" s="18" t="s">
        <v>1235</v>
      </c>
      <c r="E552" s="19">
        <v>2017</v>
      </c>
      <c r="F552" s="23">
        <v>42871</v>
      </c>
      <c r="G552" s="23">
        <v>42524</v>
      </c>
      <c r="H552" s="23">
        <v>42150</v>
      </c>
      <c r="I552" s="23">
        <v>41792</v>
      </c>
      <c r="J552" s="23">
        <v>41445</v>
      </c>
      <c r="K552" s="23">
        <v>41060</v>
      </c>
      <c r="L552" s="23">
        <v>40702</v>
      </c>
    </row>
    <row r="553" spans="1:12" x14ac:dyDescent="0.25">
      <c r="A553" s="16">
        <v>63.067</v>
      </c>
      <c r="B553" s="16">
        <v>1338</v>
      </c>
      <c r="C553" s="18" t="s">
        <v>1236</v>
      </c>
      <c r="D553" s="18" t="s">
        <v>1237</v>
      </c>
      <c r="E553" s="19">
        <v>2017</v>
      </c>
      <c r="F553" s="23">
        <v>42882</v>
      </c>
      <c r="G553" s="23">
        <v>42535</v>
      </c>
      <c r="H553" s="23">
        <v>42179</v>
      </c>
      <c r="I553" s="23">
        <v>41792</v>
      </c>
      <c r="J553" s="23">
        <v>41470</v>
      </c>
      <c r="K553" s="23">
        <v>41077</v>
      </c>
      <c r="L553" s="23" t="s">
        <v>11</v>
      </c>
    </row>
    <row r="554" spans="1:12" x14ac:dyDescent="0.25">
      <c r="A554" s="16">
        <v>63.069000000000003</v>
      </c>
      <c r="B554" s="16">
        <v>1342</v>
      </c>
      <c r="C554" s="18" t="s">
        <v>1238</v>
      </c>
      <c r="D554" s="18" t="s">
        <v>1239</v>
      </c>
      <c r="E554" s="19">
        <v>2017</v>
      </c>
      <c r="F554" s="23">
        <v>42823</v>
      </c>
      <c r="G554" s="23">
        <v>42464</v>
      </c>
      <c r="H554" s="23">
        <v>42102</v>
      </c>
      <c r="I554" s="23">
        <v>41738</v>
      </c>
      <c r="J554" s="23">
        <v>41389</v>
      </c>
      <c r="K554" s="23">
        <v>41023</v>
      </c>
      <c r="L554" s="23">
        <v>40655</v>
      </c>
    </row>
    <row r="555" spans="1:12" x14ac:dyDescent="0.25">
      <c r="A555" s="16">
        <v>63.070999999999998</v>
      </c>
      <c r="B555" s="16">
        <v>1341</v>
      </c>
      <c r="C555" s="18" t="s">
        <v>1240</v>
      </c>
      <c r="D555" s="18" t="s">
        <v>1241</v>
      </c>
      <c r="E555" s="19">
        <v>2016</v>
      </c>
      <c r="F555" s="23" t="s">
        <v>11</v>
      </c>
      <c r="G555" s="23">
        <v>42531</v>
      </c>
      <c r="H555" s="23" t="s">
        <v>11</v>
      </c>
      <c r="I555" s="23" t="s">
        <v>11</v>
      </c>
      <c r="J555" s="23" t="s">
        <v>11</v>
      </c>
      <c r="K555" s="23" t="s">
        <v>11</v>
      </c>
      <c r="L555" s="23">
        <v>40705</v>
      </c>
    </row>
    <row r="556" spans="1:12" x14ac:dyDescent="0.25">
      <c r="A556" s="16">
        <v>63.072000000000003</v>
      </c>
      <c r="B556" s="16">
        <v>1343</v>
      </c>
      <c r="C556" s="18" t="s">
        <v>1242</v>
      </c>
      <c r="D556" s="18" t="s">
        <v>1243</v>
      </c>
      <c r="E556" s="19">
        <v>2011</v>
      </c>
      <c r="F556" s="23" t="s">
        <v>11</v>
      </c>
      <c r="G556" s="23" t="s">
        <v>11</v>
      </c>
      <c r="H556" s="23" t="s">
        <v>11</v>
      </c>
      <c r="I556" s="23" t="s">
        <v>11</v>
      </c>
      <c r="J556" s="23" t="s">
        <v>11</v>
      </c>
      <c r="K556" s="23" t="s">
        <v>11</v>
      </c>
      <c r="L556" s="23">
        <v>40727</v>
      </c>
    </row>
    <row r="557" spans="1:12" x14ac:dyDescent="0.25">
      <c r="A557" s="16">
        <v>63.073</v>
      </c>
      <c r="B557" s="16">
        <v>1340</v>
      </c>
      <c r="C557" s="18" t="s">
        <v>1244</v>
      </c>
      <c r="D557" s="18" t="s">
        <v>1245</v>
      </c>
      <c r="E557" s="19">
        <v>2012</v>
      </c>
      <c r="F557" s="23" t="s">
        <v>11</v>
      </c>
      <c r="G557" s="23" t="s">
        <v>11</v>
      </c>
      <c r="H557" s="23" t="s">
        <v>11</v>
      </c>
      <c r="I557" s="23" t="s">
        <v>11</v>
      </c>
      <c r="J557" s="23" t="s">
        <v>11</v>
      </c>
      <c r="K557" s="23">
        <v>41115</v>
      </c>
      <c r="L557" s="23" t="s">
        <v>11</v>
      </c>
    </row>
    <row r="558" spans="1:12" x14ac:dyDescent="0.25">
      <c r="A558" s="16">
        <v>63.073999999999998</v>
      </c>
      <c r="B558" s="16">
        <v>1344</v>
      </c>
      <c r="C558" s="18" t="s">
        <v>1246</v>
      </c>
      <c r="D558" s="18" t="s">
        <v>1247</v>
      </c>
      <c r="E558" s="19">
        <v>2017</v>
      </c>
      <c r="F558" s="23">
        <v>42894</v>
      </c>
      <c r="G558" s="23">
        <v>42532</v>
      </c>
      <c r="H558" s="23">
        <v>42159</v>
      </c>
      <c r="I558" s="23">
        <v>41783</v>
      </c>
      <c r="J558" s="23">
        <v>41471</v>
      </c>
      <c r="K558" s="23">
        <v>41063</v>
      </c>
      <c r="L558" s="23">
        <v>40692</v>
      </c>
    </row>
    <row r="559" spans="1:12" x14ac:dyDescent="0.25">
      <c r="A559" s="16">
        <v>63.075000000000003</v>
      </c>
      <c r="B559" s="16">
        <v>1336</v>
      </c>
      <c r="C559" s="18" t="s">
        <v>1248</v>
      </c>
      <c r="D559" s="18" t="s">
        <v>1249</v>
      </c>
      <c r="E559" s="19">
        <v>2017</v>
      </c>
      <c r="F559" s="23">
        <v>42877</v>
      </c>
      <c r="G559" s="23">
        <v>42529</v>
      </c>
      <c r="H559" s="23">
        <v>42160</v>
      </c>
      <c r="I559" s="23">
        <v>41796</v>
      </c>
      <c r="J559" s="23">
        <v>41444</v>
      </c>
      <c r="K559" s="23">
        <v>41079</v>
      </c>
      <c r="L559" s="23">
        <v>40713</v>
      </c>
    </row>
    <row r="560" spans="1:12" x14ac:dyDescent="0.25">
      <c r="A560" s="16">
        <v>63.076999999999998</v>
      </c>
      <c r="B560" s="16">
        <v>1290</v>
      </c>
      <c r="C560" s="18" t="s">
        <v>1250</v>
      </c>
      <c r="D560" s="18" t="s">
        <v>1251</v>
      </c>
      <c r="E560" s="19">
        <v>2016</v>
      </c>
      <c r="F560" s="23" t="s">
        <v>11</v>
      </c>
      <c r="G560" s="23">
        <v>42557</v>
      </c>
      <c r="H560" s="23">
        <v>42172</v>
      </c>
      <c r="I560" s="23">
        <v>41849</v>
      </c>
      <c r="J560" s="23">
        <v>41477</v>
      </c>
      <c r="K560" s="23" t="s">
        <v>11</v>
      </c>
      <c r="L560" s="23">
        <v>40692</v>
      </c>
    </row>
    <row r="561" spans="1:12" x14ac:dyDescent="0.25">
      <c r="A561" s="16">
        <v>63.079000000000001</v>
      </c>
      <c r="B561" s="16">
        <v>1292</v>
      </c>
      <c r="C561" s="18" t="s">
        <v>1252</v>
      </c>
      <c r="D561" s="18" t="s">
        <v>1253</v>
      </c>
      <c r="E561" s="19">
        <v>2017</v>
      </c>
      <c r="F561" s="23">
        <v>42907</v>
      </c>
      <c r="G561" s="23">
        <v>42591</v>
      </c>
      <c r="H561" s="23">
        <v>42203</v>
      </c>
      <c r="I561" s="23" t="s">
        <v>11</v>
      </c>
      <c r="J561" s="23">
        <v>41486</v>
      </c>
      <c r="K561" s="23">
        <v>41128</v>
      </c>
      <c r="L561" s="23" t="s">
        <v>11</v>
      </c>
    </row>
    <row r="562" spans="1:12" x14ac:dyDescent="0.25">
      <c r="A562" s="16" t="s">
        <v>1254</v>
      </c>
      <c r="B562" s="16">
        <v>1293</v>
      </c>
      <c r="C562" s="18" t="s">
        <v>1255</v>
      </c>
      <c r="D562" s="18" t="s">
        <v>1256</v>
      </c>
      <c r="E562" s="19">
        <v>2017</v>
      </c>
      <c r="F562" s="23">
        <v>42880</v>
      </c>
      <c r="G562" s="23">
        <v>42529</v>
      </c>
      <c r="H562" s="23">
        <v>42160</v>
      </c>
      <c r="I562" s="23">
        <v>41797</v>
      </c>
      <c r="J562" s="23">
        <v>41452</v>
      </c>
      <c r="K562" s="23">
        <v>41066</v>
      </c>
      <c r="L562" s="23">
        <v>40689</v>
      </c>
    </row>
    <row r="563" spans="1:12" x14ac:dyDescent="0.25">
      <c r="A563" s="16">
        <v>63.081000000000003</v>
      </c>
      <c r="B563" s="16">
        <v>1294</v>
      </c>
      <c r="C563" s="18" t="s">
        <v>1257</v>
      </c>
      <c r="D563" s="18" t="s">
        <v>1258</v>
      </c>
      <c r="E563" s="19">
        <v>2017</v>
      </c>
      <c r="F563" s="23">
        <v>42903</v>
      </c>
      <c r="G563" s="23">
        <v>42555</v>
      </c>
      <c r="H563" s="23">
        <v>42168</v>
      </c>
      <c r="I563" s="23">
        <v>41798</v>
      </c>
      <c r="J563" s="23">
        <v>41451</v>
      </c>
      <c r="K563" s="23">
        <v>41077</v>
      </c>
      <c r="L563" s="23">
        <v>40691</v>
      </c>
    </row>
    <row r="564" spans="1:12" x14ac:dyDescent="0.25">
      <c r="A564" s="16">
        <v>63.085999999999999</v>
      </c>
      <c r="B564" s="16">
        <v>1301</v>
      </c>
      <c r="C564" s="18" t="s">
        <v>1259</v>
      </c>
      <c r="D564" s="18" t="s">
        <v>1260</v>
      </c>
      <c r="E564" s="19">
        <v>2017</v>
      </c>
      <c r="F564" s="23">
        <v>42876</v>
      </c>
      <c r="G564" s="23">
        <v>42513</v>
      </c>
      <c r="H564" s="23">
        <v>42149</v>
      </c>
      <c r="I564" s="23">
        <v>41777</v>
      </c>
      <c r="J564" s="23">
        <v>41445</v>
      </c>
      <c r="K564" s="23">
        <v>41078</v>
      </c>
      <c r="L564" s="23">
        <v>40684</v>
      </c>
    </row>
    <row r="565" spans="1:12" x14ac:dyDescent="0.25">
      <c r="A565" s="16">
        <v>63.088000000000001</v>
      </c>
      <c r="B565" s="16">
        <v>1302</v>
      </c>
      <c r="C565" s="18" t="s">
        <v>1261</v>
      </c>
      <c r="D565" s="18" t="s">
        <v>1262</v>
      </c>
      <c r="E565" s="19">
        <v>2017</v>
      </c>
      <c r="F565" s="23">
        <v>42893</v>
      </c>
      <c r="G565" s="23">
        <v>42559</v>
      </c>
      <c r="H565" s="23">
        <v>42175</v>
      </c>
      <c r="I565" s="23">
        <v>41832</v>
      </c>
      <c r="J565" s="23">
        <v>41462</v>
      </c>
      <c r="K565" s="23">
        <v>41083</v>
      </c>
      <c r="L565" s="23">
        <v>40708</v>
      </c>
    </row>
    <row r="566" spans="1:12" x14ac:dyDescent="0.25">
      <c r="A566" s="16">
        <v>63.088999999999999</v>
      </c>
      <c r="B566" s="16">
        <v>1305</v>
      </c>
      <c r="C566" s="18" t="s">
        <v>1263</v>
      </c>
      <c r="D566" s="18" t="s">
        <v>1264</v>
      </c>
      <c r="E566" s="19">
        <v>2016</v>
      </c>
      <c r="F566" s="23" t="s">
        <v>11</v>
      </c>
      <c r="G566" s="23">
        <v>42593</v>
      </c>
      <c r="H566" s="23">
        <v>42234</v>
      </c>
      <c r="I566" s="23">
        <v>41841</v>
      </c>
      <c r="J566" s="23">
        <v>41473</v>
      </c>
      <c r="K566" s="23">
        <v>41116</v>
      </c>
      <c r="L566" s="23">
        <v>40733</v>
      </c>
    </row>
    <row r="567" spans="1:12" x14ac:dyDescent="0.25">
      <c r="A567" s="16" t="s">
        <v>1265</v>
      </c>
      <c r="B567" s="16">
        <v>1306</v>
      </c>
      <c r="C567" s="18" t="s">
        <v>1266</v>
      </c>
      <c r="D567" s="18" t="s">
        <v>1267</v>
      </c>
      <c r="E567" s="19">
        <v>2016</v>
      </c>
      <c r="F567" s="23" t="s">
        <v>11</v>
      </c>
      <c r="G567" s="23">
        <v>42594</v>
      </c>
      <c r="H567" s="23">
        <v>42187</v>
      </c>
      <c r="I567" s="23">
        <v>41874</v>
      </c>
      <c r="J567" s="23">
        <v>41494</v>
      </c>
      <c r="K567" s="23">
        <v>41141</v>
      </c>
      <c r="L567" s="23">
        <v>40774</v>
      </c>
    </row>
    <row r="568" spans="1:12" x14ac:dyDescent="0.25">
      <c r="A568" s="16">
        <v>63.091000000000001</v>
      </c>
      <c r="B568" s="16">
        <v>1307</v>
      </c>
      <c r="C568" s="18" t="s">
        <v>1268</v>
      </c>
      <c r="D568" s="18" t="s">
        <v>1269</v>
      </c>
      <c r="E568" s="19">
        <v>2016</v>
      </c>
      <c r="F568" s="23" t="s">
        <v>11</v>
      </c>
      <c r="G568" s="23">
        <v>42615</v>
      </c>
      <c r="H568" s="23">
        <v>42257</v>
      </c>
      <c r="I568" s="23">
        <v>41886</v>
      </c>
      <c r="J568" s="23" t="s">
        <v>11</v>
      </c>
      <c r="K568" s="23" t="s">
        <v>11</v>
      </c>
      <c r="L568" s="23">
        <v>40788</v>
      </c>
    </row>
    <row r="569" spans="1:12" x14ac:dyDescent="0.25">
      <c r="A569" s="16">
        <v>63.091999999999999</v>
      </c>
      <c r="B569" s="16">
        <v>1303</v>
      </c>
      <c r="C569" s="18" t="s">
        <v>1270</v>
      </c>
      <c r="D569" s="18" t="s">
        <v>1271</v>
      </c>
      <c r="E569" s="19">
        <v>2016</v>
      </c>
      <c r="F569" s="23" t="s">
        <v>11</v>
      </c>
      <c r="G569" s="23">
        <v>42615</v>
      </c>
      <c r="H569" s="23" t="s">
        <v>11</v>
      </c>
      <c r="I569" s="23" t="s">
        <v>11</v>
      </c>
      <c r="J569" s="23" t="s">
        <v>11</v>
      </c>
      <c r="K569" s="23" t="s">
        <v>11</v>
      </c>
      <c r="L569" s="23" t="s">
        <v>11</v>
      </c>
    </row>
    <row r="570" spans="1:12" x14ac:dyDescent="0.25">
      <c r="A570" s="16">
        <v>63.093000000000004</v>
      </c>
      <c r="B570" s="16">
        <v>1304</v>
      </c>
      <c r="C570" s="18" t="s">
        <v>1272</v>
      </c>
      <c r="D570" s="18" t="s">
        <v>1273</v>
      </c>
      <c r="E570" s="19">
        <v>2017</v>
      </c>
      <c r="F570" s="23">
        <v>42902</v>
      </c>
      <c r="G570" s="23">
        <v>42562</v>
      </c>
      <c r="H570" s="23">
        <v>42167</v>
      </c>
      <c r="I570" s="23">
        <v>41824</v>
      </c>
      <c r="J570" s="23">
        <v>41472</v>
      </c>
      <c r="K570" s="23">
        <v>41077</v>
      </c>
      <c r="L570" s="23">
        <v>39961</v>
      </c>
    </row>
    <row r="571" spans="1:12" x14ac:dyDescent="0.25">
      <c r="A571" s="16">
        <v>63.094999999999999</v>
      </c>
      <c r="B571" s="16">
        <v>1309</v>
      </c>
      <c r="C571" s="18" t="s">
        <v>1274</v>
      </c>
      <c r="D571" s="18" t="s">
        <v>1275</v>
      </c>
      <c r="E571" s="19">
        <v>2016</v>
      </c>
      <c r="F571" s="23" t="s">
        <v>11</v>
      </c>
      <c r="G571" s="23">
        <v>42594</v>
      </c>
      <c r="H571" s="23">
        <v>42221</v>
      </c>
      <c r="I571" s="23">
        <v>41850</v>
      </c>
      <c r="J571" s="23">
        <v>41492</v>
      </c>
      <c r="K571" s="23">
        <v>41120</v>
      </c>
      <c r="L571" s="23">
        <v>40768</v>
      </c>
    </row>
    <row r="572" spans="1:12" x14ac:dyDescent="0.25">
      <c r="A572" s="16">
        <v>63.098999999999997</v>
      </c>
      <c r="B572" s="16">
        <v>1313</v>
      </c>
      <c r="C572" s="18" t="s">
        <v>1276</v>
      </c>
      <c r="D572" s="18" t="s">
        <v>1277</v>
      </c>
      <c r="E572" s="19">
        <v>2017</v>
      </c>
      <c r="F572" s="23">
        <v>42894</v>
      </c>
      <c r="G572" s="23">
        <v>42565</v>
      </c>
      <c r="H572" s="23">
        <v>42186</v>
      </c>
      <c r="I572" s="23" t="s">
        <v>11</v>
      </c>
      <c r="J572" s="23" t="s">
        <v>11</v>
      </c>
      <c r="K572" s="23">
        <v>41083</v>
      </c>
      <c r="L572" s="23">
        <v>40749</v>
      </c>
    </row>
    <row r="573" spans="1:12" x14ac:dyDescent="0.25">
      <c r="A573" s="16">
        <v>63.101999999999997</v>
      </c>
      <c r="B573" s="16">
        <v>1316</v>
      </c>
      <c r="C573" s="18" t="s">
        <v>1278</v>
      </c>
      <c r="D573" s="18" t="s">
        <v>1279</v>
      </c>
      <c r="E573" s="19">
        <v>2015</v>
      </c>
      <c r="F573" s="23" t="s">
        <v>11</v>
      </c>
      <c r="G573" s="23" t="s">
        <v>11</v>
      </c>
      <c r="H573" s="23">
        <v>42239</v>
      </c>
      <c r="I573" s="23">
        <v>41825</v>
      </c>
      <c r="J573" s="23">
        <v>41494</v>
      </c>
      <c r="K573" s="23" t="s">
        <v>11</v>
      </c>
      <c r="L573" s="23">
        <v>40769</v>
      </c>
    </row>
    <row r="574" spans="1:12" x14ac:dyDescent="0.25">
      <c r="A574" s="16">
        <v>63.103000000000002</v>
      </c>
      <c r="B574" s="16">
        <v>1317</v>
      </c>
      <c r="C574" s="18" t="s">
        <v>1280</v>
      </c>
      <c r="D574" s="18" t="s">
        <v>1281</v>
      </c>
      <c r="E574" s="19">
        <v>2017</v>
      </c>
      <c r="F574" s="23">
        <v>42907</v>
      </c>
      <c r="G574" s="23" t="s">
        <v>11</v>
      </c>
      <c r="H574" s="23">
        <v>42191</v>
      </c>
      <c r="I574" s="23">
        <v>41845</v>
      </c>
      <c r="J574" s="23" t="s">
        <v>11</v>
      </c>
      <c r="K574" s="23" t="s">
        <v>11</v>
      </c>
      <c r="L574" s="23" t="s">
        <v>11</v>
      </c>
    </row>
    <row r="575" spans="1:12" x14ac:dyDescent="0.25">
      <c r="A575" s="16">
        <v>63.109000000000002</v>
      </c>
      <c r="B575" s="16">
        <v>1323</v>
      </c>
      <c r="C575" s="18" t="s">
        <v>1282</v>
      </c>
      <c r="D575" s="18" t="s">
        <v>1283</v>
      </c>
      <c r="E575" s="19">
        <v>2016</v>
      </c>
      <c r="F575" s="23" t="s">
        <v>11</v>
      </c>
      <c r="G575" s="23">
        <v>42568</v>
      </c>
      <c r="H575" s="23">
        <v>42237</v>
      </c>
      <c r="I575" s="23" t="s">
        <v>11</v>
      </c>
      <c r="J575" s="23" t="s">
        <v>11</v>
      </c>
      <c r="K575" s="23" t="s">
        <v>11</v>
      </c>
      <c r="L575" s="23" t="s">
        <v>11</v>
      </c>
    </row>
    <row r="576" spans="1:12" x14ac:dyDescent="0.25">
      <c r="A576" s="16">
        <v>63.110999999999997</v>
      </c>
      <c r="B576" s="16">
        <v>1326</v>
      </c>
      <c r="C576" s="18" t="s">
        <v>1284</v>
      </c>
      <c r="D576" s="18" t="s">
        <v>1285</v>
      </c>
      <c r="E576" s="19">
        <v>2017</v>
      </c>
      <c r="F576" s="23">
        <v>42883</v>
      </c>
      <c r="G576" s="23">
        <v>42532</v>
      </c>
      <c r="H576" s="23">
        <v>42167</v>
      </c>
      <c r="I576" s="23">
        <v>41799</v>
      </c>
      <c r="J576" s="23" t="s">
        <v>11</v>
      </c>
      <c r="K576" s="23">
        <v>41140</v>
      </c>
      <c r="L576" s="23" t="s">
        <v>11</v>
      </c>
    </row>
    <row r="577" spans="1:12" x14ac:dyDescent="0.25">
      <c r="A577" s="16">
        <v>63.112000000000002</v>
      </c>
      <c r="B577" s="16">
        <v>1325</v>
      </c>
      <c r="C577" s="18" t="s">
        <v>1286</v>
      </c>
      <c r="D577" s="18" t="s">
        <v>1287</v>
      </c>
      <c r="E577" s="19">
        <v>2016</v>
      </c>
      <c r="F577" s="23" t="s">
        <v>11</v>
      </c>
      <c r="G577" s="23">
        <v>42613</v>
      </c>
      <c r="H577" s="23">
        <v>42192</v>
      </c>
      <c r="I577" s="23" t="s">
        <v>11</v>
      </c>
      <c r="J577" s="23">
        <v>41481</v>
      </c>
      <c r="K577" s="23">
        <v>41114</v>
      </c>
      <c r="L577" s="23" t="s">
        <v>11</v>
      </c>
    </row>
    <row r="578" spans="1:12" x14ac:dyDescent="0.25">
      <c r="A578" s="16">
        <v>63.113999999999997</v>
      </c>
      <c r="B578" s="16">
        <v>1345</v>
      </c>
      <c r="C578" s="18" t="s">
        <v>1288</v>
      </c>
      <c r="D578" s="18" t="s">
        <v>1289</v>
      </c>
      <c r="E578" s="19">
        <v>2017</v>
      </c>
      <c r="F578" s="23">
        <v>42907</v>
      </c>
      <c r="G578" s="23">
        <v>42548</v>
      </c>
      <c r="H578" s="23">
        <v>42159</v>
      </c>
      <c r="I578" s="23">
        <v>41811</v>
      </c>
      <c r="J578" s="23">
        <v>41462</v>
      </c>
      <c r="K578" s="23">
        <v>41149</v>
      </c>
      <c r="L578" s="23">
        <v>40767</v>
      </c>
    </row>
    <row r="579" spans="1:12" x14ac:dyDescent="0.25">
      <c r="A579" s="16">
        <v>63.115000000000002</v>
      </c>
      <c r="B579" s="16">
        <v>1331</v>
      </c>
      <c r="C579" s="18" t="s">
        <v>1290</v>
      </c>
      <c r="D579" s="18" t="s">
        <v>1291</v>
      </c>
      <c r="E579" s="19">
        <v>2017</v>
      </c>
      <c r="F579" s="23">
        <v>42881</v>
      </c>
      <c r="G579" s="23">
        <v>42559</v>
      </c>
      <c r="H579" s="23">
        <v>42187</v>
      </c>
      <c r="I579" s="23">
        <v>41822</v>
      </c>
      <c r="J579" s="23">
        <v>41468</v>
      </c>
      <c r="K579" s="23">
        <v>41113</v>
      </c>
      <c r="L579" s="23">
        <v>40733</v>
      </c>
    </row>
    <row r="580" spans="1:12" x14ac:dyDescent="0.25">
      <c r="A580" s="16">
        <v>63.116</v>
      </c>
      <c r="B580" s="16">
        <v>1354</v>
      </c>
      <c r="C580" s="18" t="s">
        <v>1292</v>
      </c>
      <c r="D580" s="18" t="s">
        <v>1293</v>
      </c>
      <c r="E580" s="19">
        <v>2016</v>
      </c>
      <c r="F580" s="23" t="s">
        <v>11</v>
      </c>
      <c r="G580" s="23">
        <v>42525</v>
      </c>
      <c r="H580" s="23">
        <v>42174</v>
      </c>
      <c r="I580" s="23">
        <v>41431</v>
      </c>
      <c r="J580" s="23">
        <v>41494</v>
      </c>
      <c r="K580" s="23">
        <v>41117</v>
      </c>
      <c r="L580" s="23" t="s">
        <v>11</v>
      </c>
    </row>
    <row r="581" spans="1:12" x14ac:dyDescent="0.25">
      <c r="A581" s="16">
        <v>63.116999999999997</v>
      </c>
      <c r="B581" s="16">
        <v>1348</v>
      </c>
      <c r="C581" s="18" t="s">
        <v>1294</v>
      </c>
      <c r="D581" s="18" t="s">
        <v>1295</v>
      </c>
      <c r="E581" s="19">
        <v>2017</v>
      </c>
      <c r="F581" s="23">
        <v>42903</v>
      </c>
      <c r="G581" s="23">
        <v>42473</v>
      </c>
      <c r="H581" s="23">
        <v>42181</v>
      </c>
      <c r="I581" s="23">
        <v>41827</v>
      </c>
      <c r="J581" s="23">
        <v>41460</v>
      </c>
      <c r="K581" s="23">
        <v>41083</v>
      </c>
      <c r="L581" s="23">
        <v>40691</v>
      </c>
    </row>
    <row r="582" spans="1:12" x14ac:dyDescent="0.25">
      <c r="A582" s="16" t="s">
        <v>1296</v>
      </c>
      <c r="B582" s="16">
        <v>1328</v>
      </c>
      <c r="C582" s="18" t="s">
        <v>1297</v>
      </c>
      <c r="D582" s="18" t="s">
        <v>1298</v>
      </c>
      <c r="E582" s="19">
        <v>2017</v>
      </c>
      <c r="F582" s="23">
        <v>42904</v>
      </c>
      <c r="G582" s="23">
        <v>42566</v>
      </c>
      <c r="H582" s="23" t="s">
        <v>11</v>
      </c>
      <c r="I582" s="23">
        <v>41813</v>
      </c>
      <c r="J582" s="23" t="s">
        <v>11</v>
      </c>
      <c r="K582" s="23" t="s">
        <v>11</v>
      </c>
      <c r="L582" s="23" t="s">
        <v>11</v>
      </c>
    </row>
    <row r="583" spans="1:12" x14ac:dyDescent="0.25">
      <c r="A583" s="17">
        <v>63.121000000000002</v>
      </c>
      <c r="B583" s="17">
        <v>1329</v>
      </c>
      <c r="C583" s="20" t="s">
        <v>1299</v>
      </c>
      <c r="D583" s="20" t="s">
        <v>1300</v>
      </c>
      <c r="E583" s="21">
        <v>2017</v>
      </c>
      <c r="F583" s="24">
        <v>42894</v>
      </c>
      <c r="G583" s="24">
        <v>42529</v>
      </c>
      <c r="H583" s="24">
        <v>42174</v>
      </c>
      <c r="I583" s="24">
        <v>41803</v>
      </c>
      <c r="J583" s="24">
        <v>41452</v>
      </c>
      <c r="K583" s="24" t="s">
        <v>11</v>
      </c>
      <c r="L583" s="24" t="s">
        <v>11</v>
      </c>
    </row>
    <row r="584" spans="1:12" x14ac:dyDescent="0.25">
      <c r="A584" s="15" t="s">
        <v>1301</v>
      </c>
      <c r="B584" s="10"/>
      <c r="C584" s="11"/>
      <c r="D584" s="11"/>
      <c r="E584" s="14">
        <f>COUNTA(E7:E583)</f>
        <v>577</v>
      </c>
      <c r="F584" s="14">
        <f t="shared" ref="F584:L584" si="1">COUNT(F7:F583)</f>
        <v>292</v>
      </c>
      <c r="G584" s="14">
        <f t="shared" si="1"/>
        <v>324</v>
      </c>
      <c r="H584" s="14">
        <f t="shared" si="1"/>
        <v>336</v>
      </c>
      <c r="I584" s="14">
        <f t="shared" si="1"/>
        <v>309</v>
      </c>
      <c r="J584" s="14">
        <f t="shared" si="1"/>
        <v>286</v>
      </c>
      <c r="K584" s="14">
        <f t="shared" si="1"/>
        <v>250</v>
      </c>
      <c r="L584" s="14">
        <f t="shared" si="1"/>
        <v>219</v>
      </c>
    </row>
    <row r="585" spans="1:12" s="2" customFormat="1" ht="12.75" x14ac:dyDescent="0.2">
      <c r="A585" s="3"/>
      <c r="B585" s="3"/>
      <c r="C585" s="4"/>
      <c r="D585" s="4"/>
      <c r="E585" s="12"/>
      <c r="F585" s="12"/>
      <c r="G585" s="12"/>
      <c r="H585" s="12"/>
      <c r="I585" s="12"/>
      <c r="J585" s="12"/>
    </row>
    <row r="586" spans="1:12" s="8" customFormat="1" ht="12.75" x14ac:dyDescent="0.2">
      <c r="A586" s="9"/>
      <c r="B586" s="5"/>
      <c r="C586" s="6"/>
      <c r="D586" s="6"/>
      <c r="E586" s="13"/>
    </row>
    <row r="587" spans="1:12" s="2" customFormat="1" ht="12.75" x14ac:dyDescent="0.2">
      <c r="A587" s="57" t="s">
        <v>1</v>
      </c>
      <c r="B587" s="57" t="s">
        <v>2</v>
      </c>
      <c r="C587" s="59" t="s">
        <v>3</v>
      </c>
      <c r="D587" s="59" t="s">
        <v>4</v>
      </c>
      <c r="E587" s="54" t="s">
        <v>5</v>
      </c>
      <c r="F587" s="55" t="s">
        <v>6</v>
      </c>
      <c r="G587" s="55"/>
      <c r="H587" s="55"/>
      <c r="I587" s="55"/>
      <c r="J587" s="55"/>
      <c r="K587" s="55"/>
      <c r="L587" s="55"/>
    </row>
    <row r="588" spans="1:12" s="2" customFormat="1" ht="12.75" x14ac:dyDescent="0.2">
      <c r="A588" s="58"/>
      <c r="B588" s="58"/>
      <c r="C588" s="60"/>
      <c r="D588" s="60"/>
      <c r="E588" s="54"/>
      <c r="F588" s="39">
        <v>2017</v>
      </c>
      <c r="G588" s="39">
        <v>2016</v>
      </c>
      <c r="H588" s="39">
        <v>2015</v>
      </c>
      <c r="I588" s="39">
        <v>2014</v>
      </c>
      <c r="J588" s="39">
        <v>2013</v>
      </c>
      <c r="K588" s="39">
        <v>2012</v>
      </c>
      <c r="L588" s="39">
        <v>2011</v>
      </c>
    </row>
    <row r="589" spans="1:12" x14ac:dyDescent="0.25">
      <c r="A589" s="16">
        <v>3.0009999999999999</v>
      </c>
      <c r="B589" s="16">
        <v>15</v>
      </c>
      <c r="C589" s="18" t="s">
        <v>1302</v>
      </c>
      <c r="D589" s="18" t="s">
        <v>1303</v>
      </c>
      <c r="E589" s="19">
        <v>2016</v>
      </c>
      <c r="F589" s="23" t="s">
        <v>11</v>
      </c>
      <c r="G589" s="23">
        <v>42590</v>
      </c>
      <c r="H589" s="23">
        <v>42232</v>
      </c>
      <c r="I589" s="23">
        <v>41847</v>
      </c>
      <c r="J589" s="23">
        <v>41495</v>
      </c>
      <c r="K589" s="23">
        <v>41134</v>
      </c>
      <c r="L589" s="23">
        <v>40762</v>
      </c>
    </row>
    <row r="590" spans="1:12" x14ac:dyDescent="0.25">
      <c r="A590" s="16">
        <v>3.0019999999999998</v>
      </c>
      <c r="B590" s="16">
        <v>17</v>
      </c>
      <c r="C590" s="18" t="s">
        <v>1304</v>
      </c>
      <c r="D590" s="18" t="s">
        <v>1305</v>
      </c>
      <c r="E590" s="19">
        <v>2017</v>
      </c>
      <c r="F590" s="23">
        <v>42861</v>
      </c>
      <c r="G590" s="23">
        <v>42503</v>
      </c>
      <c r="H590" s="23">
        <v>42136</v>
      </c>
      <c r="I590" s="23">
        <v>41764</v>
      </c>
      <c r="J590" s="23">
        <v>41420</v>
      </c>
      <c r="K590" s="23">
        <v>41046</v>
      </c>
      <c r="L590" s="23">
        <v>40662</v>
      </c>
    </row>
    <row r="591" spans="1:12" x14ac:dyDescent="0.25">
      <c r="A591" s="16">
        <v>3.0030000000000001</v>
      </c>
      <c r="B591" s="16">
        <v>18</v>
      </c>
      <c r="C591" s="18" t="s">
        <v>1306</v>
      </c>
      <c r="D591" s="18" t="s">
        <v>1307</v>
      </c>
      <c r="E591" s="19">
        <v>2016</v>
      </c>
      <c r="F591" s="23" t="s">
        <v>11</v>
      </c>
      <c r="G591" s="23">
        <v>42533</v>
      </c>
      <c r="H591" s="23" t="s">
        <v>11</v>
      </c>
      <c r="I591" s="23" t="s">
        <v>11</v>
      </c>
      <c r="J591" s="23" t="s">
        <v>11</v>
      </c>
      <c r="K591" s="23">
        <v>41055</v>
      </c>
      <c r="L591" s="23" t="s">
        <v>11</v>
      </c>
    </row>
    <row r="592" spans="1:12" x14ac:dyDescent="0.25">
      <c r="A592" s="16">
        <v>3.004</v>
      </c>
      <c r="B592" s="16">
        <v>16</v>
      </c>
      <c r="C592" s="18" t="s">
        <v>1308</v>
      </c>
      <c r="D592" s="18" t="s">
        <v>1309</v>
      </c>
      <c r="E592" s="19">
        <v>2017</v>
      </c>
      <c r="F592" s="23">
        <v>42908</v>
      </c>
      <c r="G592" s="23">
        <v>42559</v>
      </c>
      <c r="H592" s="23">
        <v>42174</v>
      </c>
      <c r="I592" s="23" t="s">
        <v>11</v>
      </c>
      <c r="J592" s="23" t="s">
        <v>11</v>
      </c>
      <c r="K592" s="23" t="s">
        <v>11</v>
      </c>
      <c r="L592" s="23" t="s">
        <v>11</v>
      </c>
    </row>
    <row r="593" spans="1:12" x14ac:dyDescent="0.25">
      <c r="A593" s="16">
        <v>3.0049999999999999</v>
      </c>
      <c r="B593" s="16">
        <v>14</v>
      </c>
      <c r="C593" s="18" t="s">
        <v>1310</v>
      </c>
      <c r="D593" s="18" t="s">
        <v>1311</v>
      </c>
      <c r="E593" s="19">
        <v>2017</v>
      </c>
      <c r="F593" s="23">
        <v>42893</v>
      </c>
      <c r="G593" s="23">
        <v>42547</v>
      </c>
      <c r="H593" s="23">
        <v>42173</v>
      </c>
      <c r="I593" s="23">
        <v>41811</v>
      </c>
      <c r="J593" s="23">
        <v>41468</v>
      </c>
      <c r="K593" s="23">
        <v>41083</v>
      </c>
      <c r="L593" s="23">
        <v>40721</v>
      </c>
    </row>
    <row r="594" spans="1:12" x14ac:dyDescent="0.25">
      <c r="A594" s="16">
        <v>50.000999999999998</v>
      </c>
      <c r="B594" s="16">
        <v>162</v>
      </c>
      <c r="C594" s="18" t="s">
        <v>1312</v>
      </c>
      <c r="D594" s="18" t="s">
        <v>1313</v>
      </c>
      <c r="E594" s="19">
        <v>1930</v>
      </c>
      <c r="F594" s="23" t="s">
        <v>11</v>
      </c>
      <c r="G594" s="23" t="s">
        <v>11</v>
      </c>
      <c r="H594" s="23" t="s">
        <v>11</v>
      </c>
      <c r="I594" s="23" t="s">
        <v>11</v>
      </c>
      <c r="J594" s="23" t="s">
        <v>11</v>
      </c>
      <c r="K594" s="23" t="s">
        <v>11</v>
      </c>
      <c r="L594" s="23" t="s">
        <v>11</v>
      </c>
    </row>
    <row r="595" spans="1:12" x14ac:dyDescent="0.25">
      <c r="A595" s="16">
        <v>50.002000000000002</v>
      </c>
      <c r="B595" s="16">
        <v>161</v>
      </c>
      <c r="C595" s="18" t="s">
        <v>1314</v>
      </c>
      <c r="D595" s="18" t="s">
        <v>1315</v>
      </c>
      <c r="E595" s="19">
        <v>2017</v>
      </c>
      <c r="F595" s="23">
        <v>42900</v>
      </c>
      <c r="G595" s="23">
        <v>42550</v>
      </c>
      <c r="H595" s="23">
        <v>42182</v>
      </c>
      <c r="I595" s="23">
        <v>41823</v>
      </c>
      <c r="J595" s="23">
        <v>41471</v>
      </c>
      <c r="K595" s="23">
        <v>41114</v>
      </c>
      <c r="L595" s="23" t="s">
        <v>11</v>
      </c>
    </row>
    <row r="596" spans="1:12" x14ac:dyDescent="0.25">
      <c r="A596" s="16" t="s">
        <v>1316</v>
      </c>
      <c r="B596" s="16">
        <v>378</v>
      </c>
      <c r="C596" s="18" t="s">
        <v>1317</v>
      </c>
      <c r="D596" s="18" t="s">
        <v>1318</v>
      </c>
      <c r="E596" s="19">
        <v>2001</v>
      </c>
      <c r="F596" s="23" t="s">
        <v>11</v>
      </c>
      <c r="G596" s="23" t="s">
        <v>11</v>
      </c>
      <c r="H596" s="23" t="s">
        <v>11</v>
      </c>
      <c r="I596" s="23" t="s">
        <v>11</v>
      </c>
      <c r="J596" s="23" t="s">
        <v>11</v>
      </c>
      <c r="K596" s="23" t="s">
        <v>11</v>
      </c>
      <c r="L596" s="23">
        <v>40708</v>
      </c>
    </row>
    <row r="597" spans="1:12" x14ac:dyDescent="0.25">
      <c r="A597" s="16">
        <v>52.012</v>
      </c>
      <c r="B597" s="16">
        <v>374</v>
      </c>
      <c r="C597" s="18" t="s">
        <v>1319</v>
      </c>
      <c r="D597" s="18" t="s">
        <v>1320</v>
      </c>
      <c r="E597" s="19">
        <v>2011</v>
      </c>
      <c r="F597" s="23" t="s">
        <v>11</v>
      </c>
      <c r="G597" s="23" t="s">
        <v>11</v>
      </c>
      <c r="H597" s="23" t="s">
        <v>11</v>
      </c>
      <c r="I597" s="23" t="s">
        <v>11</v>
      </c>
      <c r="J597" s="23" t="s">
        <v>11</v>
      </c>
      <c r="K597" s="23" t="s">
        <v>11</v>
      </c>
      <c r="L597" s="23" t="s">
        <v>11</v>
      </c>
    </row>
    <row r="598" spans="1:12" x14ac:dyDescent="0.25">
      <c r="A598" s="16">
        <v>52.012999999999998</v>
      </c>
      <c r="B598" s="16">
        <v>373</v>
      </c>
      <c r="C598" s="18" t="s">
        <v>1321</v>
      </c>
      <c r="D598" s="18" t="s">
        <v>1322</v>
      </c>
      <c r="E598" s="19">
        <v>1930</v>
      </c>
      <c r="F598" s="23" t="s">
        <v>11</v>
      </c>
      <c r="G598" s="23" t="s">
        <v>11</v>
      </c>
      <c r="H598" s="23" t="s">
        <v>11</v>
      </c>
      <c r="I598" s="23" t="s">
        <v>11</v>
      </c>
      <c r="J598" s="23" t="s">
        <v>11</v>
      </c>
      <c r="K598" s="23" t="s">
        <v>11</v>
      </c>
      <c r="L598" s="23" t="s">
        <v>11</v>
      </c>
    </row>
    <row r="599" spans="1:12" x14ac:dyDescent="0.25">
      <c r="A599" s="16">
        <v>52.014000000000003</v>
      </c>
      <c r="B599" s="16">
        <v>382</v>
      </c>
      <c r="C599" s="18" t="s">
        <v>1323</v>
      </c>
      <c r="D599" s="18" t="s">
        <v>1324</v>
      </c>
      <c r="E599" s="19">
        <v>2017</v>
      </c>
      <c r="F599" s="23">
        <v>42895</v>
      </c>
      <c r="G599" s="23">
        <v>42574</v>
      </c>
      <c r="H599" s="23">
        <v>42196</v>
      </c>
      <c r="I599" s="23" t="s">
        <v>11</v>
      </c>
      <c r="J599" s="23" t="s">
        <v>11</v>
      </c>
      <c r="K599" s="23" t="s">
        <v>11</v>
      </c>
      <c r="L599" s="23" t="s">
        <v>11</v>
      </c>
    </row>
    <row r="600" spans="1:12" x14ac:dyDescent="0.25">
      <c r="A600" s="16">
        <v>52.015000000000001</v>
      </c>
      <c r="B600" s="16">
        <v>384</v>
      </c>
      <c r="C600" s="18" t="s">
        <v>1325</v>
      </c>
      <c r="D600" s="18" t="s">
        <v>1326</v>
      </c>
      <c r="E600" s="19">
        <v>2015</v>
      </c>
      <c r="F600" s="23" t="s">
        <v>11</v>
      </c>
      <c r="G600" s="23" t="s">
        <v>11</v>
      </c>
      <c r="H600" s="23">
        <v>42180</v>
      </c>
      <c r="I600" s="23" t="s">
        <v>11</v>
      </c>
      <c r="J600" s="23" t="s">
        <v>11</v>
      </c>
      <c r="K600" s="23" t="s">
        <v>11</v>
      </c>
      <c r="L600" s="23" t="s">
        <v>11</v>
      </c>
    </row>
    <row r="601" spans="1:12" x14ac:dyDescent="0.25">
      <c r="A601" s="16">
        <v>54.000999999999998</v>
      </c>
      <c r="B601" s="16">
        <v>165</v>
      </c>
      <c r="C601" s="18" t="s">
        <v>1327</v>
      </c>
      <c r="D601" s="18" t="s">
        <v>1328</v>
      </c>
      <c r="E601" s="19" t="s">
        <v>1329</v>
      </c>
      <c r="F601" s="23" t="s">
        <v>11</v>
      </c>
      <c r="G601" s="23" t="s">
        <v>11</v>
      </c>
      <c r="H601" s="23" t="s">
        <v>11</v>
      </c>
      <c r="I601" s="23" t="s">
        <v>11</v>
      </c>
      <c r="J601" s="23" t="s">
        <v>11</v>
      </c>
      <c r="K601" s="23" t="s">
        <v>11</v>
      </c>
      <c r="L601" s="23" t="s">
        <v>11</v>
      </c>
    </row>
    <row r="602" spans="1:12" x14ac:dyDescent="0.25">
      <c r="A602" s="16">
        <v>54.002000000000002</v>
      </c>
      <c r="B602" s="16">
        <v>163</v>
      </c>
      <c r="C602" s="18" t="s">
        <v>1330</v>
      </c>
      <c r="D602" s="18" t="s">
        <v>1331</v>
      </c>
      <c r="E602" s="19" t="s">
        <v>1329</v>
      </c>
      <c r="F602" s="23" t="s">
        <v>11</v>
      </c>
      <c r="G602" s="23" t="s">
        <v>11</v>
      </c>
      <c r="H602" s="23" t="s">
        <v>11</v>
      </c>
      <c r="I602" s="23" t="s">
        <v>11</v>
      </c>
      <c r="J602" s="23" t="s">
        <v>11</v>
      </c>
      <c r="K602" s="23" t="s">
        <v>11</v>
      </c>
      <c r="L602" s="23" t="s">
        <v>11</v>
      </c>
    </row>
    <row r="603" spans="1:12" x14ac:dyDescent="0.25">
      <c r="A603" s="16">
        <v>54.003</v>
      </c>
      <c r="B603" s="16">
        <v>164</v>
      </c>
      <c r="C603" s="18" t="s">
        <v>1332</v>
      </c>
      <c r="D603" s="18" t="s">
        <v>1333</v>
      </c>
      <c r="E603" s="19">
        <v>1928</v>
      </c>
      <c r="F603" s="23" t="s">
        <v>11</v>
      </c>
      <c r="G603" s="23" t="s">
        <v>11</v>
      </c>
      <c r="H603" s="23" t="s">
        <v>11</v>
      </c>
      <c r="I603" s="23" t="s">
        <v>11</v>
      </c>
      <c r="J603" s="23" t="s">
        <v>11</v>
      </c>
      <c r="K603" s="23" t="s">
        <v>11</v>
      </c>
      <c r="L603" s="23" t="s">
        <v>11</v>
      </c>
    </row>
    <row r="604" spans="1:12" x14ac:dyDescent="0.25">
      <c r="A604" s="16">
        <v>54.008000000000003</v>
      </c>
      <c r="B604" s="16">
        <v>169</v>
      </c>
      <c r="C604" s="18" t="s">
        <v>1334</v>
      </c>
      <c r="D604" s="18" t="s">
        <v>1335</v>
      </c>
      <c r="E604" s="19">
        <v>2017</v>
      </c>
      <c r="F604" s="23">
        <v>42895</v>
      </c>
      <c r="G604" s="23">
        <v>42532</v>
      </c>
      <c r="H604" s="23">
        <v>42135</v>
      </c>
      <c r="I604" s="23">
        <v>41801</v>
      </c>
      <c r="J604" s="23">
        <v>41454</v>
      </c>
      <c r="K604" s="23">
        <v>41079</v>
      </c>
      <c r="L604" s="23">
        <v>40708</v>
      </c>
    </row>
    <row r="605" spans="1:12" x14ac:dyDescent="0.25">
      <c r="A605" s="16">
        <v>54.009</v>
      </c>
      <c r="B605" s="16">
        <v>171</v>
      </c>
      <c r="C605" s="18" t="s">
        <v>1336</v>
      </c>
      <c r="D605" s="18" t="s">
        <v>1337</v>
      </c>
      <c r="E605" s="19">
        <v>2015</v>
      </c>
      <c r="F605" s="23" t="s">
        <v>11</v>
      </c>
      <c r="G605" s="23" t="s">
        <v>11</v>
      </c>
      <c r="H605" s="23">
        <v>42180</v>
      </c>
      <c r="I605" s="23" t="s">
        <v>11</v>
      </c>
      <c r="J605" s="23">
        <v>41461</v>
      </c>
      <c r="K605" s="23" t="s">
        <v>11</v>
      </c>
      <c r="L605" s="23" t="s">
        <v>11</v>
      </c>
    </row>
    <row r="606" spans="1:12" x14ac:dyDescent="0.25">
      <c r="A606" s="16">
        <v>65.001000000000005</v>
      </c>
      <c r="B606" s="16">
        <v>1645</v>
      </c>
      <c r="C606" s="18" t="s">
        <v>1338</v>
      </c>
      <c r="D606" s="18" t="s">
        <v>1339</v>
      </c>
      <c r="E606" s="19">
        <v>2017</v>
      </c>
      <c r="F606" s="23">
        <v>42834</v>
      </c>
      <c r="G606" s="23" t="s">
        <v>11</v>
      </c>
      <c r="H606" s="23">
        <v>42225</v>
      </c>
      <c r="I606" s="23">
        <v>41840</v>
      </c>
      <c r="J606" s="23" t="s">
        <v>11</v>
      </c>
      <c r="K606" s="23" t="s">
        <v>11</v>
      </c>
      <c r="L606" s="23" t="s">
        <v>11</v>
      </c>
    </row>
    <row r="607" spans="1:12" x14ac:dyDescent="0.25">
      <c r="A607" s="16">
        <v>65.001999999999995</v>
      </c>
      <c r="B607" s="16">
        <v>1646</v>
      </c>
      <c r="C607" s="18" t="s">
        <v>1340</v>
      </c>
      <c r="D607" s="18" t="s">
        <v>1341</v>
      </c>
      <c r="E607" s="19">
        <v>2017</v>
      </c>
      <c r="F607" s="23">
        <v>42877</v>
      </c>
      <c r="G607" s="23">
        <v>42512</v>
      </c>
      <c r="H607" s="23">
        <v>42146</v>
      </c>
      <c r="I607" s="23">
        <v>41777</v>
      </c>
      <c r="J607" s="23">
        <v>41436</v>
      </c>
      <c r="K607" s="23">
        <v>41051</v>
      </c>
      <c r="L607" s="23">
        <v>40775</v>
      </c>
    </row>
    <row r="608" spans="1:12" x14ac:dyDescent="0.25">
      <c r="A608" s="16">
        <v>65.003</v>
      </c>
      <c r="B608" s="16">
        <v>1647</v>
      </c>
      <c r="C608" s="18" t="s">
        <v>1342</v>
      </c>
      <c r="D608" s="18" t="s">
        <v>1343</v>
      </c>
      <c r="E608" s="19">
        <v>2006</v>
      </c>
      <c r="F608" s="23" t="s">
        <v>11</v>
      </c>
      <c r="G608" s="23" t="s">
        <v>11</v>
      </c>
      <c r="H608" s="23" t="s">
        <v>11</v>
      </c>
      <c r="I608" s="23" t="s">
        <v>11</v>
      </c>
      <c r="J608" s="23" t="s">
        <v>11</v>
      </c>
      <c r="K608" s="23" t="s">
        <v>11</v>
      </c>
      <c r="L608" s="23" t="s">
        <v>11</v>
      </c>
    </row>
    <row r="609" spans="1:12" x14ac:dyDescent="0.25">
      <c r="A609" s="16">
        <v>65.004000000000005</v>
      </c>
      <c r="B609" s="16">
        <v>1649</v>
      </c>
      <c r="C609" s="18" t="s">
        <v>1344</v>
      </c>
      <c r="D609" s="18" t="s">
        <v>1345</v>
      </c>
      <c r="E609" s="19">
        <v>2017</v>
      </c>
      <c r="F609" s="23">
        <v>42880</v>
      </c>
      <c r="G609" s="23">
        <v>42600</v>
      </c>
      <c r="H609" s="23">
        <v>42231</v>
      </c>
      <c r="I609" s="23">
        <v>41779</v>
      </c>
      <c r="J609" s="23">
        <v>41513</v>
      </c>
      <c r="K609" s="23">
        <v>41141</v>
      </c>
      <c r="L609" s="23" t="s">
        <v>11</v>
      </c>
    </row>
    <row r="610" spans="1:12" x14ac:dyDescent="0.25">
      <c r="A610" s="16">
        <v>65.004999999999995</v>
      </c>
      <c r="B610" s="16">
        <v>1648</v>
      </c>
      <c r="C610" s="18" t="s">
        <v>1346</v>
      </c>
      <c r="D610" s="18" t="s">
        <v>1347</v>
      </c>
      <c r="E610" s="19">
        <v>2017</v>
      </c>
      <c r="F610" s="23">
        <v>42877</v>
      </c>
      <c r="G610" s="23">
        <v>42514</v>
      </c>
      <c r="H610" s="23">
        <v>42125</v>
      </c>
      <c r="I610" s="23">
        <v>41847</v>
      </c>
      <c r="J610" s="23">
        <v>41468</v>
      </c>
      <c r="K610" s="23">
        <v>41058</v>
      </c>
      <c r="L610" s="23">
        <v>40671</v>
      </c>
    </row>
    <row r="611" spans="1:12" x14ac:dyDescent="0.25">
      <c r="A611" s="16">
        <v>65.007000000000005</v>
      </c>
      <c r="B611" s="16">
        <v>1651</v>
      </c>
      <c r="C611" s="18" t="s">
        <v>1348</v>
      </c>
      <c r="D611" s="18" t="s">
        <v>1349</v>
      </c>
      <c r="E611" s="19">
        <v>2017</v>
      </c>
      <c r="F611" s="23">
        <v>42824</v>
      </c>
      <c r="G611" s="23">
        <v>42502</v>
      </c>
      <c r="H611" s="23">
        <v>42146</v>
      </c>
      <c r="I611" s="23">
        <v>41751</v>
      </c>
      <c r="J611" s="23">
        <v>41480</v>
      </c>
      <c r="K611" s="23">
        <v>41166</v>
      </c>
      <c r="L611" s="23">
        <v>40778</v>
      </c>
    </row>
    <row r="612" spans="1:12" x14ac:dyDescent="0.25">
      <c r="A612" s="16">
        <v>65.007999999999996</v>
      </c>
      <c r="B612" s="16">
        <v>1652</v>
      </c>
      <c r="C612" s="18" t="s">
        <v>1350</v>
      </c>
      <c r="D612" s="18" t="s">
        <v>1351</v>
      </c>
      <c r="E612" s="19">
        <v>2017</v>
      </c>
      <c r="F612" s="23">
        <v>42877</v>
      </c>
      <c r="G612" s="23">
        <v>42524</v>
      </c>
      <c r="H612" s="23">
        <v>42160</v>
      </c>
      <c r="I612" s="23">
        <v>41780</v>
      </c>
      <c r="J612" s="23">
        <v>41439</v>
      </c>
      <c r="K612" s="23" t="s">
        <v>11</v>
      </c>
      <c r="L612" s="23" t="s">
        <v>11</v>
      </c>
    </row>
    <row r="613" spans="1:12" x14ac:dyDescent="0.25">
      <c r="A613" s="16">
        <v>65.009</v>
      </c>
      <c r="B613" s="16">
        <v>1653</v>
      </c>
      <c r="C613" s="18" t="s">
        <v>1352</v>
      </c>
      <c r="D613" s="18" t="s">
        <v>1353</v>
      </c>
      <c r="E613" s="19">
        <v>2017</v>
      </c>
      <c r="F613" s="23">
        <v>42898</v>
      </c>
      <c r="G613" s="23">
        <v>42578</v>
      </c>
      <c r="H613" s="23">
        <v>42172</v>
      </c>
      <c r="I613" s="23">
        <v>41802</v>
      </c>
      <c r="J613" s="23">
        <v>41455</v>
      </c>
      <c r="K613" s="23">
        <v>41084</v>
      </c>
      <c r="L613" s="23">
        <v>40708</v>
      </c>
    </row>
    <row r="614" spans="1:12" x14ac:dyDescent="0.25">
      <c r="A614" s="16" t="s">
        <v>1354</v>
      </c>
      <c r="B614" s="16">
        <v>1654</v>
      </c>
      <c r="C614" s="18" t="s">
        <v>1355</v>
      </c>
      <c r="D614" s="18" t="s">
        <v>1356</v>
      </c>
      <c r="E614" s="19">
        <v>2017</v>
      </c>
      <c r="F614" s="23">
        <v>42871</v>
      </c>
      <c r="G614" s="23">
        <v>42525</v>
      </c>
      <c r="H614" s="23">
        <v>42159</v>
      </c>
      <c r="I614" s="23">
        <v>41776</v>
      </c>
      <c r="J614" s="23">
        <v>41458</v>
      </c>
      <c r="K614" s="23">
        <v>41051</v>
      </c>
      <c r="L614" s="23">
        <v>40711</v>
      </c>
    </row>
    <row r="615" spans="1:12" x14ac:dyDescent="0.25">
      <c r="A615" s="16">
        <v>65.010999999999996</v>
      </c>
      <c r="B615" s="16">
        <v>1655</v>
      </c>
      <c r="C615" s="18" t="s">
        <v>1357</v>
      </c>
      <c r="D615" s="18" t="s">
        <v>1358</v>
      </c>
      <c r="E615" s="19">
        <v>2017</v>
      </c>
      <c r="F615" s="23">
        <v>42866</v>
      </c>
      <c r="G615" s="23">
        <v>42563</v>
      </c>
      <c r="H615" s="23">
        <v>42173</v>
      </c>
      <c r="I615" s="23">
        <v>41813</v>
      </c>
      <c r="J615" s="23" t="s">
        <v>11</v>
      </c>
      <c r="K615" s="23" t="s">
        <v>11</v>
      </c>
      <c r="L615" s="23">
        <v>40652</v>
      </c>
    </row>
    <row r="616" spans="1:12" x14ac:dyDescent="0.25">
      <c r="A616" s="16">
        <v>65.012</v>
      </c>
      <c r="B616" s="16">
        <v>1656</v>
      </c>
      <c r="C616" s="18" t="s">
        <v>1359</v>
      </c>
      <c r="D616" s="18" t="s">
        <v>1360</v>
      </c>
      <c r="E616" s="19">
        <v>2017</v>
      </c>
      <c r="F616" s="23">
        <v>42880</v>
      </c>
      <c r="G616" s="23">
        <v>42533</v>
      </c>
      <c r="H616" s="23">
        <v>42169</v>
      </c>
      <c r="I616" s="23">
        <v>41778</v>
      </c>
      <c r="J616" s="23">
        <v>41467</v>
      </c>
      <c r="K616" s="23" t="s">
        <v>11</v>
      </c>
      <c r="L616" s="23" t="s">
        <v>11</v>
      </c>
    </row>
    <row r="617" spans="1:12" x14ac:dyDescent="0.25">
      <c r="A617" s="16">
        <v>65.013000000000005</v>
      </c>
      <c r="B617" s="16">
        <v>1657</v>
      </c>
      <c r="C617" s="18" t="s">
        <v>1361</v>
      </c>
      <c r="D617" s="18" t="s">
        <v>1362</v>
      </c>
      <c r="E617" s="19">
        <v>2017</v>
      </c>
      <c r="F617" s="23">
        <v>42880</v>
      </c>
      <c r="G617" s="23">
        <v>42548</v>
      </c>
      <c r="H617" s="23">
        <v>42173</v>
      </c>
      <c r="I617" s="23">
        <v>41815</v>
      </c>
      <c r="J617" s="23">
        <v>41455</v>
      </c>
      <c r="K617" s="23">
        <v>41083</v>
      </c>
      <c r="L617" s="23">
        <v>40720</v>
      </c>
    </row>
    <row r="618" spans="1:12" x14ac:dyDescent="0.25">
      <c r="A618" s="16">
        <v>65.016000000000005</v>
      </c>
      <c r="B618" s="16">
        <v>1659</v>
      </c>
      <c r="C618" s="18" t="s">
        <v>1363</v>
      </c>
      <c r="D618" s="18" t="s">
        <v>1364</v>
      </c>
      <c r="E618" s="19">
        <v>2017</v>
      </c>
      <c r="F618" s="23">
        <v>42797</v>
      </c>
      <c r="G618" s="23" t="s">
        <v>11</v>
      </c>
      <c r="H618" s="23" t="s">
        <v>11</v>
      </c>
      <c r="I618" s="23" t="s">
        <v>11</v>
      </c>
      <c r="J618" s="23" t="s">
        <v>11</v>
      </c>
      <c r="K618" s="23">
        <v>40992</v>
      </c>
      <c r="L618" s="23" t="s">
        <v>11</v>
      </c>
    </row>
    <row r="619" spans="1:12" x14ac:dyDescent="0.25">
      <c r="A619" s="16">
        <v>66.001000000000005</v>
      </c>
      <c r="B619" s="16">
        <v>1631</v>
      </c>
      <c r="C619" s="18" t="s">
        <v>1365</v>
      </c>
      <c r="D619" s="18" t="s">
        <v>1366</v>
      </c>
      <c r="E619" s="19">
        <v>2016</v>
      </c>
      <c r="F619" s="23" t="s">
        <v>11</v>
      </c>
      <c r="G619" s="23">
        <v>42688</v>
      </c>
      <c r="H619" s="23">
        <v>42317</v>
      </c>
      <c r="I619" s="23">
        <v>41967</v>
      </c>
      <c r="J619" s="23">
        <v>41581</v>
      </c>
      <c r="K619" s="23">
        <v>41211</v>
      </c>
      <c r="L619" s="23">
        <v>40544</v>
      </c>
    </row>
    <row r="620" spans="1:12" x14ac:dyDescent="0.25">
      <c r="A620" s="16">
        <v>66.003</v>
      </c>
      <c r="B620" s="16">
        <v>1634</v>
      </c>
      <c r="C620" s="18" t="s">
        <v>1367</v>
      </c>
      <c r="D620" s="18" t="s">
        <v>1368</v>
      </c>
      <c r="E620" s="19">
        <v>2017</v>
      </c>
      <c r="F620" s="23">
        <v>42901</v>
      </c>
      <c r="G620" s="23">
        <v>42560</v>
      </c>
      <c r="H620" s="23" t="s">
        <v>11</v>
      </c>
      <c r="I620" s="23" t="s">
        <v>11</v>
      </c>
      <c r="J620" s="23" t="s">
        <v>11</v>
      </c>
      <c r="K620" s="23">
        <v>41125</v>
      </c>
      <c r="L620" s="23" t="s">
        <v>11</v>
      </c>
    </row>
    <row r="621" spans="1:12" x14ac:dyDescent="0.25">
      <c r="A621" s="16">
        <v>66.007000000000005</v>
      </c>
      <c r="B621" s="16">
        <v>1637</v>
      </c>
      <c r="C621" s="18" t="s">
        <v>1369</v>
      </c>
      <c r="D621" s="18" t="s">
        <v>1370</v>
      </c>
      <c r="E621" s="19">
        <v>2016</v>
      </c>
      <c r="F621" s="23" t="s">
        <v>11</v>
      </c>
      <c r="G621" s="23">
        <v>42570</v>
      </c>
      <c r="H621" s="23">
        <v>42213</v>
      </c>
      <c r="I621" s="23">
        <v>42933</v>
      </c>
      <c r="J621" s="23">
        <v>41481</v>
      </c>
      <c r="K621" s="23">
        <v>41096</v>
      </c>
      <c r="L621" s="23" t="s">
        <v>11</v>
      </c>
    </row>
    <row r="622" spans="1:12" x14ac:dyDescent="0.25">
      <c r="A622" s="16">
        <v>66.007999999999996</v>
      </c>
      <c r="B622" s="16">
        <v>1638</v>
      </c>
      <c r="C622" s="18" t="s">
        <v>1371</v>
      </c>
      <c r="D622" s="18" t="s">
        <v>1372</v>
      </c>
      <c r="E622" s="19">
        <v>2017</v>
      </c>
      <c r="F622" s="23">
        <v>42882</v>
      </c>
      <c r="G622" s="23">
        <v>42639</v>
      </c>
      <c r="H622" s="23">
        <v>42167</v>
      </c>
      <c r="I622" s="23" t="s">
        <v>11</v>
      </c>
      <c r="J622" s="23" t="s">
        <v>11</v>
      </c>
      <c r="K622" s="23" t="s">
        <v>11</v>
      </c>
      <c r="L622" s="23" t="s">
        <v>11</v>
      </c>
    </row>
    <row r="623" spans="1:12" x14ac:dyDescent="0.25">
      <c r="A623" s="16" t="s">
        <v>1373</v>
      </c>
      <c r="B623" s="16">
        <v>1640</v>
      </c>
      <c r="C623" s="18" t="s">
        <v>1374</v>
      </c>
      <c r="D623" s="18" t="s">
        <v>1375</v>
      </c>
      <c r="E623" s="19">
        <v>2017</v>
      </c>
      <c r="F623" s="28">
        <v>42894</v>
      </c>
      <c r="G623" s="28">
        <v>42562</v>
      </c>
      <c r="H623" s="28">
        <v>42185</v>
      </c>
      <c r="I623" s="28">
        <v>41825</v>
      </c>
      <c r="J623" s="28" t="s">
        <v>11</v>
      </c>
      <c r="K623" s="28">
        <v>41093</v>
      </c>
      <c r="L623" s="23" t="s">
        <v>11</v>
      </c>
    </row>
    <row r="624" spans="1:12" x14ac:dyDescent="0.25">
      <c r="A624" s="16">
        <v>68.001000000000005</v>
      </c>
      <c r="B624" s="16">
        <v>1643</v>
      </c>
      <c r="C624" s="18" t="s">
        <v>1376</v>
      </c>
      <c r="D624" s="18" t="s">
        <v>1377</v>
      </c>
      <c r="E624" s="19">
        <v>2017</v>
      </c>
      <c r="F624" s="23">
        <v>42831</v>
      </c>
      <c r="G624" s="23" t="s">
        <v>11</v>
      </c>
      <c r="H624" s="23" t="s">
        <v>11</v>
      </c>
      <c r="I624" s="23" t="s">
        <v>11</v>
      </c>
      <c r="J624" s="23" t="s">
        <v>11</v>
      </c>
      <c r="K624" s="23" t="s">
        <v>11</v>
      </c>
      <c r="L624" s="23" t="s">
        <v>11</v>
      </c>
    </row>
    <row r="625" spans="1:12" x14ac:dyDescent="0.25">
      <c r="A625" s="16">
        <v>69.001000000000005</v>
      </c>
      <c r="B625" s="16">
        <v>1979</v>
      </c>
      <c r="C625" s="18" t="s">
        <v>1378</v>
      </c>
      <c r="D625" s="18" t="s">
        <v>1379</v>
      </c>
      <c r="E625" s="19">
        <v>2017</v>
      </c>
      <c r="F625" s="23">
        <v>42841</v>
      </c>
      <c r="G625" s="23">
        <v>42544</v>
      </c>
      <c r="H625" s="23">
        <v>42126</v>
      </c>
      <c r="I625" s="23">
        <v>41779</v>
      </c>
      <c r="J625" s="23">
        <v>41424</v>
      </c>
      <c r="K625" s="23">
        <v>41063</v>
      </c>
      <c r="L625" s="23">
        <v>40705</v>
      </c>
    </row>
    <row r="626" spans="1:12" x14ac:dyDescent="0.25">
      <c r="A626" s="16">
        <v>69.001999999999995</v>
      </c>
      <c r="B626" s="16">
        <v>1980</v>
      </c>
      <c r="C626" s="18" t="s">
        <v>1380</v>
      </c>
      <c r="D626" s="18" t="s">
        <v>1381</v>
      </c>
      <c r="E626" s="19">
        <v>2017</v>
      </c>
      <c r="F626" s="23">
        <v>42866</v>
      </c>
      <c r="G626" s="23">
        <v>42510</v>
      </c>
      <c r="H626" s="23">
        <v>42136</v>
      </c>
      <c r="I626" s="23">
        <v>41759</v>
      </c>
      <c r="J626" s="23">
        <v>41451</v>
      </c>
      <c r="K626" s="23">
        <v>41052</v>
      </c>
      <c r="L626" s="23">
        <v>40713</v>
      </c>
    </row>
    <row r="627" spans="1:12" x14ac:dyDescent="0.25">
      <c r="A627" s="16">
        <v>69.003</v>
      </c>
      <c r="B627" s="16">
        <v>1981</v>
      </c>
      <c r="C627" s="18" t="s">
        <v>1382</v>
      </c>
      <c r="D627" s="18" t="s">
        <v>1383</v>
      </c>
      <c r="E627" s="19">
        <v>2017</v>
      </c>
      <c r="F627" s="23">
        <v>42867</v>
      </c>
      <c r="G627" s="23">
        <v>42503</v>
      </c>
      <c r="H627" s="23">
        <v>42148</v>
      </c>
      <c r="I627" s="23">
        <v>41771</v>
      </c>
      <c r="J627" s="23">
        <v>41420</v>
      </c>
      <c r="K627" s="23">
        <v>41052</v>
      </c>
      <c r="L627" s="23">
        <v>40718</v>
      </c>
    </row>
    <row r="628" spans="1:12" x14ac:dyDescent="0.25">
      <c r="A628" s="16">
        <v>69.004000000000005</v>
      </c>
      <c r="B628" s="16">
        <v>1972</v>
      </c>
      <c r="C628" s="18" t="s">
        <v>1384</v>
      </c>
      <c r="D628" s="18" t="s">
        <v>1385</v>
      </c>
      <c r="E628" s="19">
        <v>2016</v>
      </c>
      <c r="F628" s="23" t="s">
        <v>11</v>
      </c>
      <c r="G628" s="23">
        <v>42616</v>
      </c>
      <c r="H628" s="23">
        <v>42181</v>
      </c>
      <c r="I628" s="23">
        <v>41878</v>
      </c>
      <c r="J628" s="23">
        <v>41531</v>
      </c>
      <c r="K628" s="23" t="s">
        <v>11</v>
      </c>
      <c r="L628" s="23">
        <v>40775</v>
      </c>
    </row>
    <row r="629" spans="1:12" x14ac:dyDescent="0.25">
      <c r="A629" s="16">
        <v>69.004999999999995</v>
      </c>
      <c r="B629" s="16">
        <v>1973</v>
      </c>
      <c r="C629" s="18" t="s">
        <v>1386</v>
      </c>
      <c r="D629" s="18" t="s">
        <v>1387</v>
      </c>
      <c r="E629" s="19">
        <v>2010</v>
      </c>
      <c r="F629" s="23" t="s">
        <v>11</v>
      </c>
      <c r="G629" s="23" t="s">
        <v>11</v>
      </c>
      <c r="H629" s="23" t="s">
        <v>11</v>
      </c>
      <c r="I629" s="23" t="s">
        <v>11</v>
      </c>
      <c r="J629" s="23" t="s">
        <v>11</v>
      </c>
      <c r="K629" s="23" t="s">
        <v>11</v>
      </c>
      <c r="L629" s="23" t="s">
        <v>11</v>
      </c>
    </row>
    <row r="630" spans="1:12" x14ac:dyDescent="0.25">
      <c r="A630" s="16">
        <v>69.006</v>
      </c>
      <c r="B630" s="16">
        <v>1976</v>
      </c>
      <c r="C630" s="18" t="s">
        <v>1388</v>
      </c>
      <c r="D630" s="18" t="s">
        <v>1389</v>
      </c>
      <c r="E630" s="19">
        <v>2017</v>
      </c>
      <c r="F630" s="23">
        <v>42882</v>
      </c>
      <c r="G630" s="23">
        <v>42537</v>
      </c>
      <c r="H630" s="23">
        <v>42176</v>
      </c>
      <c r="I630" s="23">
        <v>41798</v>
      </c>
      <c r="J630" s="23">
        <v>41454</v>
      </c>
      <c r="K630" s="23">
        <v>41103</v>
      </c>
      <c r="L630" s="23">
        <v>40694</v>
      </c>
    </row>
    <row r="631" spans="1:12" x14ac:dyDescent="0.25">
      <c r="A631" s="16">
        <v>69.007000000000005</v>
      </c>
      <c r="B631" s="16">
        <v>1978</v>
      </c>
      <c r="C631" s="18" t="s">
        <v>1390</v>
      </c>
      <c r="D631" s="18" t="s">
        <v>1391</v>
      </c>
      <c r="E631" s="19">
        <v>2017</v>
      </c>
      <c r="F631" s="23">
        <v>42845</v>
      </c>
      <c r="G631" s="23" t="s">
        <v>11</v>
      </c>
      <c r="H631" s="23">
        <v>42191</v>
      </c>
      <c r="I631" s="23">
        <v>41843</v>
      </c>
      <c r="J631" s="23">
        <v>41487</v>
      </c>
      <c r="K631" s="23">
        <v>41129</v>
      </c>
      <c r="L631" s="23">
        <v>40709</v>
      </c>
    </row>
    <row r="632" spans="1:12" x14ac:dyDescent="0.25">
      <c r="A632" s="16" t="s">
        <v>1392</v>
      </c>
      <c r="B632" s="16">
        <v>1984</v>
      </c>
      <c r="C632" s="18" t="s">
        <v>1393</v>
      </c>
      <c r="D632" s="18" t="s">
        <v>1394</v>
      </c>
      <c r="E632" s="19">
        <v>2017</v>
      </c>
      <c r="F632" s="23">
        <v>42873</v>
      </c>
      <c r="G632" s="23">
        <v>42574</v>
      </c>
      <c r="H632" s="23">
        <v>42165</v>
      </c>
      <c r="I632" s="23">
        <v>41796</v>
      </c>
      <c r="J632" s="23">
        <v>41520</v>
      </c>
      <c r="K632" s="23">
        <v>40995</v>
      </c>
      <c r="L632" s="23">
        <v>40727</v>
      </c>
    </row>
    <row r="633" spans="1:12" x14ac:dyDescent="0.25">
      <c r="A633" s="16">
        <v>69.010999999999996</v>
      </c>
      <c r="B633" s="16">
        <v>1985</v>
      </c>
      <c r="C633" s="18" t="s">
        <v>1395</v>
      </c>
      <c r="D633" s="18" t="s">
        <v>1396</v>
      </c>
      <c r="E633" s="19">
        <v>1916</v>
      </c>
      <c r="F633" s="23" t="s">
        <v>11</v>
      </c>
      <c r="G633" s="23" t="s">
        <v>11</v>
      </c>
      <c r="H633" s="23" t="s">
        <v>11</v>
      </c>
      <c r="I633" s="23" t="s">
        <v>11</v>
      </c>
      <c r="J633" s="23" t="s">
        <v>11</v>
      </c>
      <c r="K633" s="23" t="s">
        <v>11</v>
      </c>
      <c r="L633" s="23" t="s">
        <v>11</v>
      </c>
    </row>
    <row r="634" spans="1:12" x14ac:dyDescent="0.25">
      <c r="A634" s="16">
        <v>69.013000000000005</v>
      </c>
      <c r="B634" s="16">
        <v>1986</v>
      </c>
      <c r="C634" s="18" t="s">
        <v>1397</v>
      </c>
      <c r="D634" s="18" t="s">
        <v>1398</v>
      </c>
      <c r="E634" s="19">
        <v>2011</v>
      </c>
      <c r="F634" s="23" t="s">
        <v>11</v>
      </c>
      <c r="G634" s="23" t="s">
        <v>11</v>
      </c>
      <c r="H634" s="23" t="s">
        <v>11</v>
      </c>
      <c r="I634" s="23" t="s">
        <v>11</v>
      </c>
      <c r="J634" s="23" t="s">
        <v>11</v>
      </c>
      <c r="K634" s="23" t="s">
        <v>11</v>
      </c>
      <c r="L634" s="23">
        <v>40734</v>
      </c>
    </row>
    <row r="635" spans="1:12" x14ac:dyDescent="0.25">
      <c r="A635" s="16">
        <v>69.015000000000001</v>
      </c>
      <c r="B635" s="16">
        <v>1990</v>
      </c>
      <c r="C635" s="18" t="s">
        <v>1399</v>
      </c>
      <c r="D635" s="18" t="s">
        <v>1400</v>
      </c>
      <c r="E635" s="19">
        <v>2015</v>
      </c>
      <c r="F635" s="23" t="s">
        <v>11</v>
      </c>
      <c r="G635" s="23" t="s">
        <v>11</v>
      </c>
      <c r="H635" s="23">
        <v>42160</v>
      </c>
      <c r="I635" s="23" t="s">
        <v>11</v>
      </c>
      <c r="J635" s="23" t="s">
        <v>11</v>
      </c>
      <c r="K635" s="23" t="s">
        <v>11</v>
      </c>
      <c r="L635" s="23" t="s">
        <v>11</v>
      </c>
    </row>
    <row r="636" spans="1:12" x14ac:dyDescent="0.25">
      <c r="A636" s="16">
        <v>69.016000000000005</v>
      </c>
      <c r="B636" s="16">
        <v>1991</v>
      </c>
      <c r="C636" s="18" t="s">
        <v>1401</v>
      </c>
      <c r="D636" s="18" t="s">
        <v>1402</v>
      </c>
      <c r="E636" s="19">
        <v>2017</v>
      </c>
      <c r="F636" s="23">
        <v>42889</v>
      </c>
      <c r="G636" s="23">
        <v>42529</v>
      </c>
      <c r="H636" s="23">
        <v>42151</v>
      </c>
      <c r="I636" s="23">
        <v>41787</v>
      </c>
      <c r="J636" s="23">
        <v>41444</v>
      </c>
      <c r="K636" s="23">
        <v>41061</v>
      </c>
      <c r="L636" s="23">
        <v>40675</v>
      </c>
    </row>
    <row r="637" spans="1:12" x14ac:dyDescent="0.25">
      <c r="A637" s="16">
        <v>69.016999999999996</v>
      </c>
      <c r="B637" s="16">
        <v>1992</v>
      </c>
      <c r="C637" s="18" t="s">
        <v>1403</v>
      </c>
      <c r="D637" s="18" t="s">
        <v>1404</v>
      </c>
      <c r="E637" s="19">
        <v>2017</v>
      </c>
      <c r="F637" s="23">
        <v>42882</v>
      </c>
      <c r="G637" s="23">
        <v>42531</v>
      </c>
      <c r="H637" s="23">
        <v>42155</v>
      </c>
      <c r="I637" s="23">
        <v>41786</v>
      </c>
      <c r="J637" s="23">
        <v>41445</v>
      </c>
      <c r="K637" s="23">
        <v>41083</v>
      </c>
      <c r="L637" s="23" t="s">
        <v>11</v>
      </c>
    </row>
    <row r="638" spans="1:12" x14ac:dyDescent="0.25">
      <c r="A638" s="16">
        <v>70.004000000000005</v>
      </c>
      <c r="B638" s="16">
        <v>1699</v>
      </c>
      <c r="C638" s="18" t="s">
        <v>1405</v>
      </c>
      <c r="D638" s="18" t="s">
        <v>1406</v>
      </c>
      <c r="E638" s="19">
        <v>2017</v>
      </c>
      <c r="F638" s="23">
        <v>42898</v>
      </c>
      <c r="G638" s="23">
        <v>42542</v>
      </c>
      <c r="H638" s="23">
        <v>42174</v>
      </c>
      <c r="I638" s="23">
        <v>41798</v>
      </c>
      <c r="J638" s="23">
        <v>41461</v>
      </c>
      <c r="K638" s="23">
        <v>41087</v>
      </c>
      <c r="L638" s="23">
        <v>40707</v>
      </c>
    </row>
    <row r="639" spans="1:12" x14ac:dyDescent="0.25">
      <c r="A639" s="16">
        <v>70.006</v>
      </c>
      <c r="B639" s="16">
        <v>1705</v>
      </c>
      <c r="C639" s="18" t="s">
        <v>1407</v>
      </c>
      <c r="D639" s="18" t="s">
        <v>1408</v>
      </c>
      <c r="E639" s="19">
        <v>2017</v>
      </c>
      <c r="F639" s="23">
        <v>42901</v>
      </c>
      <c r="G639" s="23">
        <v>42542</v>
      </c>
      <c r="H639" s="23">
        <v>42184</v>
      </c>
      <c r="I639" s="23">
        <v>41808</v>
      </c>
      <c r="J639" s="23">
        <v>41454</v>
      </c>
      <c r="K639" s="23">
        <v>41087</v>
      </c>
      <c r="L639" s="23">
        <v>40721</v>
      </c>
    </row>
    <row r="640" spans="1:12" x14ac:dyDescent="0.25">
      <c r="A640" s="16">
        <v>70.007999999999996</v>
      </c>
      <c r="B640" s="16">
        <v>1707</v>
      </c>
      <c r="C640" s="18" t="s">
        <v>1409</v>
      </c>
      <c r="D640" s="18" t="s">
        <v>1410</v>
      </c>
      <c r="E640" s="19">
        <v>2017</v>
      </c>
      <c r="F640" s="23">
        <v>42834</v>
      </c>
      <c r="G640" s="23">
        <v>42496</v>
      </c>
      <c r="H640" s="23">
        <v>42147</v>
      </c>
      <c r="I640" s="23">
        <v>41756</v>
      </c>
      <c r="J640" s="23">
        <v>41443</v>
      </c>
      <c r="K640" s="23">
        <v>41028</v>
      </c>
      <c r="L640" s="23">
        <v>40705</v>
      </c>
    </row>
    <row r="641" spans="1:12" x14ac:dyDescent="0.25">
      <c r="A641" s="16">
        <v>70.009</v>
      </c>
      <c r="B641" s="16">
        <v>1709</v>
      </c>
      <c r="C641" s="18" t="s">
        <v>1411</v>
      </c>
      <c r="D641" s="18" t="s">
        <v>1412</v>
      </c>
      <c r="E641" s="19">
        <v>2017</v>
      </c>
      <c r="F641" s="23">
        <v>42866</v>
      </c>
      <c r="G641" s="23">
        <v>42533</v>
      </c>
      <c r="H641" s="23">
        <v>42152</v>
      </c>
      <c r="I641" s="23">
        <v>41792</v>
      </c>
      <c r="J641" s="23">
        <v>41454</v>
      </c>
      <c r="K641" s="23">
        <v>41077</v>
      </c>
      <c r="L641" s="23">
        <v>40705</v>
      </c>
    </row>
    <row r="642" spans="1:12" x14ac:dyDescent="0.25">
      <c r="A642" s="16">
        <v>70.010999999999996</v>
      </c>
      <c r="B642" s="16">
        <v>1708</v>
      </c>
      <c r="C642" s="18" t="s">
        <v>1413</v>
      </c>
      <c r="D642" s="18" t="s">
        <v>1414</v>
      </c>
      <c r="E642" s="19">
        <v>2017</v>
      </c>
      <c r="F642" s="23">
        <v>42901</v>
      </c>
      <c r="G642" s="23">
        <v>42536</v>
      </c>
      <c r="H642" s="23">
        <v>42192</v>
      </c>
      <c r="I642" s="23">
        <v>41816</v>
      </c>
      <c r="J642" s="23">
        <v>41468</v>
      </c>
      <c r="K642" s="23">
        <v>41097</v>
      </c>
      <c r="L642" s="23">
        <v>40713</v>
      </c>
    </row>
    <row r="643" spans="1:12" x14ac:dyDescent="0.25">
      <c r="A643" s="16">
        <v>70.012</v>
      </c>
      <c r="B643" s="16">
        <v>1711</v>
      </c>
      <c r="C643" s="18" t="s">
        <v>1415</v>
      </c>
      <c r="D643" s="18" t="s">
        <v>1416</v>
      </c>
      <c r="E643" s="19">
        <v>2017</v>
      </c>
      <c r="F643" s="23">
        <v>42870</v>
      </c>
      <c r="G643" s="23">
        <v>42526</v>
      </c>
      <c r="H643" s="23">
        <v>42152</v>
      </c>
      <c r="I643" s="23">
        <v>41779</v>
      </c>
      <c r="J643" s="23">
        <v>41444</v>
      </c>
      <c r="K643" s="23">
        <v>41060</v>
      </c>
      <c r="L643" s="23">
        <v>40695</v>
      </c>
    </row>
    <row r="644" spans="1:12" x14ac:dyDescent="0.25">
      <c r="A644" s="16">
        <v>70.013000000000005</v>
      </c>
      <c r="B644" s="16">
        <v>1702</v>
      </c>
      <c r="C644" s="18" t="s">
        <v>1417</v>
      </c>
      <c r="D644" s="18" t="s">
        <v>1418</v>
      </c>
      <c r="E644" s="19">
        <v>2017</v>
      </c>
      <c r="F644" s="23">
        <v>42898</v>
      </c>
      <c r="G644" s="23">
        <v>42546</v>
      </c>
      <c r="H644" s="23">
        <v>42186</v>
      </c>
      <c r="I644" s="23">
        <v>41814</v>
      </c>
      <c r="J644" s="23">
        <v>41476</v>
      </c>
      <c r="K644" s="23">
        <v>41099</v>
      </c>
      <c r="L644" s="23">
        <v>40724</v>
      </c>
    </row>
    <row r="645" spans="1:12" x14ac:dyDescent="0.25">
      <c r="A645" s="16">
        <v>70.016000000000005</v>
      </c>
      <c r="B645" s="16">
        <v>1713</v>
      </c>
      <c r="C645" s="18" t="s">
        <v>1419</v>
      </c>
      <c r="D645" s="18" t="s">
        <v>1420</v>
      </c>
      <c r="E645" s="19">
        <v>2017</v>
      </c>
      <c r="F645" s="23">
        <v>42881</v>
      </c>
      <c r="G645" s="23">
        <v>42532</v>
      </c>
      <c r="H645" s="23">
        <v>42173</v>
      </c>
      <c r="I645" s="23">
        <v>41779</v>
      </c>
      <c r="J645" s="23">
        <v>41444</v>
      </c>
      <c r="K645" s="23">
        <v>40694</v>
      </c>
      <c r="L645" s="23">
        <v>40707</v>
      </c>
    </row>
    <row r="646" spans="1:12" x14ac:dyDescent="0.25">
      <c r="A646" s="16" t="s">
        <v>1421</v>
      </c>
      <c r="B646" s="16" t="s">
        <v>1422</v>
      </c>
      <c r="C646" s="18" t="s">
        <v>1423</v>
      </c>
      <c r="D646" s="18" t="s">
        <v>1424</v>
      </c>
      <c r="E646" s="19">
        <v>2017</v>
      </c>
      <c r="F646" s="23">
        <v>42871</v>
      </c>
      <c r="G646" s="23"/>
      <c r="H646" s="23"/>
      <c r="I646" s="23"/>
      <c r="J646" s="23"/>
      <c r="K646" s="23"/>
      <c r="L646" s="23"/>
    </row>
    <row r="647" spans="1:12" x14ac:dyDescent="0.25">
      <c r="A647" s="16">
        <v>70.018000000000001</v>
      </c>
      <c r="B647" s="16">
        <v>1715</v>
      </c>
      <c r="C647" s="18" t="s">
        <v>1425</v>
      </c>
      <c r="D647" s="18" t="s">
        <v>1426</v>
      </c>
      <c r="E647" s="19">
        <v>2011</v>
      </c>
      <c r="F647" s="23" t="s">
        <v>11</v>
      </c>
      <c r="G647" s="23" t="s">
        <v>11</v>
      </c>
      <c r="H647" s="23" t="s">
        <v>11</v>
      </c>
      <c r="I647" s="23" t="s">
        <v>11</v>
      </c>
      <c r="J647" s="23" t="s">
        <v>11</v>
      </c>
      <c r="K647" s="23" t="s">
        <v>11</v>
      </c>
      <c r="L647" s="23">
        <v>40724</v>
      </c>
    </row>
    <row r="648" spans="1:12" x14ac:dyDescent="0.25">
      <c r="A648" s="16" t="s">
        <v>1427</v>
      </c>
      <c r="B648" s="16">
        <v>1684</v>
      </c>
      <c r="C648" s="18" t="s">
        <v>1428</v>
      </c>
      <c r="D648" s="18" t="s">
        <v>1429</v>
      </c>
      <c r="E648" s="19">
        <v>2017</v>
      </c>
      <c r="F648" s="23">
        <v>42903</v>
      </c>
      <c r="G648" s="23">
        <v>42563</v>
      </c>
      <c r="H648" s="23">
        <v>42195</v>
      </c>
      <c r="I648" s="23" t="s">
        <v>11</v>
      </c>
      <c r="J648" s="23" t="s">
        <v>11</v>
      </c>
      <c r="K648" s="23" t="s">
        <v>11</v>
      </c>
      <c r="L648" s="23" t="s">
        <v>11</v>
      </c>
    </row>
    <row r="649" spans="1:12" x14ac:dyDescent="0.25">
      <c r="A649" s="16">
        <v>70.021000000000001</v>
      </c>
      <c r="B649" s="16">
        <v>1687</v>
      </c>
      <c r="C649" s="18" t="s">
        <v>1430</v>
      </c>
      <c r="D649" s="18" t="s">
        <v>1431</v>
      </c>
      <c r="E649" s="19" t="s">
        <v>1329</v>
      </c>
      <c r="F649" s="23" t="s">
        <v>11</v>
      </c>
      <c r="G649" s="23" t="s">
        <v>11</v>
      </c>
      <c r="H649" s="23" t="s">
        <v>11</v>
      </c>
      <c r="I649" s="23" t="s">
        <v>11</v>
      </c>
      <c r="J649" s="23" t="s">
        <v>11</v>
      </c>
      <c r="K649" s="23" t="s">
        <v>11</v>
      </c>
      <c r="L649" s="23" t="s">
        <v>11</v>
      </c>
    </row>
    <row r="650" spans="1:12" x14ac:dyDescent="0.25">
      <c r="A650" s="16">
        <v>70.022000000000006</v>
      </c>
      <c r="B650" s="16">
        <v>1688</v>
      </c>
      <c r="C650" s="18" t="s">
        <v>1432</v>
      </c>
      <c r="D650" s="18" t="s">
        <v>1433</v>
      </c>
      <c r="E650" s="19" t="s">
        <v>1329</v>
      </c>
      <c r="F650" s="23" t="s">
        <v>11</v>
      </c>
      <c r="G650" s="23" t="s">
        <v>11</v>
      </c>
      <c r="H650" s="23" t="s">
        <v>11</v>
      </c>
      <c r="I650" s="23" t="s">
        <v>11</v>
      </c>
      <c r="J650" s="23" t="s">
        <v>11</v>
      </c>
      <c r="K650" s="23" t="s">
        <v>11</v>
      </c>
      <c r="L650" s="23" t="s">
        <v>11</v>
      </c>
    </row>
    <row r="651" spans="1:12" x14ac:dyDescent="0.25">
      <c r="A651" s="16">
        <v>70.022999999999996</v>
      </c>
      <c r="B651" s="16">
        <v>1689</v>
      </c>
      <c r="C651" s="18" t="s">
        <v>1434</v>
      </c>
      <c r="D651" s="18" t="s">
        <v>1435</v>
      </c>
      <c r="E651" s="19">
        <v>2017</v>
      </c>
      <c r="F651" s="23">
        <v>42882</v>
      </c>
      <c r="G651" s="23">
        <v>42542</v>
      </c>
      <c r="H651" s="23">
        <v>42198</v>
      </c>
      <c r="I651" s="23">
        <v>41778</v>
      </c>
      <c r="J651" s="23">
        <v>41454</v>
      </c>
      <c r="K651" s="23">
        <v>41087</v>
      </c>
      <c r="L651" s="23">
        <v>40671</v>
      </c>
    </row>
    <row r="652" spans="1:12" x14ac:dyDescent="0.25">
      <c r="A652" s="16">
        <v>70.024000000000001</v>
      </c>
      <c r="B652" s="16">
        <v>1690</v>
      </c>
      <c r="C652" s="18" t="s">
        <v>1436</v>
      </c>
      <c r="D652" s="18" t="s">
        <v>1437</v>
      </c>
      <c r="E652" s="19">
        <v>2017</v>
      </c>
      <c r="F652" s="23">
        <v>42899</v>
      </c>
      <c r="G652" s="23">
        <v>42547</v>
      </c>
      <c r="H652" s="23">
        <v>42184</v>
      </c>
      <c r="I652" s="23">
        <v>41803</v>
      </c>
      <c r="J652" s="23">
        <v>41468</v>
      </c>
      <c r="K652" s="23">
        <v>41097</v>
      </c>
      <c r="L652" s="23">
        <v>40717</v>
      </c>
    </row>
    <row r="653" spans="1:12" x14ac:dyDescent="0.25">
      <c r="A653" s="16">
        <v>70.025000000000006</v>
      </c>
      <c r="B653" s="16">
        <v>1692</v>
      </c>
      <c r="C653" s="18" t="s">
        <v>1438</v>
      </c>
      <c r="D653" s="18" t="s">
        <v>1439</v>
      </c>
      <c r="E653" s="19">
        <v>2014</v>
      </c>
      <c r="F653" s="23" t="s">
        <v>11</v>
      </c>
      <c r="G653" s="23" t="s">
        <v>11</v>
      </c>
      <c r="H653" s="23" t="s">
        <v>11</v>
      </c>
      <c r="I653" s="23">
        <v>41841</v>
      </c>
      <c r="J653" s="23">
        <v>41485</v>
      </c>
      <c r="K653" s="23" t="s">
        <v>11</v>
      </c>
      <c r="L653" s="23" t="s">
        <v>11</v>
      </c>
    </row>
    <row r="654" spans="1:12" x14ac:dyDescent="0.25">
      <c r="A654" s="16">
        <v>70.027000000000001</v>
      </c>
      <c r="B654" s="16">
        <v>1693</v>
      </c>
      <c r="C654" s="18" t="s">
        <v>1440</v>
      </c>
      <c r="D654" s="18" t="s">
        <v>1441</v>
      </c>
      <c r="E654" s="19">
        <v>2003</v>
      </c>
      <c r="F654" s="23" t="s">
        <v>11</v>
      </c>
      <c r="G654" s="23" t="s">
        <v>11</v>
      </c>
      <c r="H654" s="23" t="s">
        <v>11</v>
      </c>
      <c r="I654" s="23" t="s">
        <v>11</v>
      </c>
      <c r="J654" s="23">
        <v>41459</v>
      </c>
      <c r="K654" s="23" t="s">
        <v>11</v>
      </c>
      <c r="L654" s="23" t="s">
        <v>11</v>
      </c>
    </row>
    <row r="655" spans="1:12" x14ac:dyDescent="0.25">
      <c r="A655" s="16">
        <v>70.028999999999996</v>
      </c>
      <c r="B655" s="16">
        <v>1682</v>
      </c>
      <c r="C655" s="18" t="s">
        <v>1442</v>
      </c>
      <c r="D655" s="18" t="s">
        <v>1443</v>
      </c>
      <c r="E655" s="19">
        <v>2017</v>
      </c>
      <c r="F655" s="23">
        <v>42866</v>
      </c>
      <c r="G655" s="23">
        <v>42531</v>
      </c>
      <c r="H655" s="23">
        <v>42128</v>
      </c>
      <c r="I655" s="23">
        <v>41779</v>
      </c>
      <c r="J655" s="23">
        <v>41475</v>
      </c>
      <c r="K655" s="23">
        <v>41139</v>
      </c>
      <c r="L655" s="23">
        <v>40757</v>
      </c>
    </row>
    <row r="656" spans="1:12" x14ac:dyDescent="0.25">
      <c r="A656" s="16">
        <v>70.031000000000006</v>
      </c>
      <c r="B656" s="16">
        <v>1676</v>
      </c>
      <c r="C656" s="18" t="s">
        <v>1444</v>
      </c>
      <c r="D656" s="18" t="s">
        <v>1445</v>
      </c>
      <c r="E656" s="19">
        <v>2017</v>
      </c>
      <c r="F656" s="23">
        <v>42839</v>
      </c>
      <c r="G656" s="23">
        <v>42593</v>
      </c>
      <c r="H656" s="23">
        <v>42137</v>
      </c>
      <c r="I656" s="23">
        <v>41767</v>
      </c>
      <c r="J656" s="23" t="s">
        <v>11</v>
      </c>
      <c r="K656" s="23" t="s">
        <v>11</v>
      </c>
      <c r="L656" s="23" t="s">
        <v>11</v>
      </c>
    </row>
    <row r="657" spans="1:12" x14ac:dyDescent="0.25">
      <c r="A657" s="16">
        <v>70.031999999999996</v>
      </c>
      <c r="B657" s="16">
        <v>1677</v>
      </c>
      <c r="C657" s="18" t="s">
        <v>1446</v>
      </c>
      <c r="D657" s="18" t="s">
        <v>1447</v>
      </c>
      <c r="E657" s="19">
        <v>2006</v>
      </c>
      <c r="F657" s="23" t="s">
        <v>11</v>
      </c>
      <c r="G657" s="23" t="s">
        <v>11</v>
      </c>
      <c r="H657" s="23" t="s">
        <v>11</v>
      </c>
      <c r="I657" s="23" t="s">
        <v>11</v>
      </c>
      <c r="J657" s="23" t="s">
        <v>11</v>
      </c>
      <c r="K657" s="23" t="s">
        <v>11</v>
      </c>
      <c r="L657" s="23" t="s">
        <v>11</v>
      </c>
    </row>
    <row r="658" spans="1:12" x14ac:dyDescent="0.25">
      <c r="A658" s="16">
        <v>70.033000000000001</v>
      </c>
      <c r="B658" s="16">
        <v>1678</v>
      </c>
      <c r="C658" s="18" t="s">
        <v>1448</v>
      </c>
      <c r="D658" s="18" t="s">
        <v>1449</v>
      </c>
      <c r="E658" s="19">
        <v>2017</v>
      </c>
      <c r="F658" s="23">
        <v>42899</v>
      </c>
      <c r="G658" s="23" t="s">
        <v>11</v>
      </c>
      <c r="H658" s="23" t="s">
        <v>11</v>
      </c>
      <c r="I658" s="23" t="s">
        <v>11</v>
      </c>
      <c r="J658" s="23" t="s">
        <v>11</v>
      </c>
      <c r="K658" s="23">
        <v>41140</v>
      </c>
      <c r="L658" s="23" t="s">
        <v>11</v>
      </c>
    </row>
    <row r="659" spans="1:12" x14ac:dyDescent="0.25">
      <c r="A659" s="16">
        <v>70.034999999999997</v>
      </c>
      <c r="B659" s="16">
        <v>1679</v>
      </c>
      <c r="C659" s="18" t="s">
        <v>1450</v>
      </c>
      <c r="D659" s="18" t="s">
        <v>1451</v>
      </c>
      <c r="E659" s="19">
        <v>1930</v>
      </c>
      <c r="F659" s="23" t="s">
        <v>11</v>
      </c>
      <c r="G659" s="23" t="s">
        <v>11</v>
      </c>
      <c r="H659" s="23" t="s">
        <v>11</v>
      </c>
      <c r="I659" s="23" t="s">
        <v>11</v>
      </c>
      <c r="J659" s="23" t="s">
        <v>11</v>
      </c>
      <c r="K659" s="23" t="s">
        <v>11</v>
      </c>
      <c r="L659" s="23" t="s">
        <v>11</v>
      </c>
    </row>
    <row r="660" spans="1:12" x14ac:dyDescent="0.25">
      <c r="A660" s="16">
        <v>70.036000000000001</v>
      </c>
      <c r="B660" s="16">
        <v>1680</v>
      </c>
      <c r="C660" s="18" t="s">
        <v>1452</v>
      </c>
      <c r="D660" s="18" t="s">
        <v>1453</v>
      </c>
      <c r="E660" s="19">
        <v>2017</v>
      </c>
      <c r="F660" s="23">
        <v>42854</v>
      </c>
      <c r="G660" s="23">
        <v>42530</v>
      </c>
      <c r="H660" s="23">
        <v>42118</v>
      </c>
      <c r="I660" s="23">
        <v>41766</v>
      </c>
      <c r="J660" s="23">
        <v>41430</v>
      </c>
      <c r="K660" s="23">
        <v>41058</v>
      </c>
      <c r="L660" s="23">
        <v>40656</v>
      </c>
    </row>
    <row r="661" spans="1:12" x14ac:dyDescent="0.25">
      <c r="A661" s="16">
        <v>70.037000000000006</v>
      </c>
      <c r="B661" s="16">
        <v>1681</v>
      </c>
      <c r="C661" s="18" t="s">
        <v>1454</v>
      </c>
      <c r="D661" s="18" t="s">
        <v>1455</v>
      </c>
      <c r="E661" s="19">
        <v>2017</v>
      </c>
      <c r="F661" s="23">
        <v>42871</v>
      </c>
      <c r="G661" s="23">
        <v>42528</v>
      </c>
      <c r="H661" s="23">
        <v>42133</v>
      </c>
      <c r="I661" s="23">
        <v>41858</v>
      </c>
      <c r="J661" s="23" t="s">
        <v>11</v>
      </c>
      <c r="K661" s="23">
        <v>41107</v>
      </c>
      <c r="L661" s="23" t="s">
        <v>11</v>
      </c>
    </row>
    <row r="662" spans="1:12" x14ac:dyDescent="0.25">
      <c r="A662" s="16">
        <v>70.037999999999997</v>
      </c>
      <c r="B662" s="16">
        <v>1716</v>
      </c>
      <c r="C662" s="18" t="s">
        <v>1456</v>
      </c>
      <c r="D662" s="18" t="s">
        <v>1457</v>
      </c>
      <c r="E662" s="19">
        <v>2016</v>
      </c>
      <c r="F662" s="23" t="s">
        <v>11</v>
      </c>
      <c r="G662" s="23">
        <v>42609</v>
      </c>
      <c r="H662" s="23">
        <v>42245</v>
      </c>
      <c r="I662" s="23">
        <v>41840</v>
      </c>
      <c r="J662" s="23">
        <v>41528</v>
      </c>
      <c r="K662" s="23">
        <v>41178</v>
      </c>
      <c r="L662" s="23">
        <v>40757</v>
      </c>
    </row>
    <row r="663" spans="1:12" x14ac:dyDescent="0.25">
      <c r="A663" s="16">
        <v>70.043000000000006</v>
      </c>
      <c r="B663" s="16" t="s">
        <v>11</v>
      </c>
      <c r="C663" s="18" t="s">
        <v>1458</v>
      </c>
      <c r="D663" s="18" t="s">
        <v>1459</v>
      </c>
      <c r="E663" s="19">
        <v>2016</v>
      </c>
      <c r="F663" s="23" t="s">
        <v>11</v>
      </c>
      <c r="G663" s="23">
        <v>42567</v>
      </c>
      <c r="H663" s="23">
        <v>42237</v>
      </c>
      <c r="I663" s="23">
        <v>41889</v>
      </c>
      <c r="J663" s="23">
        <v>41514</v>
      </c>
      <c r="K663" s="23" t="s">
        <v>11</v>
      </c>
      <c r="L663" s="23" t="s">
        <v>11</v>
      </c>
    </row>
    <row r="664" spans="1:12" x14ac:dyDescent="0.25">
      <c r="A664" s="16">
        <v>70.045000000000002</v>
      </c>
      <c r="B664" s="16">
        <v>1732</v>
      </c>
      <c r="C664" s="18" t="s">
        <v>1460</v>
      </c>
      <c r="D664" s="18" t="s">
        <v>1461</v>
      </c>
      <c r="E664" s="19">
        <v>2016</v>
      </c>
      <c r="F664" s="23" t="s">
        <v>11</v>
      </c>
      <c r="G664" s="23">
        <v>42562</v>
      </c>
      <c r="H664" s="23">
        <v>42201</v>
      </c>
      <c r="I664" s="23">
        <v>41826</v>
      </c>
      <c r="J664" s="23">
        <v>41475</v>
      </c>
      <c r="K664" s="23">
        <v>41116</v>
      </c>
      <c r="L664" s="23">
        <v>40737</v>
      </c>
    </row>
    <row r="665" spans="1:12" x14ac:dyDescent="0.25">
      <c r="A665" s="16">
        <v>70.046999999999997</v>
      </c>
      <c r="B665" s="16">
        <v>1720</v>
      </c>
      <c r="C665" s="18" t="s">
        <v>1462</v>
      </c>
      <c r="D665" s="18" t="s">
        <v>1463</v>
      </c>
      <c r="E665" s="19">
        <v>2016</v>
      </c>
      <c r="F665" s="23" t="s">
        <v>11</v>
      </c>
      <c r="G665" s="23">
        <v>42544</v>
      </c>
      <c r="H665" s="23">
        <v>42229</v>
      </c>
      <c r="I665" s="23">
        <v>41915</v>
      </c>
      <c r="J665" s="23">
        <v>41529</v>
      </c>
      <c r="K665" s="23" t="s">
        <v>11</v>
      </c>
      <c r="L665" s="23">
        <v>40842</v>
      </c>
    </row>
    <row r="666" spans="1:12" x14ac:dyDescent="0.25">
      <c r="A666" s="16">
        <v>70.049000000000007</v>
      </c>
      <c r="B666" s="16">
        <v>1728</v>
      </c>
      <c r="C666" s="18" t="s">
        <v>1464</v>
      </c>
      <c r="D666" s="18" t="s">
        <v>1465</v>
      </c>
      <c r="E666" s="19">
        <v>2017</v>
      </c>
      <c r="F666" s="23">
        <v>42845</v>
      </c>
      <c r="G666" s="23">
        <v>42497</v>
      </c>
      <c r="H666" s="23">
        <v>42133</v>
      </c>
      <c r="I666" s="23">
        <v>41739</v>
      </c>
      <c r="J666" s="23">
        <v>41420</v>
      </c>
      <c r="K666" s="23">
        <v>41036</v>
      </c>
      <c r="L666" s="23">
        <v>40656</v>
      </c>
    </row>
    <row r="667" spans="1:12" x14ac:dyDescent="0.25">
      <c r="A667" s="16" t="s">
        <v>1466</v>
      </c>
      <c r="B667" s="16">
        <v>1721</v>
      </c>
      <c r="C667" s="18" t="s">
        <v>1467</v>
      </c>
      <c r="D667" s="18" t="s">
        <v>1468</v>
      </c>
      <c r="E667" s="19">
        <v>2015</v>
      </c>
      <c r="F667" s="23" t="s">
        <v>11</v>
      </c>
      <c r="G667" s="23" t="s">
        <v>11</v>
      </c>
      <c r="H667" s="23">
        <v>42185</v>
      </c>
      <c r="I667" s="23">
        <v>41776</v>
      </c>
      <c r="J667" s="23">
        <v>41471</v>
      </c>
      <c r="K667" s="23" t="s">
        <v>11</v>
      </c>
      <c r="L667" s="23">
        <v>40736</v>
      </c>
    </row>
    <row r="668" spans="1:12" x14ac:dyDescent="0.25">
      <c r="A668" s="16">
        <v>70.051000000000002</v>
      </c>
      <c r="B668" s="16">
        <v>1724</v>
      </c>
      <c r="C668" s="18" t="s">
        <v>1469</v>
      </c>
      <c r="D668" s="18" t="s">
        <v>1470</v>
      </c>
      <c r="E668" s="19">
        <v>2017</v>
      </c>
      <c r="F668" s="23">
        <v>42837</v>
      </c>
      <c r="G668" s="23">
        <v>42510</v>
      </c>
      <c r="H668" s="23">
        <v>42135</v>
      </c>
      <c r="I668" s="23">
        <v>41759</v>
      </c>
      <c r="J668" s="23">
        <v>41415</v>
      </c>
      <c r="K668" s="23">
        <v>41038</v>
      </c>
      <c r="L668" s="23">
        <v>40652</v>
      </c>
    </row>
    <row r="669" spans="1:12" x14ac:dyDescent="0.25">
      <c r="A669" s="16">
        <v>70.052000000000007</v>
      </c>
      <c r="B669" s="16">
        <v>1725</v>
      </c>
      <c r="C669" s="18" t="s">
        <v>1471</v>
      </c>
      <c r="D669" s="18" t="s">
        <v>1472</v>
      </c>
      <c r="E669" s="19">
        <v>2016</v>
      </c>
      <c r="F669" s="23" t="s">
        <v>11</v>
      </c>
      <c r="G669" s="23">
        <v>42572</v>
      </c>
      <c r="H669" s="23">
        <v>42230</v>
      </c>
      <c r="I669" s="23">
        <v>41840</v>
      </c>
      <c r="J669" s="23">
        <v>41490</v>
      </c>
      <c r="K669" s="23" t="s">
        <v>11</v>
      </c>
      <c r="L669" s="23" t="s">
        <v>11</v>
      </c>
    </row>
    <row r="670" spans="1:12" x14ac:dyDescent="0.25">
      <c r="A670" s="16">
        <v>70.052999999999997</v>
      </c>
      <c r="B670" s="16">
        <v>1722</v>
      </c>
      <c r="C670" s="18" t="s">
        <v>1473</v>
      </c>
      <c r="D670" s="18" t="s">
        <v>1474</v>
      </c>
      <c r="E670" s="19">
        <v>2017</v>
      </c>
      <c r="F670" s="23">
        <v>42877</v>
      </c>
      <c r="G670" s="23">
        <v>42542</v>
      </c>
      <c r="H670" s="23">
        <v>42159</v>
      </c>
      <c r="I670" s="23">
        <v>41773</v>
      </c>
      <c r="J670" s="23">
        <v>41451</v>
      </c>
      <c r="K670" s="23">
        <v>41138</v>
      </c>
      <c r="L670" s="23">
        <v>40657</v>
      </c>
    </row>
    <row r="671" spans="1:12" x14ac:dyDescent="0.25">
      <c r="A671" s="16">
        <v>70.054000000000002</v>
      </c>
      <c r="B671" s="16">
        <v>1727</v>
      </c>
      <c r="C671" s="18" t="s">
        <v>1475</v>
      </c>
      <c r="D671" s="18" t="s">
        <v>1476</v>
      </c>
      <c r="E671" s="19">
        <v>2017</v>
      </c>
      <c r="F671" s="23">
        <v>42868</v>
      </c>
      <c r="G671" s="23">
        <v>42499</v>
      </c>
      <c r="H671" s="23">
        <v>42137</v>
      </c>
      <c r="I671" s="23">
        <v>41779</v>
      </c>
      <c r="J671" s="23">
        <v>41436</v>
      </c>
      <c r="K671" s="23">
        <v>41058</v>
      </c>
      <c r="L671" s="23">
        <v>40682</v>
      </c>
    </row>
    <row r="672" spans="1:12" x14ac:dyDescent="0.25">
      <c r="A672" s="16">
        <v>70.055000000000007</v>
      </c>
      <c r="B672" s="16">
        <v>1726</v>
      </c>
      <c r="C672" s="18" t="s">
        <v>1477</v>
      </c>
      <c r="D672" s="18" t="s">
        <v>1478</v>
      </c>
      <c r="E672" s="19">
        <v>2017</v>
      </c>
      <c r="F672" s="23">
        <v>42900</v>
      </c>
      <c r="G672" s="23">
        <v>42559</v>
      </c>
      <c r="H672" s="23">
        <v>42203</v>
      </c>
      <c r="I672" s="23" t="s">
        <v>11</v>
      </c>
      <c r="J672" s="23">
        <v>41468</v>
      </c>
      <c r="K672" s="23">
        <v>41103</v>
      </c>
      <c r="L672" s="23">
        <v>40720</v>
      </c>
    </row>
    <row r="673" spans="1:12" x14ac:dyDescent="0.25">
      <c r="A673" s="16">
        <v>70.057000000000002</v>
      </c>
      <c r="B673" s="16">
        <v>1735</v>
      </c>
      <c r="C673" s="18" t="s">
        <v>1479</v>
      </c>
      <c r="D673" s="18" t="s">
        <v>1480</v>
      </c>
      <c r="E673" s="19">
        <v>2017</v>
      </c>
      <c r="F673" s="23">
        <v>42903</v>
      </c>
      <c r="G673" s="23">
        <v>42559</v>
      </c>
      <c r="H673" s="23" t="s">
        <v>11</v>
      </c>
      <c r="I673" s="23" t="s">
        <v>11</v>
      </c>
      <c r="J673" s="23">
        <v>41471</v>
      </c>
      <c r="K673" s="23" t="s">
        <v>11</v>
      </c>
      <c r="L673" s="23" t="s">
        <v>11</v>
      </c>
    </row>
    <row r="674" spans="1:12" x14ac:dyDescent="0.25">
      <c r="A674" s="16">
        <v>70.058999999999997</v>
      </c>
      <c r="B674" s="16">
        <v>1742</v>
      </c>
      <c r="C674" s="18" t="s">
        <v>1481</v>
      </c>
      <c r="D674" s="18" t="s">
        <v>1482</v>
      </c>
      <c r="E674" s="19">
        <v>2017</v>
      </c>
      <c r="F674" s="23">
        <v>42881</v>
      </c>
      <c r="G674" s="23">
        <v>42531</v>
      </c>
      <c r="H674" s="23">
        <v>42162</v>
      </c>
      <c r="I674" s="23">
        <v>41796</v>
      </c>
      <c r="J674" s="23">
        <v>41454</v>
      </c>
      <c r="K674" s="23">
        <v>41080</v>
      </c>
      <c r="L674" s="23">
        <v>40707</v>
      </c>
    </row>
    <row r="675" spans="1:12" x14ac:dyDescent="0.25">
      <c r="A675" s="16">
        <v>70.061000000000007</v>
      </c>
      <c r="B675" s="16">
        <v>1738</v>
      </c>
      <c r="C675" s="18" t="s">
        <v>1483</v>
      </c>
      <c r="D675" s="18" t="s">
        <v>1484</v>
      </c>
      <c r="E675" s="19">
        <v>2017</v>
      </c>
      <c r="F675" s="23">
        <v>42879</v>
      </c>
      <c r="G675" s="23">
        <v>42496</v>
      </c>
      <c r="H675" s="23">
        <v>42145</v>
      </c>
      <c r="I675" s="23">
        <v>41790</v>
      </c>
      <c r="J675" s="23">
        <v>41451</v>
      </c>
      <c r="K675" s="23">
        <v>41039</v>
      </c>
      <c r="L675" s="23">
        <v>40656</v>
      </c>
    </row>
    <row r="676" spans="1:12" x14ac:dyDescent="0.25">
      <c r="A676" s="16">
        <v>70.061999999999998</v>
      </c>
      <c r="B676" s="16">
        <v>1739</v>
      </c>
      <c r="C676" s="18" t="s">
        <v>1485</v>
      </c>
      <c r="D676" s="18" t="s">
        <v>1486</v>
      </c>
      <c r="E676" s="19">
        <v>2017</v>
      </c>
      <c r="F676" s="23">
        <v>42898</v>
      </c>
      <c r="G676" s="23">
        <v>42562</v>
      </c>
      <c r="H676" s="23">
        <v>42186</v>
      </c>
      <c r="I676" s="23" t="s">
        <v>11</v>
      </c>
      <c r="J676" s="23" t="s">
        <v>11</v>
      </c>
      <c r="K676" s="23">
        <v>41056</v>
      </c>
      <c r="L676" s="23" t="s">
        <v>11</v>
      </c>
    </row>
    <row r="677" spans="1:12" x14ac:dyDescent="0.25">
      <c r="A677" s="16">
        <v>70.063000000000002</v>
      </c>
      <c r="B677" s="16">
        <v>1740</v>
      </c>
      <c r="C677" s="18" t="s">
        <v>1487</v>
      </c>
      <c r="D677" s="18" t="s">
        <v>1488</v>
      </c>
      <c r="E677" s="19">
        <v>2017</v>
      </c>
      <c r="F677" s="23">
        <v>42894</v>
      </c>
      <c r="G677" s="23">
        <v>42562</v>
      </c>
      <c r="H677" s="23">
        <v>42174</v>
      </c>
      <c r="I677" s="23">
        <v>41875</v>
      </c>
      <c r="J677" s="23" t="s">
        <v>11</v>
      </c>
      <c r="K677" s="23">
        <v>41093</v>
      </c>
      <c r="L677" s="23" t="s">
        <v>11</v>
      </c>
    </row>
    <row r="678" spans="1:12" x14ac:dyDescent="0.25">
      <c r="A678" s="16">
        <v>70.064999999999998</v>
      </c>
      <c r="B678" s="16">
        <v>1794</v>
      </c>
      <c r="C678" s="18" t="s">
        <v>1489</v>
      </c>
      <c r="D678" s="18" t="s">
        <v>1490</v>
      </c>
      <c r="E678" s="19">
        <v>2013</v>
      </c>
      <c r="F678" s="23" t="s">
        <v>11</v>
      </c>
      <c r="G678" s="23" t="s">
        <v>11</v>
      </c>
      <c r="H678" s="23" t="s">
        <v>11</v>
      </c>
      <c r="I678" s="23" t="s">
        <v>11</v>
      </c>
      <c r="J678" s="23">
        <v>41444</v>
      </c>
      <c r="K678" s="23" t="s">
        <v>11</v>
      </c>
      <c r="L678" s="23" t="s">
        <v>11</v>
      </c>
    </row>
    <row r="679" spans="1:12" x14ac:dyDescent="0.25">
      <c r="A679" s="16">
        <v>70.066000000000003</v>
      </c>
      <c r="B679" s="16">
        <v>1746</v>
      </c>
      <c r="C679" s="18" t="s">
        <v>1491</v>
      </c>
      <c r="D679" s="18" t="s">
        <v>1492</v>
      </c>
      <c r="E679" s="19">
        <v>2017</v>
      </c>
      <c r="F679" s="23">
        <v>42816</v>
      </c>
      <c r="G679" s="23">
        <v>42459</v>
      </c>
      <c r="H679" s="23" t="s">
        <v>11</v>
      </c>
      <c r="I679" s="23" t="s">
        <v>11</v>
      </c>
      <c r="J679" s="23" t="s">
        <v>11</v>
      </c>
      <c r="K679" s="23">
        <v>40978</v>
      </c>
      <c r="L679" s="23" t="s">
        <v>11</v>
      </c>
    </row>
    <row r="680" spans="1:12" x14ac:dyDescent="0.25">
      <c r="A680" s="16">
        <v>70.066999999999993</v>
      </c>
      <c r="B680" s="16">
        <v>1747</v>
      </c>
      <c r="C680" s="18" t="s">
        <v>1493</v>
      </c>
      <c r="D680" s="18" t="s">
        <v>1494</v>
      </c>
      <c r="E680" s="19">
        <v>2017</v>
      </c>
      <c r="F680" s="23">
        <v>42824</v>
      </c>
      <c r="G680" s="23">
        <v>42492</v>
      </c>
      <c r="H680" s="23">
        <v>42109</v>
      </c>
      <c r="I680" s="23">
        <v>41738</v>
      </c>
      <c r="J680" s="23" t="s">
        <v>11</v>
      </c>
      <c r="K680" s="23">
        <v>41020</v>
      </c>
      <c r="L680" s="23">
        <v>40643</v>
      </c>
    </row>
    <row r="681" spans="1:12" x14ac:dyDescent="0.25">
      <c r="A681" s="16">
        <v>70.067999999999998</v>
      </c>
      <c r="B681" s="16">
        <v>1748</v>
      </c>
      <c r="C681" s="18" t="s">
        <v>1495</v>
      </c>
      <c r="D681" s="18" t="s">
        <v>1496</v>
      </c>
      <c r="E681" s="19">
        <v>2013</v>
      </c>
      <c r="F681" s="23" t="s">
        <v>11</v>
      </c>
      <c r="G681" s="23" t="s">
        <v>11</v>
      </c>
      <c r="H681" s="23" t="s">
        <v>11</v>
      </c>
      <c r="I681" s="23" t="s">
        <v>11</v>
      </c>
      <c r="J681" s="23">
        <v>41468</v>
      </c>
      <c r="K681" s="23" t="s">
        <v>11</v>
      </c>
      <c r="L681" s="23" t="s">
        <v>11</v>
      </c>
    </row>
    <row r="682" spans="1:12" x14ac:dyDescent="0.25">
      <c r="A682" s="16" t="s">
        <v>1497</v>
      </c>
      <c r="B682" s="16">
        <v>1745</v>
      </c>
      <c r="C682" s="18" t="s">
        <v>1498</v>
      </c>
      <c r="D682" s="18" t="s">
        <v>1499</v>
      </c>
      <c r="E682" s="19">
        <v>2016</v>
      </c>
      <c r="F682" s="23" t="s">
        <v>11</v>
      </c>
      <c r="G682" s="23">
        <v>42628</v>
      </c>
      <c r="H682" s="23">
        <v>42276</v>
      </c>
      <c r="I682" s="23">
        <v>41911</v>
      </c>
      <c r="J682" s="23">
        <v>41546</v>
      </c>
      <c r="K682" s="23">
        <v>41168</v>
      </c>
      <c r="L682" s="23">
        <v>40827</v>
      </c>
    </row>
    <row r="683" spans="1:12" x14ac:dyDescent="0.25">
      <c r="A683" s="16">
        <v>70.072999999999993</v>
      </c>
      <c r="B683" s="16">
        <v>1786</v>
      </c>
      <c r="C683" s="18" t="s">
        <v>1500</v>
      </c>
      <c r="D683" s="18" t="s">
        <v>1501</v>
      </c>
      <c r="E683" s="19">
        <v>2017</v>
      </c>
      <c r="F683" s="23">
        <v>42871</v>
      </c>
      <c r="G683" s="23">
        <v>42568</v>
      </c>
      <c r="H683" s="23">
        <v>42221</v>
      </c>
      <c r="I683" s="23">
        <v>41846</v>
      </c>
      <c r="J683" s="23">
        <v>41508</v>
      </c>
      <c r="K683" s="23" t="s">
        <v>11</v>
      </c>
      <c r="L683" s="23" t="s">
        <v>11</v>
      </c>
    </row>
    <row r="684" spans="1:12" x14ac:dyDescent="0.25">
      <c r="A684" s="16">
        <v>70.073999999999998</v>
      </c>
      <c r="B684" s="16">
        <v>1777</v>
      </c>
      <c r="C684" s="18" t="s">
        <v>1502</v>
      </c>
      <c r="D684" s="18" t="s">
        <v>1503</v>
      </c>
      <c r="E684" s="19">
        <v>2016</v>
      </c>
      <c r="F684" s="23" t="s">
        <v>11</v>
      </c>
      <c r="G684" s="23">
        <v>42548</v>
      </c>
      <c r="H684" s="23">
        <v>42189</v>
      </c>
      <c r="I684" s="23">
        <v>41807</v>
      </c>
      <c r="J684" s="23">
        <v>41467</v>
      </c>
      <c r="K684" s="23">
        <v>41083</v>
      </c>
      <c r="L684" s="23">
        <v>40719</v>
      </c>
    </row>
    <row r="685" spans="1:12" x14ac:dyDescent="0.25">
      <c r="A685" s="16">
        <v>70.075000000000003</v>
      </c>
      <c r="B685" s="16">
        <v>1778</v>
      </c>
      <c r="C685" s="18" t="s">
        <v>1504</v>
      </c>
      <c r="D685" s="18" t="s">
        <v>1505</v>
      </c>
      <c r="E685" s="19">
        <v>2017</v>
      </c>
      <c r="F685" s="23">
        <v>42880</v>
      </c>
      <c r="G685" s="23">
        <v>42517</v>
      </c>
      <c r="H685" s="23">
        <v>42167</v>
      </c>
      <c r="I685" s="23">
        <v>41764</v>
      </c>
      <c r="J685" s="23" t="s">
        <v>11</v>
      </c>
      <c r="K685" s="23">
        <v>41083</v>
      </c>
      <c r="L685" s="23">
        <v>40656</v>
      </c>
    </row>
    <row r="686" spans="1:12" x14ac:dyDescent="0.25">
      <c r="A686" s="16">
        <v>70.076999999999998</v>
      </c>
      <c r="B686" s="16">
        <v>1767</v>
      </c>
      <c r="C686" s="18" t="s">
        <v>1506</v>
      </c>
      <c r="D686" s="18" t="s">
        <v>1507</v>
      </c>
      <c r="E686" s="19">
        <v>2016</v>
      </c>
      <c r="F686" s="23" t="s">
        <v>11</v>
      </c>
      <c r="G686" s="23">
        <v>42635</v>
      </c>
      <c r="H686" s="23">
        <v>42189</v>
      </c>
      <c r="I686" s="23">
        <v>41787</v>
      </c>
      <c r="J686" s="23">
        <v>41459</v>
      </c>
      <c r="K686" s="23">
        <v>41097</v>
      </c>
      <c r="L686" s="23">
        <v>40695</v>
      </c>
    </row>
    <row r="687" spans="1:12" x14ac:dyDescent="0.25">
      <c r="A687" s="29" t="s">
        <v>1161</v>
      </c>
      <c r="B687" s="29" t="s">
        <v>1161</v>
      </c>
      <c r="C687" s="18" t="s">
        <v>1508</v>
      </c>
      <c r="D687" s="18" t="s">
        <v>1509</v>
      </c>
      <c r="E687" s="19">
        <v>2016</v>
      </c>
      <c r="F687" s="23" t="s">
        <v>11</v>
      </c>
      <c r="G687" s="28">
        <v>42626</v>
      </c>
      <c r="H687" s="23" t="s">
        <v>11</v>
      </c>
      <c r="I687" s="23" t="s">
        <v>11</v>
      </c>
      <c r="J687" s="23" t="s">
        <v>11</v>
      </c>
      <c r="K687" s="23" t="s">
        <v>11</v>
      </c>
      <c r="L687" s="23" t="s">
        <v>11</v>
      </c>
    </row>
    <row r="688" spans="1:12" x14ac:dyDescent="0.25">
      <c r="A688" s="16">
        <v>70.078999999999994</v>
      </c>
      <c r="B688" s="16">
        <v>1769</v>
      </c>
      <c r="C688" s="18" t="s">
        <v>1510</v>
      </c>
      <c r="D688" s="18" t="s">
        <v>1511</v>
      </c>
      <c r="E688" s="19">
        <v>2017</v>
      </c>
      <c r="F688" s="23">
        <v>42872</v>
      </c>
      <c r="G688" s="23">
        <v>42631</v>
      </c>
      <c r="H688" s="23">
        <v>42126</v>
      </c>
      <c r="I688" s="23">
        <v>41750</v>
      </c>
      <c r="J688" s="23">
        <v>41421</v>
      </c>
      <c r="K688" s="23">
        <v>41032</v>
      </c>
      <c r="L688" s="23">
        <v>40818</v>
      </c>
    </row>
    <row r="689" spans="1:12" x14ac:dyDescent="0.25">
      <c r="A689" s="16">
        <v>70.081000000000003</v>
      </c>
      <c r="B689" s="16">
        <v>1768</v>
      </c>
      <c r="C689" s="18" t="s">
        <v>1512</v>
      </c>
      <c r="D689" s="18" t="s">
        <v>1513</v>
      </c>
      <c r="E689" s="19">
        <v>2016</v>
      </c>
      <c r="F689" s="23" t="s">
        <v>11</v>
      </c>
      <c r="G689" s="23">
        <v>42509</v>
      </c>
      <c r="H689" s="23">
        <v>42154</v>
      </c>
      <c r="I689" s="23">
        <v>41783</v>
      </c>
      <c r="J689" s="23">
        <v>41436</v>
      </c>
      <c r="K689" s="23">
        <v>41039</v>
      </c>
      <c r="L689" s="23">
        <v>40671</v>
      </c>
    </row>
    <row r="690" spans="1:12" x14ac:dyDescent="0.25">
      <c r="A690" s="16">
        <v>70.082999999999998</v>
      </c>
      <c r="B690" s="16" t="s">
        <v>1514</v>
      </c>
      <c r="C690" s="18" t="s">
        <v>1515</v>
      </c>
      <c r="D690" s="18" t="s">
        <v>1516</v>
      </c>
      <c r="E690" s="19">
        <v>2017</v>
      </c>
      <c r="F690" s="23">
        <v>42881</v>
      </c>
      <c r="G690" s="23">
        <v>42526</v>
      </c>
      <c r="H690" s="23">
        <v>42158</v>
      </c>
      <c r="I690" s="23">
        <v>41785</v>
      </c>
      <c r="J690" s="23">
        <v>41469</v>
      </c>
      <c r="K690" s="23">
        <v>41058</v>
      </c>
      <c r="L690" s="23">
        <v>40814</v>
      </c>
    </row>
    <row r="691" spans="1:12" x14ac:dyDescent="0.25">
      <c r="A691" s="16">
        <v>70.084000000000003</v>
      </c>
      <c r="B691" s="16">
        <v>1766</v>
      </c>
      <c r="C691" s="18" t="s">
        <v>1517</v>
      </c>
      <c r="D691" s="18" t="s">
        <v>1518</v>
      </c>
      <c r="E691" s="19">
        <v>2017</v>
      </c>
      <c r="F691" s="23">
        <v>42903</v>
      </c>
      <c r="G691" s="23">
        <v>42559</v>
      </c>
      <c r="H691" s="23">
        <v>42189</v>
      </c>
      <c r="I691" s="23">
        <v>41814</v>
      </c>
      <c r="J691" s="23" t="s">
        <v>11</v>
      </c>
      <c r="K691" s="23" t="s">
        <v>11</v>
      </c>
      <c r="L691" s="23" t="s">
        <v>11</v>
      </c>
    </row>
    <row r="692" spans="1:12" x14ac:dyDescent="0.25">
      <c r="A692" s="16">
        <v>70.084999999999994</v>
      </c>
      <c r="B692" s="16">
        <v>1765</v>
      </c>
      <c r="C692" s="18" t="s">
        <v>1519</v>
      </c>
      <c r="D692" s="18" t="s">
        <v>1520</v>
      </c>
      <c r="E692" s="19">
        <v>2017</v>
      </c>
      <c r="F692" s="23">
        <v>42888</v>
      </c>
      <c r="G692" s="23">
        <v>42543</v>
      </c>
      <c r="H692" s="23">
        <v>42174</v>
      </c>
      <c r="I692" s="23">
        <v>41797</v>
      </c>
      <c r="J692" s="23">
        <v>41458</v>
      </c>
      <c r="K692" s="23" t="s">
        <v>11</v>
      </c>
      <c r="L692" s="23">
        <v>40702</v>
      </c>
    </row>
    <row r="693" spans="1:12" x14ac:dyDescent="0.25">
      <c r="A693" s="16" t="s">
        <v>1521</v>
      </c>
      <c r="B693" s="16" t="s">
        <v>1522</v>
      </c>
      <c r="C693" s="18" t="s">
        <v>1523</v>
      </c>
      <c r="D693" s="18" t="s">
        <v>1524</v>
      </c>
      <c r="E693" s="19">
        <v>2017</v>
      </c>
      <c r="F693" s="23">
        <v>42894</v>
      </c>
      <c r="G693" s="23"/>
      <c r="H693" s="23"/>
      <c r="I693" s="23"/>
      <c r="J693" s="23"/>
      <c r="K693" s="23"/>
      <c r="L693" s="23"/>
    </row>
    <row r="694" spans="1:12" x14ac:dyDescent="0.25">
      <c r="A694" s="16">
        <v>70.087000000000003</v>
      </c>
      <c r="B694" s="16">
        <v>1752</v>
      </c>
      <c r="C694" s="18" t="s">
        <v>1525</v>
      </c>
      <c r="D694" s="18" t="s">
        <v>1526</v>
      </c>
      <c r="E694" s="19">
        <v>2017</v>
      </c>
      <c r="F694" s="23">
        <v>42879</v>
      </c>
      <c r="G694" s="23">
        <v>42525</v>
      </c>
      <c r="H694" s="23">
        <v>42172</v>
      </c>
      <c r="I694" s="23">
        <v>41778</v>
      </c>
      <c r="J694" s="23">
        <v>41427</v>
      </c>
      <c r="K694" s="23" t="s">
        <v>11</v>
      </c>
      <c r="L694" s="23">
        <v>40647</v>
      </c>
    </row>
    <row r="695" spans="1:12" x14ac:dyDescent="0.25">
      <c r="A695" s="16">
        <v>70.088999999999999</v>
      </c>
      <c r="B695" s="16">
        <v>1754</v>
      </c>
      <c r="C695" s="18" t="s">
        <v>1527</v>
      </c>
      <c r="D695" s="18" t="s">
        <v>1528</v>
      </c>
      <c r="E695" s="19">
        <v>2017</v>
      </c>
      <c r="F695" s="23">
        <v>42900</v>
      </c>
      <c r="G695" s="23">
        <v>42548</v>
      </c>
      <c r="H695" s="23">
        <v>42185</v>
      </c>
      <c r="I695" s="23">
        <v>41836</v>
      </c>
      <c r="J695" s="23">
        <v>41460</v>
      </c>
      <c r="K695" s="23" t="s">
        <v>11</v>
      </c>
      <c r="L695" s="23">
        <v>40720</v>
      </c>
    </row>
    <row r="696" spans="1:12" x14ac:dyDescent="0.25">
      <c r="A696" s="16" t="s">
        <v>1529</v>
      </c>
      <c r="B696" s="16">
        <v>1755</v>
      </c>
      <c r="C696" s="18" t="s">
        <v>1530</v>
      </c>
      <c r="D696" s="18" t="s">
        <v>1531</v>
      </c>
      <c r="E696" s="19" t="s">
        <v>1329</v>
      </c>
      <c r="F696" s="23" t="s">
        <v>11</v>
      </c>
      <c r="G696" s="23" t="s">
        <v>11</v>
      </c>
      <c r="H696" s="23" t="s">
        <v>11</v>
      </c>
      <c r="I696" s="23" t="s">
        <v>11</v>
      </c>
      <c r="J696" s="23" t="s">
        <v>11</v>
      </c>
      <c r="K696" s="23" t="s">
        <v>11</v>
      </c>
      <c r="L696" s="23" t="s">
        <v>11</v>
      </c>
    </row>
    <row r="697" spans="1:12" x14ac:dyDescent="0.25">
      <c r="A697" s="16">
        <v>70.091999999999999</v>
      </c>
      <c r="B697" s="16">
        <v>1757</v>
      </c>
      <c r="C697" s="18" t="s">
        <v>1532</v>
      </c>
      <c r="D697" s="18" t="s">
        <v>1533</v>
      </c>
      <c r="E697" s="19">
        <v>2017</v>
      </c>
      <c r="F697" s="23">
        <v>42900</v>
      </c>
      <c r="G697" s="23">
        <v>42542</v>
      </c>
      <c r="H697" s="23" t="s">
        <v>11</v>
      </c>
      <c r="I697" s="23" t="s">
        <v>11</v>
      </c>
      <c r="J697" s="23" t="s">
        <v>11</v>
      </c>
      <c r="K697" s="23" t="s">
        <v>11</v>
      </c>
      <c r="L697" s="23">
        <v>40710</v>
      </c>
    </row>
    <row r="698" spans="1:12" x14ac:dyDescent="0.25">
      <c r="A698" s="16">
        <v>70.093000000000004</v>
      </c>
      <c r="B698" s="16">
        <v>1758</v>
      </c>
      <c r="C698" s="18" t="s">
        <v>1534</v>
      </c>
      <c r="D698" s="18" t="s">
        <v>1535</v>
      </c>
      <c r="E698" s="19">
        <v>2017</v>
      </c>
      <c r="F698" s="23">
        <v>42894</v>
      </c>
      <c r="G698" s="23">
        <v>42548</v>
      </c>
      <c r="H698" s="23">
        <v>42186</v>
      </c>
      <c r="I698" s="23">
        <v>41805</v>
      </c>
      <c r="J698" s="23">
        <v>41468</v>
      </c>
      <c r="K698" s="23" t="s">
        <v>11</v>
      </c>
      <c r="L698" s="23">
        <v>40713</v>
      </c>
    </row>
    <row r="699" spans="1:12" x14ac:dyDescent="0.25">
      <c r="A699" s="16">
        <v>70.093999999999994</v>
      </c>
      <c r="B699" s="16">
        <v>1759</v>
      </c>
      <c r="C699" s="18" t="s">
        <v>1536</v>
      </c>
      <c r="D699" s="18" t="s">
        <v>1537</v>
      </c>
      <c r="E699" s="19">
        <v>2017</v>
      </c>
      <c r="F699" s="23">
        <v>42845</v>
      </c>
      <c r="G699" s="23">
        <v>42496</v>
      </c>
      <c r="H699" s="23">
        <v>42127</v>
      </c>
      <c r="I699" s="23">
        <v>41742</v>
      </c>
      <c r="J699" s="23">
        <v>41056</v>
      </c>
      <c r="K699" s="23">
        <v>41055</v>
      </c>
      <c r="L699" s="23">
        <v>40649</v>
      </c>
    </row>
    <row r="700" spans="1:12" x14ac:dyDescent="0.25">
      <c r="A700" s="16">
        <v>70.094999999999999</v>
      </c>
      <c r="B700" s="16">
        <v>1760</v>
      </c>
      <c r="C700" s="18" t="s">
        <v>1538</v>
      </c>
      <c r="D700" s="18" t="s">
        <v>1539</v>
      </c>
      <c r="E700" s="19">
        <v>2017</v>
      </c>
      <c r="F700" s="23">
        <v>42854</v>
      </c>
      <c r="G700" s="23">
        <v>42656</v>
      </c>
      <c r="H700" s="23">
        <v>42107</v>
      </c>
      <c r="I700" s="23">
        <v>41694</v>
      </c>
      <c r="J700" s="23">
        <v>41530</v>
      </c>
      <c r="K700" s="23">
        <v>41179</v>
      </c>
      <c r="L700" s="23">
        <v>40818</v>
      </c>
    </row>
    <row r="701" spans="1:12" x14ac:dyDescent="0.25">
      <c r="A701" s="16">
        <v>70.096999999999994</v>
      </c>
      <c r="B701" s="16">
        <v>1764</v>
      </c>
      <c r="C701" s="18" t="s">
        <v>1540</v>
      </c>
      <c r="D701" s="18" t="s">
        <v>1541</v>
      </c>
      <c r="E701" s="19">
        <v>2017</v>
      </c>
      <c r="F701" s="23">
        <v>42863</v>
      </c>
      <c r="G701" s="23">
        <v>42505</v>
      </c>
      <c r="H701" s="23">
        <v>42146</v>
      </c>
      <c r="I701" s="23">
        <v>41763</v>
      </c>
      <c r="J701" s="23">
        <v>41411</v>
      </c>
      <c r="K701" s="23">
        <v>41054</v>
      </c>
      <c r="L701" s="23">
        <v>40668</v>
      </c>
    </row>
    <row r="702" spans="1:12" x14ac:dyDescent="0.25">
      <c r="A702" s="16">
        <v>70.097999999999999</v>
      </c>
      <c r="B702" s="16">
        <v>1762</v>
      </c>
      <c r="C702" s="18" t="s">
        <v>1542</v>
      </c>
      <c r="D702" s="18" t="s">
        <v>1543</v>
      </c>
      <c r="E702" s="19">
        <v>2014</v>
      </c>
      <c r="F702" s="23" t="s">
        <v>11</v>
      </c>
      <c r="G702" s="23" t="s">
        <v>11</v>
      </c>
      <c r="H702" s="23" t="s">
        <v>11</v>
      </c>
      <c r="I702" s="23">
        <v>41827</v>
      </c>
      <c r="J702" s="23">
        <v>41478</v>
      </c>
      <c r="K702" s="23">
        <v>41118</v>
      </c>
      <c r="L702" s="23" t="s">
        <v>11</v>
      </c>
    </row>
    <row r="703" spans="1:12" x14ac:dyDescent="0.25">
      <c r="A703" s="16" t="s">
        <v>1544</v>
      </c>
      <c r="B703" s="16">
        <v>1776</v>
      </c>
      <c r="C703" s="18" t="s">
        <v>1545</v>
      </c>
      <c r="D703" s="18" t="s">
        <v>1546</v>
      </c>
      <c r="E703" s="19">
        <v>2017</v>
      </c>
      <c r="F703" s="23">
        <v>42868</v>
      </c>
      <c r="G703" s="23">
        <v>42496</v>
      </c>
      <c r="H703" s="23">
        <v>42143</v>
      </c>
      <c r="I703" s="23">
        <v>41763</v>
      </c>
      <c r="J703" s="23">
        <v>41420</v>
      </c>
      <c r="K703" s="23">
        <v>41039</v>
      </c>
      <c r="L703" s="23">
        <v>40669</v>
      </c>
    </row>
    <row r="704" spans="1:12" x14ac:dyDescent="0.25">
      <c r="A704" s="16">
        <v>70.100999999999999</v>
      </c>
      <c r="B704" s="16">
        <v>1775</v>
      </c>
      <c r="C704" s="18" t="s">
        <v>1547</v>
      </c>
      <c r="D704" s="18" t="s">
        <v>1548</v>
      </c>
      <c r="E704" s="19">
        <v>2017</v>
      </c>
      <c r="F704" s="23">
        <v>42809</v>
      </c>
      <c r="G704" s="23" t="s">
        <v>11</v>
      </c>
      <c r="H704" s="23" t="s">
        <v>11</v>
      </c>
      <c r="I704" s="23" t="s">
        <v>11</v>
      </c>
      <c r="J704" s="23" t="s">
        <v>11</v>
      </c>
      <c r="K704" s="23">
        <v>40978</v>
      </c>
      <c r="L704" s="23" t="s">
        <v>11</v>
      </c>
    </row>
    <row r="705" spans="1:12" x14ac:dyDescent="0.25">
      <c r="A705" s="16">
        <v>70.102999999999994</v>
      </c>
      <c r="B705" s="16">
        <v>1750</v>
      </c>
      <c r="C705" s="18" t="s">
        <v>1549</v>
      </c>
      <c r="D705" s="18" t="s">
        <v>1550</v>
      </c>
      <c r="E705" s="19">
        <v>2017</v>
      </c>
      <c r="F705" s="23">
        <v>42818</v>
      </c>
      <c r="G705" s="23" t="s">
        <v>11</v>
      </c>
      <c r="H705" s="23" t="s">
        <v>11</v>
      </c>
      <c r="I705" s="23">
        <v>41715</v>
      </c>
      <c r="J705" s="23">
        <v>41388</v>
      </c>
      <c r="K705" s="23">
        <v>40989</v>
      </c>
      <c r="L705" s="23" t="s">
        <v>11</v>
      </c>
    </row>
    <row r="706" spans="1:12" x14ac:dyDescent="0.25">
      <c r="A706" s="16">
        <v>70.105999999999995</v>
      </c>
      <c r="B706" s="16">
        <v>1799</v>
      </c>
      <c r="C706" s="18" t="s">
        <v>1551</v>
      </c>
      <c r="D706" s="18" t="s">
        <v>1552</v>
      </c>
      <c r="E706" s="19">
        <v>2017</v>
      </c>
      <c r="F706" s="23">
        <v>42742</v>
      </c>
      <c r="G706" s="23">
        <v>42711</v>
      </c>
      <c r="H706" s="23">
        <v>42311</v>
      </c>
      <c r="I706" s="23">
        <v>41973</v>
      </c>
      <c r="J706" s="23">
        <v>41571</v>
      </c>
      <c r="K706" s="23">
        <v>40915</v>
      </c>
      <c r="L706" s="23">
        <v>40544</v>
      </c>
    </row>
    <row r="707" spans="1:12" x14ac:dyDescent="0.25">
      <c r="A707" s="16">
        <v>70.106999999999999</v>
      </c>
      <c r="B707" s="16">
        <v>1795</v>
      </c>
      <c r="C707" s="18" t="s">
        <v>1553</v>
      </c>
      <c r="D707" s="18" t="s">
        <v>1554</v>
      </c>
      <c r="E707" s="19">
        <v>2016</v>
      </c>
      <c r="F707" s="23" t="s">
        <v>11</v>
      </c>
      <c r="G707" s="23">
        <v>42660</v>
      </c>
      <c r="H707" s="23">
        <v>42296</v>
      </c>
      <c r="I707" s="23">
        <v>41929</v>
      </c>
      <c r="J707" s="23">
        <v>41566</v>
      </c>
      <c r="K707" s="23">
        <v>41205</v>
      </c>
      <c r="L707" s="23">
        <v>40838</v>
      </c>
    </row>
    <row r="708" spans="1:12" x14ac:dyDescent="0.25">
      <c r="A708" s="16">
        <v>70.108999999999995</v>
      </c>
      <c r="B708" s="16">
        <v>1797</v>
      </c>
      <c r="C708" s="18" t="s">
        <v>1555</v>
      </c>
      <c r="D708" s="18" t="s">
        <v>1556</v>
      </c>
      <c r="E708" s="19">
        <v>2015</v>
      </c>
      <c r="F708" s="23" t="s">
        <v>11</v>
      </c>
      <c r="G708" s="23" t="s">
        <v>11</v>
      </c>
      <c r="H708" s="23">
        <v>42304</v>
      </c>
      <c r="I708" s="23" t="s">
        <v>11</v>
      </c>
      <c r="J708" s="23" t="s">
        <v>11</v>
      </c>
      <c r="K708" s="23">
        <v>41210</v>
      </c>
      <c r="L708" s="23">
        <v>40845</v>
      </c>
    </row>
    <row r="709" spans="1:12" x14ac:dyDescent="0.25">
      <c r="A709" s="16">
        <v>70.111000000000004</v>
      </c>
      <c r="B709" s="16">
        <v>1875</v>
      </c>
      <c r="C709" s="18" t="s">
        <v>1557</v>
      </c>
      <c r="D709" s="18" t="s">
        <v>1558</v>
      </c>
      <c r="E709" s="19">
        <v>2017</v>
      </c>
      <c r="F709" s="23">
        <v>42839</v>
      </c>
      <c r="G709" s="23">
        <v>42501</v>
      </c>
      <c r="H709" s="23" t="s">
        <v>11</v>
      </c>
      <c r="I709" s="23" t="s">
        <v>11</v>
      </c>
      <c r="J709" s="23" t="s">
        <v>11</v>
      </c>
      <c r="K709" s="23" t="s">
        <v>11</v>
      </c>
      <c r="L709" s="23" t="s">
        <v>11</v>
      </c>
    </row>
    <row r="710" spans="1:12" x14ac:dyDescent="0.25">
      <c r="A710" s="16">
        <v>70.111999999999995</v>
      </c>
      <c r="B710" s="16">
        <v>1874</v>
      </c>
      <c r="C710" s="18" t="s">
        <v>1559</v>
      </c>
      <c r="D710" s="18" t="s">
        <v>1560</v>
      </c>
      <c r="E710" s="19">
        <v>2017</v>
      </c>
      <c r="F710" s="23">
        <v>42893</v>
      </c>
      <c r="G710" s="23">
        <v>42606</v>
      </c>
      <c r="H710" s="23">
        <v>42186</v>
      </c>
      <c r="I710" s="23">
        <v>41818</v>
      </c>
      <c r="J710" s="23">
        <v>41468</v>
      </c>
      <c r="K710" s="23">
        <v>41143</v>
      </c>
      <c r="L710" s="23" t="s">
        <v>11</v>
      </c>
    </row>
    <row r="711" spans="1:12" x14ac:dyDescent="0.25">
      <c r="A711" s="16">
        <v>70.113</v>
      </c>
      <c r="B711" s="16">
        <v>1877</v>
      </c>
      <c r="C711" s="18" t="s">
        <v>1561</v>
      </c>
      <c r="D711" s="18" t="s">
        <v>1562</v>
      </c>
      <c r="E711" s="19">
        <v>2015</v>
      </c>
      <c r="F711" s="23" t="s">
        <v>11</v>
      </c>
      <c r="G711" s="23" t="s">
        <v>11</v>
      </c>
      <c r="H711" s="23">
        <v>42203</v>
      </c>
      <c r="I711" s="23">
        <v>41806</v>
      </c>
      <c r="J711" s="23" t="s">
        <v>11</v>
      </c>
      <c r="K711" s="23" t="s">
        <v>11</v>
      </c>
      <c r="L711" s="23" t="s">
        <v>11</v>
      </c>
    </row>
    <row r="712" spans="1:12" x14ac:dyDescent="0.25">
      <c r="A712" s="16">
        <v>70.114000000000004</v>
      </c>
      <c r="B712" s="16">
        <v>1876</v>
      </c>
      <c r="C712" s="18" t="s">
        <v>1563</v>
      </c>
      <c r="D712" s="18" t="s">
        <v>1564</v>
      </c>
      <c r="E712" s="19">
        <v>2017</v>
      </c>
      <c r="F712" s="23">
        <v>42880</v>
      </c>
      <c r="G712" s="23">
        <v>42533</v>
      </c>
      <c r="H712" s="23">
        <v>42186</v>
      </c>
      <c r="I712" s="23">
        <v>41798</v>
      </c>
      <c r="J712" s="23">
        <v>41452</v>
      </c>
      <c r="K712" s="23">
        <v>41109</v>
      </c>
      <c r="L712" s="23">
        <v>40707</v>
      </c>
    </row>
    <row r="713" spans="1:12" x14ac:dyDescent="0.25">
      <c r="A713" s="16">
        <v>70.119</v>
      </c>
      <c r="B713" s="16">
        <v>1792</v>
      </c>
      <c r="C713" s="18" t="s">
        <v>1565</v>
      </c>
      <c r="D713" s="18" t="s">
        <v>1566</v>
      </c>
      <c r="E713" s="19">
        <v>2016</v>
      </c>
      <c r="F713" s="23" t="s">
        <v>11</v>
      </c>
      <c r="G713" s="23">
        <v>42577</v>
      </c>
      <c r="H713" s="23" t="s">
        <v>11</v>
      </c>
      <c r="I713" s="23" t="s">
        <v>11</v>
      </c>
      <c r="J713" s="23" t="s">
        <v>11</v>
      </c>
      <c r="K713" s="23" t="s">
        <v>11</v>
      </c>
      <c r="L713" s="23" t="s">
        <v>11</v>
      </c>
    </row>
    <row r="714" spans="1:12" x14ac:dyDescent="0.25">
      <c r="A714" s="16">
        <v>70.120999999999995</v>
      </c>
      <c r="B714" s="16">
        <v>1789</v>
      </c>
      <c r="C714" s="18" t="s">
        <v>1567</v>
      </c>
      <c r="D714" s="18" t="s">
        <v>1568</v>
      </c>
      <c r="E714" s="19">
        <v>2017</v>
      </c>
      <c r="F714" s="23">
        <v>42893</v>
      </c>
      <c r="G714" s="23" t="s">
        <v>11</v>
      </c>
      <c r="H714" s="23">
        <v>42181</v>
      </c>
      <c r="I714" s="23">
        <v>41799</v>
      </c>
      <c r="J714" s="23">
        <v>41479</v>
      </c>
      <c r="K714" s="23">
        <v>41094</v>
      </c>
      <c r="L714" s="23">
        <v>40725</v>
      </c>
    </row>
    <row r="715" spans="1:12" x14ac:dyDescent="0.25">
      <c r="A715" s="16">
        <v>70.123000000000005</v>
      </c>
      <c r="B715" s="16">
        <v>1790</v>
      </c>
      <c r="C715" s="18" t="s">
        <v>1569</v>
      </c>
      <c r="D715" s="18" t="s">
        <v>1570</v>
      </c>
      <c r="E715" s="19" t="s">
        <v>1329</v>
      </c>
      <c r="F715" s="23" t="s">
        <v>11</v>
      </c>
      <c r="G715" s="23" t="s">
        <v>11</v>
      </c>
      <c r="H715" s="23" t="s">
        <v>11</v>
      </c>
      <c r="I715" s="23" t="s">
        <v>11</v>
      </c>
      <c r="J715" s="23" t="s">
        <v>11</v>
      </c>
      <c r="K715" s="23" t="s">
        <v>11</v>
      </c>
      <c r="L715" s="23" t="s">
        <v>11</v>
      </c>
    </row>
    <row r="716" spans="1:12" x14ac:dyDescent="0.25">
      <c r="A716" s="16">
        <v>70.126000000000005</v>
      </c>
      <c r="B716" s="16">
        <v>1781</v>
      </c>
      <c r="C716" s="18" t="s">
        <v>1571</v>
      </c>
      <c r="D716" s="18" t="s">
        <v>1572</v>
      </c>
      <c r="E716" s="19">
        <v>2017</v>
      </c>
      <c r="F716" s="23">
        <v>42824</v>
      </c>
      <c r="G716" s="23">
        <v>42500</v>
      </c>
      <c r="H716" s="23">
        <v>42139</v>
      </c>
      <c r="I716" s="23">
        <v>41847</v>
      </c>
      <c r="J716" s="23">
        <v>41459</v>
      </c>
      <c r="K716" s="23" t="s">
        <v>11</v>
      </c>
      <c r="L716" s="23" t="s">
        <v>11</v>
      </c>
    </row>
    <row r="717" spans="1:12" x14ac:dyDescent="0.25">
      <c r="A717" s="16">
        <v>70.126999999999995</v>
      </c>
      <c r="B717" s="16">
        <v>1782</v>
      </c>
      <c r="C717" s="18" t="s">
        <v>1573</v>
      </c>
      <c r="D717" s="18" t="s">
        <v>1574</v>
      </c>
      <c r="E717" s="19">
        <v>2017</v>
      </c>
      <c r="F717" s="23">
        <v>42853</v>
      </c>
      <c r="G717" s="23">
        <v>42511</v>
      </c>
      <c r="H717" s="23">
        <v>42131</v>
      </c>
      <c r="I717" s="23">
        <v>41766</v>
      </c>
      <c r="J717" s="23">
        <v>41416</v>
      </c>
      <c r="K717" s="23">
        <v>41036</v>
      </c>
      <c r="L717" s="23">
        <v>40651</v>
      </c>
    </row>
    <row r="718" spans="1:12" x14ac:dyDescent="0.25">
      <c r="A718" s="16">
        <v>70.128</v>
      </c>
      <c r="B718" s="16">
        <v>1784</v>
      </c>
      <c r="C718" s="18" t="s">
        <v>1575</v>
      </c>
      <c r="D718" s="18" t="s">
        <v>1576</v>
      </c>
      <c r="E718" s="19">
        <v>2017</v>
      </c>
      <c r="F718" s="23">
        <v>42877</v>
      </c>
      <c r="G718" s="23">
        <v>42499</v>
      </c>
      <c r="H718" s="23">
        <v>42167</v>
      </c>
      <c r="I718" s="23">
        <v>41751</v>
      </c>
      <c r="J718" s="23">
        <v>41459</v>
      </c>
      <c r="K718" s="23">
        <v>41038</v>
      </c>
      <c r="L718" s="23">
        <v>40672</v>
      </c>
    </row>
    <row r="719" spans="1:12" x14ac:dyDescent="0.25">
      <c r="A719" s="16">
        <v>70.131</v>
      </c>
      <c r="B719" s="16">
        <v>1809</v>
      </c>
      <c r="C719" s="18" t="s">
        <v>1577</v>
      </c>
      <c r="D719" s="18" t="s">
        <v>1578</v>
      </c>
      <c r="E719" s="19">
        <v>2016</v>
      </c>
      <c r="F719" s="23" t="s">
        <v>11</v>
      </c>
      <c r="G719" s="23">
        <v>42559</v>
      </c>
      <c r="H719" s="23" t="s">
        <v>11</v>
      </c>
      <c r="I719" s="23" t="s">
        <v>11</v>
      </c>
      <c r="J719" s="23" t="s">
        <v>11</v>
      </c>
      <c r="K719" s="23" t="s">
        <v>11</v>
      </c>
      <c r="L719" s="23" t="s">
        <v>11</v>
      </c>
    </row>
    <row r="720" spans="1:12" x14ac:dyDescent="0.25">
      <c r="A720" s="16">
        <v>70.132000000000005</v>
      </c>
      <c r="B720" s="16">
        <v>1802</v>
      </c>
      <c r="C720" s="18" t="s">
        <v>1579</v>
      </c>
      <c r="D720" s="18" t="s">
        <v>1580</v>
      </c>
      <c r="E720" s="19">
        <v>2017</v>
      </c>
      <c r="F720" s="23">
        <v>42836</v>
      </c>
      <c r="G720" s="23">
        <v>42496</v>
      </c>
      <c r="H720" s="23">
        <v>42146</v>
      </c>
      <c r="I720" s="23">
        <v>41778</v>
      </c>
      <c r="J720" s="23" t="s">
        <v>11</v>
      </c>
      <c r="K720" s="23" t="s">
        <v>11</v>
      </c>
      <c r="L720" s="23" t="s">
        <v>11</v>
      </c>
    </row>
    <row r="721" spans="1:12" x14ac:dyDescent="0.25">
      <c r="A721" s="16">
        <v>70.132999999999996</v>
      </c>
      <c r="B721" s="16">
        <v>1803</v>
      </c>
      <c r="C721" s="18" t="s">
        <v>1581</v>
      </c>
      <c r="D721" s="18" t="s">
        <v>1582</v>
      </c>
      <c r="E721" s="19">
        <v>2016</v>
      </c>
      <c r="F721" s="23" t="s">
        <v>11</v>
      </c>
      <c r="G721" s="23">
        <v>42524</v>
      </c>
      <c r="H721" s="23">
        <v>42198</v>
      </c>
      <c r="I721" s="23">
        <v>41827</v>
      </c>
      <c r="J721" s="23">
        <v>41461</v>
      </c>
      <c r="K721" s="23">
        <v>41093</v>
      </c>
      <c r="L721" s="23" t="s">
        <v>11</v>
      </c>
    </row>
    <row r="722" spans="1:12" x14ac:dyDescent="0.25">
      <c r="A722" s="16">
        <v>70.134</v>
      </c>
      <c r="B722" s="16">
        <v>1804</v>
      </c>
      <c r="C722" s="18" t="s">
        <v>1583</v>
      </c>
      <c r="D722" s="18" t="s">
        <v>1584</v>
      </c>
      <c r="E722" s="19">
        <v>2014</v>
      </c>
      <c r="F722" s="23" t="s">
        <v>11</v>
      </c>
      <c r="G722" s="23" t="s">
        <v>11</v>
      </c>
      <c r="H722" s="23" t="s">
        <v>11</v>
      </c>
      <c r="I722" s="23">
        <v>41838</v>
      </c>
      <c r="J722" s="23" t="s">
        <v>11</v>
      </c>
      <c r="K722" s="23" t="s">
        <v>11</v>
      </c>
      <c r="L722" s="23" t="s">
        <v>11</v>
      </c>
    </row>
    <row r="723" spans="1:12" x14ac:dyDescent="0.25">
      <c r="A723" s="16">
        <v>70.137</v>
      </c>
      <c r="B723" s="16">
        <v>1807</v>
      </c>
      <c r="C723" s="18" t="s">
        <v>1585</v>
      </c>
      <c r="D723" s="18" t="s">
        <v>1586</v>
      </c>
      <c r="E723" s="19">
        <v>2014</v>
      </c>
      <c r="F723" s="23" t="s">
        <v>11</v>
      </c>
      <c r="G723" s="23" t="s">
        <v>11</v>
      </c>
      <c r="H723" s="23" t="s">
        <v>11</v>
      </c>
      <c r="I723" s="23">
        <v>41780</v>
      </c>
      <c r="J723" s="23" t="s">
        <v>11</v>
      </c>
      <c r="K723" s="23" t="s">
        <v>11</v>
      </c>
      <c r="L723" s="23" t="s">
        <v>11</v>
      </c>
    </row>
    <row r="724" spans="1:12" x14ac:dyDescent="0.25">
      <c r="A724" s="16">
        <v>70.138000000000005</v>
      </c>
      <c r="B724" s="16">
        <v>1808</v>
      </c>
      <c r="C724" s="18" t="s">
        <v>1587</v>
      </c>
      <c r="D724" s="18" t="s">
        <v>1588</v>
      </c>
      <c r="E724" s="19">
        <v>2017</v>
      </c>
      <c r="F724" s="23">
        <v>42880</v>
      </c>
      <c r="G724" s="23">
        <v>42497</v>
      </c>
      <c r="H724" s="23">
        <v>42148</v>
      </c>
      <c r="I724" s="23">
        <v>41779</v>
      </c>
      <c r="J724" s="23">
        <v>41476</v>
      </c>
      <c r="K724" s="23">
        <v>41056</v>
      </c>
      <c r="L724" s="23">
        <v>40669</v>
      </c>
    </row>
    <row r="725" spans="1:12" x14ac:dyDescent="0.25">
      <c r="A725" s="16" t="s">
        <v>1589</v>
      </c>
      <c r="B725" s="16">
        <v>1810</v>
      </c>
      <c r="C725" s="18" t="s">
        <v>1590</v>
      </c>
      <c r="D725" s="18" t="s">
        <v>1591</v>
      </c>
      <c r="E725" s="19">
        <v>1886</v>
      </c>
      <c r="F725" s="23" t="s">
        <v>11</v>
      </c>
      <c r="G725" s="23" t="s">
        <v>11</v>
      </c>
      <c r="H725" s="23" t="s">
        <v>11</v>
      </c>
      <c r="I725" s="23" t="s">
        <v>11</v>
      </c>
      <c r="J725" s="23" t="s">
        <v>11</v>
      </c>
      <c r="K725" s="23" t="s">
        <v>11</v>
      </c>
      <c r="L725" s="23" t="s">
        <v>11</v>
      </c>
    </row>
    <row r="726" spans="1:12" x14ac:dyDescent="0.25">
      <c r="A726" s="16">
        <v>70.141000000000005</v>
      </c>
      <c r="B726" s="16">
        <v>1862</v>
      </c>
      <c r="C726" s="18" t="s">
        <v>1592</v>
      </c>
      <c r="D726" s="18" t="s">
        <v>1593</v>
      </c>
      <c r="E726" s="19">
        <v>2017</v>
      </c>
      <c r="F726" s="23">
        <v>42786</v>
      </c>
      <c r="G726" s="23">
        <v>42393</v>
      </c>
      <c r="H726" s="23">
        <v>42075</v>
      </c>
      <c r="I726" s="23">
        <v>41709</v>
      </c>
      <c r="J726" s="23">
        <v>41378</v>
      </c>
      <c r="K726" s="23">
        <v>40978</v>
      </c>
      <c r="L726" s="23">
        <v>40623</v>
      </c>
    </row>
    <row r="727" spans="1:12" x14ac:dyDescent="0.25">
      <c r="A727" s="16">
        <v>70.141999999999996</v>
      </c>
      <c r="B727" s="16">
        <v>1858</v>
      </c>
      <c r="C727" s="18" t="s">
        <v>1594</v>
      </c>
      <c r="D727" s="18" t="s">
        <v>1595</v>
      </c>
      <c r="E727" s="19">
        <v>2017</v>
      </c>
      <c r="F727" s="23">
        <v>42824</v>
      </c>
      <c r="G727" s="23">
        <v>42559</v>
      </c>
      <c r="H727" s="23">
        <v>42135</v>
      </c>
      <c r="I727" s="23">
        <v>41748</v>
      </c>
      <c r="J727" s="23">
        <v>41400</v>
      </c>
      <c r="K727" s="23">
        <v>41039</v>
      </c>
      <c r="L727" s="23">
        <v>40649</v>
      </c>
    </row>
    <row r="728" spans="1:12" x14ac:dyDescent="0.25">
      <c r="A728" s="16">
        <v>70.143000000000001</v>
      </c>
      <c r="B728" s="16">
        <v>1859</v>
      </c>
      <c r="C728" s="18" t="s">
        <v>1596</v>
      </c>
      <c r="D728" s="18" t="s">
        <v>1597</v>
      </c>
      <c r="E728" s="19">
        <v>2017</v>
      </c>
      <c r="F728" s="23">
        <v>42894</v>
      </c>
      <c r="G728" s="23" t="s">
        <v>11</v>
      </c>
      <c r="H728" s="23">
        <v>42182</v>
      </c>
      <c r="I728" s="23" t="s">
        <v>11</v>
      </c>
      <c r="J728" s="23" t="s">
        <v>11</v>
      </c>
      <c r="K728" s="23" t="s">
        <v>11</v>
      </c>
      <c r="L728" s="23" t="s">
        <v>11</v>
      </c>
    </row>
    <row r="729" spans="1:12" x14ac:dyDescent="0.25">
      <c r="A729" s="16">
        <v>70.144000000000005</v>
      </c>
      <c r="B729" s="16">
        <v>1860</v>
      </c>
      <c r="C729" s="18" t="s">
        <v>1598</v>
      </c>
      <c r="D729" s="18" t="s">
        <v>1599</v>
      </c>
      <c r="E729" s="19">
        <v>2017</v>
      </c>
      <c r="F729" s="23">
        <v>42877</v>
      </c>
      <c r="G729" s="23">
        <v>42532</v>
      </c>
      <c r="H729" s="23">
        <v>42165</v>
      </c>
      <c r="I729" s="23">
        <v>41776</v>
      </c>
      <c r="J729" s="23">
        <v>41444</v>
      </c>
      <c r="K729" s="23">
        <v>41048</v>
      </c>
      <c r="L729" s="23">
        <v>40689</v>
      </c>
    </row>
    <row r="730" spans="1:12" x14ac:dyDescent="0.25">
      <c r="A730" s="16">
        <v>70.146000000000001</v>
      </c>
      <c r="B730" s="16">
        <v>1813</v>
      </c>
      <c r="C730" s="18" t="s">
        <v>1600</v>
      </c>
      <c r="D730" s="18" t="s">
        <v>1601</v>
      </c>
      <c r="E730" s="19">
        <v>2017</v>
      </c>
      <c r="F730" s="23">
        <v>42872</v>
      </c>
      <c r="G730" s="23">
        <v>42570</v>
      </c>
      <c r="H730" s="23">
        <v>42186</v>
      </c>
      <c r="I730" s="23">
        <v>41793</v>
      </c>
      <c r="J730" s="23">
        <v>41470</v>
      </c>
      <c r="K730" s="23">
        <v>41109</v>
      </c>
      <c r="L730" s="23" t="s">
        <v>11</v>
      </c>
    </row>
    <row r="731" spans="1:12" x14ac:dyDescent="0.25">
      <c r="A731" s="16">
        <v>70.147000000000006</v>
      </c>
      <c r="B731" s="16">
        <v>1811</v>
      </c>
      <c r="C731" s="18" t="s">
        <v>1602</v>
      </c>
      <c r="D731" s="18" t="s">
        <v>1603</v>
      </c>
      <c r="E731" s="19">
        <v>2016</v>
      </c>
      <c r="F731" s="23" t="s">
        <v>11</v>
      </c>
      <c r="G731" s="23">
        <v>42523</v>
      </c>
      <c r="H731" s="23">
        <v>42150</v>
      </c>
      <c r="I731" s="23" t="s">
        <v>11</v>
      </c>
      <c r="J731" s="23">
        <v>41452</v>
      </c>
      <c r="K731" s="23">
        <v>41120</v>
      </c>
      <c r="L731" s="23">
        <v>40702</v>
      </c>
    </row>
    <row r="732" spans="1:12" x14ac:dyDescent="0.25">
      <c r="A732" s="16">
        <v>70.147999999999996</v>
      </c>
      <c r="B732" s="16">
        <v>1812</v>
      </c>
      <c r="C732" s="18" t="s">
        <v>1604</v>
      </c>
      <c r="D732" s="18" t="s">
        <v>1605</v>
      </c>
      <c r="E732" s="19">
        <v>2015</v>
      </c>
      <c r="F732" s="23" t="s">
        <v>11</v>
      </c>
      <c r="G732" s="23" t="s">
        <v>11</v>
      </c>
      <c r="H732" s="23">
        <v>42188</v>
      </c>
      <c r="I732" s="23">
        <v>41845</v>
      </c>
      <c r="J732" s="23">
        <v>41496</v>
      </c>
      <c r="K732" s="23">
        <v>41122</v>
      </c>
      <c r="L732" s="23">
        <v>40732</v>
      </c>
    </row>
    <row r="733" spans="1:12" x14ac:dyDescent="0.25">
      <c r="A733" s="16" t="s">
        <v>1606</v>
      </c>
      <c r="B733" s="16">
        <v>1816</v>
      </c>
      <c r="C733" s="18" t="s">
        <v>1607</v>
      </c>
      <c r="D733" s="18" t="s">
        <v>1608</v>
      </c>
      <c r="E733" s="19">
        <v>2015</v>
      </c>
      <c r="F733" s="23" t="s">
        <v>11</v>
      </c>
      <c r="G733" s="23" t="s">
        <v>11</v>
      </c>
      <c r="H733" s="23">
        <v>42160</v>
      </c>
      <c r="I733" s="23">
        <v>41798</v>
      </c>
      <c r="J733" s="23">
        <v>41477</v>
      </c>
      <c r="K733" s="23" t="s">
        <v>11</v>
      </c>
      <c r="L733" s="23" t="s">
        <v>11</v>
      </c>
    </row>
    <row r="734" spans="1:12" x14ac:dyDescent="0.25">
      <c r="A734" s="16">
        <v>70.150999999999996</v>
      </c>
      <c r="B734" s="16">
        <v>1817</v>
      </c>
      <c r="C734" s="18" t="s">
        <v>1609</v>
      </c>
      <c r="D734" s="18" t="s">
        <v>1610</v>
      </c>
      <c r="E734" s="19">
        <v>2017</v>
      </c>
      <c r="F734" s="23">
        <v>42867</v>
      </c>
      <c r="G734" s="23">
        <v>42512</v>
      </c>
      <c r="H734" s="23">
        <v>42131</v>
      </c>
      <c r="I734" s="23">
        <v>41771</v>
      </c>
      <c r="J734" s="23">
        <v>41444</v>
      </c>
      <c r="K734" s="23">
        <v>41077</v>
      </c>
      <c r="L734" s="23">
        <v>40700</v>
      </c>
    </row>
    <row r="735" spans="1:12" x14ac:dyDescent="0.25">
      <c r="A735" s="16">
        <v>70.152000000000001</v>
      </c>
      <c r="B735" s="16" t="s">
        <v>1611</v>
      </c>
      <c r="C735" s="18" t="s">
        <v>1612</v>
      </c>
      <c r="D735" s="18" t="s">
        <v>1613</v>
      </c>
      <c r="E735" s="19">
        <v>2017</v>
      </c>
      <c r="F735" s="23">
        <v>42870</v>
      </c>
      <c r="G735" s="23">
        <v>42586</v>
      </c>
      <c r="H735" s="23" t="s">
        <v>11</v>
      </c>
      <c r="I735" s="23" t="s">
        <v>11</v>
      </c>
      <c r="J735" s="23">
        <v>41452</v>
      </c>
      <c r="K735" s="23" t="s">
        <v>11</v>
      </c>
      <c r="L735" s="23" t="s">
        <v>11</v>
      </c>
    </row>
    <row r="736" spans="1:12" x14ac:dyDescent="0.25">
      <c r="A736" s="16">
        <v>70.155000000000001</v>
      </c>
      <c r="B736" s="16">
        <v>1823</v>
      </c>
      <c r="C736" s="18" t="s">
        <v>1614</v>
      </c>
      <c r="D736" s="18" t="s">
        <v>1615</v>
      </c>
      <c r="E736" s="19">
        <v>2017</v>
      </c>
      <c r="F736" s="23">
        <v>42877</v>
      </c>
      <c r="G736" s="23" t="s">
        <v>11</v>
      </c>
      <c r="H736" s="23" t="s">
        <v>11</v>
      </c>
      <c r="I736" s="23" t="s">
        <v>11</v>
      </c>
      <c r="J736" s="23" t="s">
        <v>11</v>
      </c>
      <c r="K736" s="23" t="s">
        <v>11</v>
      </c>
      <c r="L736" s="23" t="s">
        <v>11</v>
      </c>
    </row>
    <row r="737" spans="1:12" x14ac:dyDescent="0.25">
      <c r="A737" s="16">
        <v>70.156000000000006</v>
      </c>
      <c r="B737" s="16">
        <v>1852</v>
      </c>
      <c r="C737" s="18" t="s">
        <v>1616</v>
      </c>
      <c r="D737" s="18" t="s">
        <v>1617</v>
      </c>
      <c r="E737" s="19">
        <v>2017</v>
      </c>
      <c r="F737" s="23">
        <v>42818</v>
      </c>
      <c r="G737" s="23">
        <v>42449</v>
      </c>
      <c r="H737" s="23">
        <v>42106</v>
      </c>
      <c r="I737" s="23">
        <v>41716</v>
      </c>
      <c r="J737" s="23">
        <v>41377</v>
      </c>
      <c r="K737" s="23">
        <v>40996</v>
      </c>
      <c r="L737" s="23">
        <v>40639</v>
      </c>
    </row>
    <row r="738" spans="1:12" x14ac:dyDescent="0.25">
      <c r="A738" s="16">
        <v>70.156999999999996</v>
      </c>
      <c r="B738" s="16">
        <v>1853</v>
      </c>
      <c r="C738" s="18" t="s">
        <v>1618</v>
      </c>
      <c r="D738" s="18" t="s">
        <v>1619</v>
      </c>
      <c r="E738" s="19">
        <v>2017</v>
      </c>
      <c r="F738" s="23">
        <v>42881</v>
      </c>
      <c r="G738" s="23">
        <v>42496</v>
      </c>
      <c r="H738" s="23">
        <v>42124</v>
      </c>
      <c r="I738" s="23">
        <v>41751</v>
      </c>
      <c r="J738" s="23">
        <v>41401</v>
      </c>
      <c r="K738" s="23">
        <v>41029</v>
      </c>
      <c r="L738" s="23">
        <v>40649</v>
      </c>
    </row>
    <row r="739" spans="1:12" x14ac:dyDescent="0.25">
      <c r="A739" s="16">
        <v>70.158000000000001</v>
      </c>
      <c r="B739" s="16">
        <v>1854</v>
      </c>
      <c r="C739" s="18" t="s">
        <v>1620</v>
      </c>
      <c r="D739" s="18" t="s">
        <v>1621</v>
      </c>
      <c r="E739" s="19">
        <v>2015</v>
      </c>
      <c r="F739" s="23" t="s">
        <v>11</v>
      </c>
      <c r="G739" s="23" t="s">
        <v>11</v>
      </c>
      <c r="H739" s="23">
        <v>42196</v>
      </c>
      <c r="I739" s="23">
        <v>41859</v>
      </c>
      <c r="J739" s="23" t="s">
        <v>11</v>
      </c>
      <c r="K739" s="23" t="s">
        <v>11</v>
      </c>
      <c r="L739" s="23">
        <v>40754</v>
      </c>
    </row>
    <row r="740" spans="1:12" x14ac:dyDescent="0.25">
      <c r="A740" s="16">
        <v>70.159000000000006</v>
      </c>
      <c r="B740" s="16">
        <v>1855</v>
      </c>
      <c r="C740" s="18" t="s">
        <v>1622</v>
      </c>
      <c r="D740" s="18" t="s">
        <v>1623</v>
      </c>
      <c r="E740" s="19">
        <v>2016</v>
      </c>
      <c r="F740" s="23" t="s">
        <v>11</v>
      </c>
      <c r="G740" s="23">
        <v>42581</v>
      </c>
      <c r="H740" s="23">
        <v>42225</v>
      </c>
      <c r="I740" s="23">
        <v>41855</v>
      </c>
      <c r="J740" s="23">
        <v>41491</v>
      </c>
      <c r="K740" s="23">
        <v>41045</v>
      </c>
      <c r="L740" s="23">
        <v>40754</v>
      </c>
    </row>
    <row r="741" spans="1:12" x14ac:dyDescent="0.25">
      <c r="A741" s="16" t="s">
        <v>1624</v>
      </c>
      <c r="B741" s="16">
        <v>1835</v>
      </c>
      <c r="C741" s="18" t="s">
        <v>1625</v>
      </c>
      <c r="D741" s="18" t="s">
        <v>1626</v>
      </c>
      <c r="E741" s="19">
        <v>2017</v>
      </c>
      <c r="F741" s="23">
        <v>42837</v>
      </c>
      <c r="G741" s="23">
        <v>42471</v>
      </c>
      <c r="H741" s="23">
        <v>42146</v>
      </c>
      <c r="I741" s="23">
        <v>41752</v>
      </c>
      <c r="J741" s="23">
        <v>41398</v>
      </c>
      <c r="K741" s="23">
        <v>41119</v>
      </c>
      <c r="L741" s="23" t="s">
        <v>11</v>
      </c>
    </row>
    <row r="742" spans="1:12" x14ac:dyDescent="0.25">
      <c r="A742" s="16">
        <v>70.162000000000006</v>
      </c>
      <c r="B742" s="16">
        <v>1857</v>
      </c>
      <c r="C742" s="18" t="s">
        <v>1627</v>
      </c>
      <c r="D742" s="18" t="s">
        <v>1628</v>
      </c>
      <c r="E742" s="19">
        <v>2017</v>
      </c>
      <c r="F742" s="23">
        <v>42880</v>
      </c>
      <c r="G742" s="23">
        <v>42499</v>
      </c>
      <c r="H742" s="23" t="s">
        <v>11</v>
      </c>
      <c r="I742" s="23" t="s">
        <v>11</v>
      </c>
      <c r="J742" s="23">
        <v>41425</v>
      </c>
      <c r="K742" s="23" t="s">
        <v>11</v>
      </c>
      <c r="L742" s="23" t="s">
        <v>11</v>
      </c>
    </row>
    <row r="743" spans="1:12" x14ac:dyDescent="0.25">
      <c r="A743" s="16">
        <v>70.162999999999997</v>
      </c>
      <c r="B743" s="16">
        <v>1856</v>
      </c>
      <c r="C743" s="18" t="s">
        <v>1629</v>
      </c>
      <c r="D743" s="18" t="s">
        <v>1630</v>
      </c>
      <c r="E743" s="19">
        <v>2016</v>
      </c>
      <c r="F743" s="23" t="s">
        <v>11</v>
      </c>
      <c r="G743" s="23">
        <v>42578</v>
      </c>
      <c r="H743" s="23">
        <v>42172</v>
      </c>
      <c r="I743" s="23" t="s">
        <v>11</v>
      </c>
      <c r="J743" s="23" t="s">
        <v>11</v>
      </c>
      <c r="K743" s="23" t="s">
        <v>11</v>
      </c>
      <c r="L743" s="23" t="s">
        <v>11</v>
      </c>
    </row>
    <row r="744" spans="1:12" x14ac:dyDescent="0.25">
      <c r="A744" s="16">
        <v>70.165000000000006</v>
      </c>
      <c r="B744" s="16">
        <v>1845</v>
      </c>
      <c r="C744" s="18" t="s">
        <v>1631</v>
      </c>
      <c r="D744" s="18" t="s">
        <v>1632</v>
      </c>
      <c r="E744" s="19">
        <v>2013</v>
      </c>
      <c r="F744" s="23" t="s">
        <v>11</v>
      </c>
      <c r="G744" s="23" t="s">
        <v>11</v>
      </c>
      <c r="H744" s="23" t="s">
        <v>11</v>
      </c>
      <c r="I744" s="23" t="s">
        <v>11</v>
      </c>
      <c r="J744" s="23">
        <v>41452</v>
      </c>
      <c r="K744" s="23" t="s">
        <v>11</v>
      </c>
      <c r="L744" s="23">
        <v>40705</v>
      </c>
    </row>
    <row r="745" spans="1:12" x14ac:dyDescent="0.25">
      <c r="A745" s="16">
        <v>70.165999999999997</v>
      </c>
      <c r="B745" s="16">
        <v>1842</v>
      </c>
      <c r="C745" s="18" t="s">
        <v>1633</v>
      </c>
      <c r="D745" s="18" t="s">
        <v>1634</v>
      </c>
      <c r="E745" s="19">
        <v>2016</v>
      </c>
      <c r="F745" s="23" t="s">
        <v>11</v>
      </c>
      <c r="G745" s="23">
        <v>42581</v>
      </c>
      <c r="H745" s="23">
        <v>42215</v>
      </c>
      <c r="I745" s="23">
        <v>41843</v>
      </c>
      <c r="J745" s="23" t="s">
        <v>11</v>
      </c>
      <c r="K745" s="23" t="s">
        <v>11</v>
      </c>
      <c r="L745" s="23" t="s">
        <v>11</v>
      </c>
    </row>
    <row r="746" spans="1:12" x14ac:dyDescent="0.25">
      <c r="A746" s="16">
        <v>70.168000000000006</v>
      </c>
      <c r="B746" s="16">
        <v>1846</v>
      </c>
      <c r="C746" s="18" t="s">
        <v>1635</v>
      </c>
      <c r="D746" s="18" t="s">
        <v>1636</v>
      </c>
      <c r="E746" s="19">
        <v>2013</v>
      </c>
      <c r="F746" s="23" t="s">
        <v>1637</v>
      </c>
      <c r="G746" s="23" t="s">
        <v>11</v>
      </c>
      <c r="H746" s="23" t="s">
        <v>11</v>
      </c>
      <c r="I746" s="23" t="s">
        <v>11</v>
      </c>
      <c r="J746" s="23">
        <v>41501</v>
      </c>
      <c r="K746" s="23" t="s">
        <v>11</v>
      </c>
      <c r="L746" s="23" t="s">
        <v>11</v>
      </c>
    </row>
    <row r="747" spans="1:12" x14ac:dyDescent="0.25">
      <c r="A747" s="16">
        <v>70.168999999999997</v>
      </c>
      <c r="B747" s="16" t="s">
        <v>1638</v>
      </c>
      <c r="C747" s="18" t="s">
        <v>1639</v>
      </c>
      <c r="D747" s="18" t="s">
        <v>1640</v>
      </c>
      <c r="E747" s="19">
        <v>2017</v>
      </c>
      <c r="F747" s="23">
        <v>42888</v>
      </c>
      <c r="G747" s="23">
        <v>42567</v>
      </c>
      <c r="H747" s="23">
        <v>41798</v>
      </c>
      <c r="I747" s="23">
        <v>41783</v>
      </c>
      <c r="J747" s="23">
        <v>41451</v>
      </c>
      <c r="K747" s="23">
        <v>41053</v>
      </c>
      <c r="L747" s="23">
        <v>40706</v>
      </c>
    </row>
    <row r="748" spans="1:12" x14ac:dyDescent="0.25">
      <c r="A748" s="16">
        <v>70.171000000000006</v>
      </c>
      <c r="B748" s="16">
        <v>1844</v>
      </c>
      <c r="C748" s="18" t="s">
        <v>1641</v>
      </c>
      <c r="D748" s="18" t="s">
        <v>1642</v>
      </c>
      <c r="E748" s="19">
        <v>2015</v>
      </c>
      <c r="F748" s="23" t="s">
        <v>11</v>
      </c>
      <c r="G748" s="23" t="s">
        <v>11</v>
      </c>
      <c r="H748" s="23">
        <v>42147</v>
      </c>
      <c r="I748" s="23">
        <v>41784</v>
      </c>
      <c r="J748" s="23" t="s">
        <v>11</v>
      </c>
      <c r="K748" s="23" t="s">
        <v>11</v>
      </c>
      <c r="L748" s="23" t="s">
        <v>11</v>
      </c>
    </row>
    <row r="749" spans="1:12" x14ac:dyDescent="0.25">
      <c r="A749" s="16">
        <v>70.173000000000002</v>
      </c>
      <c r="B749" s="16">
        <v>1825</v>
      </c>
      <c r="C749" s="18" t="s">
        <v>1643</v>
      </c>
      <c r="D749" s="18" t="s">
        <v>1644</v>
      </c>
      <c r="E749" s="19">
        <v>2017</v>
      </c>
      <c r="F749" s="23">
        <v>42846</v>
      </c>
      <c r="G749" s="23">
        <v>42503</v>
      </c>
      <c r="H749" s="23">
        <v>42133</v>
      </c>
      <c r="I749" s="23">
        <v>41758</v>
      </c>
      <c r="J749" s="23">
        <v>41425</v>
      </c>
      <c r="K749" s="23">
        <v>41051</v>
      </c>
      <c r="L749" s="23">
        <v>40675</v>
      </c>
    </row>
    <row r="750" spans="1:12" x14ac:dyDescent="0.25">
      <c r="A750" s="16">
        <v>70.174999999999997</v>
      </c>
      <c r="B750" s="16">
        <v>1826</v>
      </c>
      <c r="C750" s="18" t="s">
        <v>1645</v>
      </c>
      <c r="D750" s="18" t="s">
        <v>1646</v>
      </c>
      <c r="E750" s="19">
        <v>2015</v>
      </c>
      <c r="F750" s="23" t="s">
        <v>11</v>
      </c>
      <c r="G750" s="23" t="s">
        <v>11</v>
      </c>
      <c r="H750" s="23">
        <v>42167</v>
      </c>
      <c r="I750" s="23" t="s">
        <v>11</v>
      </c>
      <c r="J750" s="23" t="s">
        <v>11</v>
      </c>
      <c r="K750" s="23">
        <v>41123</v>
      </c>
      <c r="L750" s="23">
        <v>40715</v>
      </c>
    </row>
    <row r="751" spans="1:12" x14ac:dyDescent="0.25">
      <c r="A751" s="16">
        <v>70.176000000000002</v>
      </c>
      <c r="B751" s="16">
        <v>1827</v>
      </c>
      <c r="C751" s="18" t="s">
        <v>1647</v>
      </c>
      <c r="D751" s="18" t="s">
        <v>1648</v>
      </c>
      <c r="E751" s="19">
        <v>2017</v>
      </c>
      <c r="F751" s="23">
        <v>42879</v>
      </c>
      <c r="G751" s="23">
        <v>42525</v>
      </c>
      <c r="H751" s="23">
        <v>42154</v>
      </c>
      <c r="I751" s="23">
        <v>41783</v>
      </c>
      <c r="J751" s="23">
        <v>41449</v>
      </c>
      <c r="K751" s="23">
        <v>41064</v>
      </c>
      <c r="L751" s="23">
        <v>40682</v>
      </c>
    </row>
    <row r="752" spans="1:12" x14ac:dyDescent="0.25">
      <c r="A752" s="16">
        <v>70.179000000000002</v>
      </c>
      <c r="B752" s="16">
        <v>1830</v>
      </c>
      <c r="C752" s="18" t="s">
        <v>1649</v>
      </c>
      <c r="D752" s="18" t="s">
        <v>1650</v>
      </c>
      <c r="E752" s="19">
        <v>2017</v>
      </c>
      <c r="F752" s="23">
        <v>42880</v>
      </c>
      <c r="G752" s="23">
        <v>42556</v>
      </c>
      <c r="H752" s="23">
        <v>42193</v>
      </c>
      <c r="I752" s="23">
        <v>41784</v>
      </c>
      <c r="J752" s="23">
        <v>41459</v>
      </c>
      <c r="K752" s="23">
        <v>41097</v>
      </c>
      <c r="L752" s="23">
        <v>40737</v>
      </c>
    </row>
    <row r="753" spans="1:12" x14ac:dyDescent="0.25">
      <c r="A753" s="16">
        <v>70.182000000000002</v>
      </c>
      <c r="B753" s="16">
        <v>1832</v>
      </c>
      <c r="C753" s="18" t="s">
        <v>1651</v>
      </c>
      <c r="D753" s="18" t="s">
        <v>1652</v>
      </c>
      <c r="E753" s="19">
        <v>2017</v>
      </c>
      <c r="F753" s="23">
        <v>42881</v>
      </c>
      <c r="G753" s="23" t="s">
        <v>11</v>
      </c>
      <c r="H753" s="23">
        <v>42182</v>
      </c>
      <c r="I753" s="23">
        <v>41764</v>
      </c>
      <c r="J753" s="23">
        <v>41402</v>
      </c>
      <c r="K753" s="23">
        <v>41029</v>
      </c>
      <c r="L753" s="23">
        <v>40751</v>
      </c>
    </row>
    <row r="754" spans="1:12" x14ac:dyDescent="0.25">
      <c r="A754" s="16">
        <v>70.183000000000007</v>
      </c>
      <c r="B754" s="16">
        <v>1834</v>
      </c>
      <c r="C754" s="18" t="s">
        <v>1653</v>
      </c>
      <c r="D754" s="18" t="s">
        <v>1654</v>
      </c>
      <c r="E754" s="19">
        <v>2017</v>
      </c>
      <c r="F754" s="23">
        <v>42847</v>
      </c>
      <c r="G754" s="23">
        <v>42499</v>
      </c>
      <c r="H754" s="23">
        <v>42135</v>
      </c>
      <c r="I754" s="23">
        <v>41767</v>
      </c>
      <c r="J754" s="23">
        <v>41414</v>
      </c>
      <c r="K754" s="23">
        <v>41048</v>
      </c>
      <c r="L754" s="23">
        <v>40662</v>
      </c>
    </row>
    <row r="755" spans="1:12" x14ac:dyDescent="0.25">
      <c r="A755" s="16">
        <v>70.183999999999997</v>
      </c>
      <c r="B755" s="16">
        <v>1819</v>
      </c>
      <c r="C755" s="18" t="s">
        <v>1655</v>
      </c>
      <c r="D755" s="18" t="s">
        <v>1656</v>
      </c>
      <c r="E755" s="19">
        <v>2017</v>
      </c>
      <c r="F755" s="23">
        <v>42863</v>
      </c>
      <c r="G755" s="23">
        <v>42525</v>
      </c>
      <c r="H755" s="23">
        <v>42159</v>
      </c>
      <c r="I755" s="23">
        <v>41764</v>
      </c>
      <c r="J755" s="23">
        <v>41399</v>
      </c>
      <c r="K755" s="23">
        <v>41051</v>
      </c>
      <c r="L755" s="23">
        <v>40655</v>
      </c>
    </row>
    <row r="756" spans="1:12" x14ac:dyDescent="0.25">
      <c r="A756" s="16">
        <v>70.186999999999998</v>
      </c>
      <c r="B756" s="16">
        <v>1838</v>
      </c>
      <c r="C756" s="18" t="s">
        <v>1657</v>
      </c>
      <c r="D756" s="18" t="s">
        <v>1658</v>
      </c>
      <c r="E756" s="19">
        <v>2017</v>
      </c>
      <c r="F756" s="23">
        <v>42901</v>
      </c>
      <c r="G756" s="23">
        <v>42593</v>
      </c>
      <c r="H756" s="23">
        <v>42174</v>
      </c>
      <c r="I756" s="23">
        <v>41851</v>
      </c>
      <c r="J756" s="23">
        <v>41480</v>
      </c>
      <c r="K756" s="23">
        <v>41127</v>
      </c>
      <c r="L756" s="23">
        <v>40753</v>
      </c>
    </row>
    <row r="757" spans="1:12" x14ac:dyDescent="0.25">
      <c r="A757" s="16">
        <v>70.188000000000002</v>
      </c>
      <c r="B757" s="16">
        <v>1839</v>
      </c>
      <c r="C757" s="18" t="s">
        <v>1659</v>
      </c>
      <c r="D757" s="18" t="s">
        <v>1660</v>
      </c>
      <c r="E757" s="19">
        <v>2016</v>
      </c>
      <c r="F757" s="23" t="s">
        <v>11</v>
      </c>
      <c r="G757" s="23">
        <v>42587</v>
      </c>
      <c r="H757" s="23">
        <v>42201</v>
      </c>
      <c r="I757" s="23" t="s">
        <v>11</v>
      </c>
      <c r="J757" s="23">
        <v>41490</v>
      </c>
      <c r="K757" s="23">
        <v>41127</v>
      </c>
      <c r="L757" s="23">
        <v>40766</v>
      </c>
    </row>
    <row r="758" spans="1:12" x14ac:dyDescent="0.25">
      <c r="A758" s="16">
        <v>70.188999999999993</v>
      </c>
      <c r="B758" s="16">
        <v>1840</v>
      </c>
      <c r="C758" s="18" t="s">
        <v>1661</v>
      </c>
      <c r="D758" s="18" t="s">
        <v>1662</v>
      </c>
      <c r="E758" s="19">
        <v>2017</v>
      </c>
      <c r="F758" s="23">
        <v>42898</v>
      </c>
      <c r="G758" s="23">
        <v>42562</v>
      </c>
      <c r="H758" s="23" t="s">
        <v>11</v>
      </c>
      <c r="I758" s="23" t="s">
        <v>11</v>
      </c>
      <c r="J758" s="23" t="s">
        <v>11</v>
      </c>
      <c r="K758" s="23">
        <v>41077</v>
      </c>
      <c r="L758" s="23" t="s">
        <v>11</v>
      </c>
    </row>
    <row r="759" spans="1:12" x14ac:dyDescent="0.25">
      <c r="A759" s="16" t="s">
        <v>1663</v>
      </c>
      <c r="B759" s="16">
        <v>1837</v>
      </c>
      <c r="C759" s="18" t="s">
        <v>1664</v>
      </c>
      <c r="D759" s="18" t="s">
        <v>1665</v>
      </c>
      <c r="E759" s="19">
        <v>2017</v>
      </c>
      <c r="F759" s="23">
        <v>42889</v>
      </c>
      <c r="G759" s="23">
        <v>42497</v>
      </c>
      <c r="H759" s="23">
        <v>42158</v>
      </c>
      <c r="I759" s="23">
        <v>41778</v>
      </c>
      <c r="J759" s="23">
        <v>41425</v>
      </c>
      <c r="K759" s="23">
        <v>41049</v>
      </c>
      <c r="L759" s="23">
        <v>40692</v>
      </c>
    </row>
    <row r="760" spans="1:12" x14ac:dyDescent="0.25">
      <c r="A760" s="16">
        <v>70.191999999999993</v>
      </c>
      <c r="B760" s="16">
        <v>1867</v>
      </c>
      <c r="C760" s="18" t="s">
        <v>1666</v>
      </c>
      <c r="D760" s="18" t="s">
        <v>1667</v>
      </c>
      <c r="E760" s="19">
        <v>2017</v>
      </c>
      <c r="F760" s="23">
        <v>42870</v>
      </c>
      <c r="G760" s="23">
        <v>42568</v>
      </c>
      <c r="H760" s="23">
        <v>42168</v>
      </c>
      <c r="I760" s="23">
        <v>41783</v>
      </c>
      <c r="J760" s="23">
        <v>41436</v>
      </c>
      <c r="K760" s="23">
        <v>41051</v>
      </c>
      <c r="L760" s="23">
        <v>40708</v>
      </c>
    </row>
    <row r="761" spans="1:12" x14ac:dyDescent="0.25">
      <c r="A761" s="16">
        <v>70.192999999999998</v>
      </c>
      <c r="B761" s="16">
        <v>1868</v>
      </c>
      <c r="C761" s="18" t="s">
        <v>1668</v>
      </c>
      <c r="D761" s="18" t="s">
        <v>1669</v>
      </c>
      <c r="E761" s="19">
        <v>2017</v>
      </c>
      <c r="F761" s="23">
        <v>42894</v>
      </c>
      <c r="G761" s="23">
        <v>42639</v>
      </c>
      <c r="H761" s="23" t="s">
        <v>11</v>
      </c>
      <c r="I761" s="23">
        <v>41830</v>
      </c>
      <c r="J761" s="23" t="s">
        <v>11</v>
      </c>
      <c r="K761" s="23" t="s">
        <v>11</v>
      </c>
      <c r="L761" s="23">
        <v>40751</v>
      </c>
    </row>
    <row r="762" spans="1:12" x14ac:dyDescent="0.25">
      <c r="A762" s="16">
        <v>70.194999999999993</v>
      </c>
      <c r="B762" s="16">
        <v>1864</v>
      </c>
      <c r="C762" s="18" t="s">
        <v>1670</v>
      </c>
      <c r="D762" s="18" t="s">
        <v>1671</v>
      </c>
      <c r="E762" s="19">
        <v>2011</v>
      </c>
      <c r="F762" s="23" t="s">
        <v>11</v>
      </c>
      <c r="G762" s="23" t="s">
        <v>11</v>
      </c>
      <c r="H762" s="23" t="s">
        <v>11</v>
      </c>
      <c r="I762" s="23" t="s">
        <v>11</v>
      </c>
      <c r="J762" s="23" t="s">
        <v>11</v>
      </c>
      <c r="K762" s="23" t="s">
        <v>11</v>
      </c>
      <c r="L762" s="23">
        <v>40854</v>
      </c>
    </row>
    <row r="763" spans="1:12" x14ac:dyDescent="0.25">
      <c r="A763" s="16">
        <v>70.197999999999993</v>
      </c>
      <c r="B763" s="16">
        <v>1879</v>
      </c>
      <c r="C763" s="18" t="s">
        <v>1672</v>
      </c>
      <c r="D763" s="18" t="s">
        <v>1673</v>
      </c>
      <c r="E763" s="19">
        <v>2017</v>
      </c>
      <c r="F763" s="23">
        <v>42854</v>
      </c>
      <c r="G763" s="23" t="s">
        <v>11</v>
      </c>
      <c r="H763" s="23" t="s">
        <v>11</v>
      </c>
      <c r="I763" s="23">
        <v>41774</v>
      </c>
      <c r="J763" s="23" t="s">
        <v>11</v>
      </c>
      <c r="K763" s="23" t="s">
        <v>11</v>
      </c>
      <c r="L763" s="23" t="s">
        <v>11</v>
      </c>
    </row>
    <row r="764" spans="1:12" x14ac:dyDescent="0.25">
      <c r="A764" s="16" t="s">
        <v>1674</v>
      </c>
      <c r="B764" s="16">
        <v>1883</v>
      </c>
      <c r="C764" s="18" t="s">
        <v>1675</v>
      </c>
      <c r="D764" s="18" t="s">
        <v>1676</v>
      </c>
      <c r="E764" s="19">
        <v>2017</v>
      </c>
      <c r="F764" s="23">
        <v>42839</v>
      </c>
      <c r="G764" s="23">
        <v>42504</v>
      </c>
      <c r="H764" s="23">
        <v>42127</v>
      </c>
      <c r="I764" s="23">
        <v>41738</v>
      </c>
      <c r="J764" s="23">
        <v>41403</v>
      </c>
      <c r="K764" s="23">
        <v>41037</v>
      </c>
      <c r="L764" s="23">
        <v>40652</v>
      </c>
    </row>
    <row r="765" spans="1:12" x14ac:dyDescent="0.25">
      <c r="A765" s="16">
        <v>70.200999999999993</v>
      </c>
      <c r="B765" s="16">
        <v>1880</v>
      </c>
      <c r="C765" s="18" t="s">
        <v>1677</v>
      </c>
      <c r="D765" s="18" t="s">
        <v>1678</v>
      </c>
      <c r="E765" s="19">
        <v>2017</v>
      </c>
      <c r="F765" s="23">
        <v>42804</v>
      </c>
      <c r="G765" s="23">
        <v>42463</v>
      </c>
      <c r="H765" s="23" t="s">
        <v>11</v>
      </c>
      <c r="I765" s="23" t="s">
        <v>11</v>
      </c>
      <c r="J765" s="23" t="s">
        <v>11</v>
      </c>
      <c r="K765" s="23" t="s">
        <v>11</v>
      </c>
      <c r="L765" s="23" t="s">
        <v>11</v>
      </c>
    </row>
    <row r="766" spans="1:12" x14ac:dyDescent="0.25">
      <c r="A766" s="16">
        <v>70.201999999999998</v>
      </c>
      <c r="B766" s="16">
        <v>1881</v>
      </c>
      <c r="C766" s="18" t="s">
        <v>1679</v>
      </c>
      <c r="D766" s="18" t="s">
        <v>1680</v>
      </c>
      <c r="E766" s="19">
        <v>2017</v>
      </c>
      <c r="F766" s="23">
        <v>42834</v>
      </c>
      <c r="G766" s="23" t="s">
        <v>11</v>
      </c>
      <c r="H766" s="23" t="s">
        <v>11</v>
      </c>
      <c r="I766" s="23" t="s">
        <v>11</v>
      </c>
      <c r="J766" s="23">
        <v>41397</v>
      </c>
      <c r="K766" s="23" t="s">
        <v>11</v>
      </c>
      <c r="L766" s="23" t="s">
        <v>11</v>
      </c>
    </row>
    <row r="767" spans="1:12" x14ac:dyDescent="0.25">
      <c r="A767" s="16">
        <v>70.204999999999998</v>
      </c>
      <c r="B767" s="16">
        <v>1884</v>
      </c>
      <c r="C767" s="18" t="s">
        <v>1681</v>
      </c>
      <c r="D767" s="18" t="s">
        <v>1682</v>
      </c>
      <c r="E767" s="19">
        <v>2016</v>
      </c>
      <c r="F767" s="23" t="s">
        <v>11</v>
      </c>
      <c r="G767" s="23">
        <v>42568</v>
      </c>
      <c r="H767" s="23">
        <v>42210</v>
      </c>
      <c r="I767" s="23">
        <v>41834</v>
      </c>
      <c r="J767" s="23">
        <v>41504</v>
      </c>
      <c r="K767" s="23">
        <v>41134</v>
      </c>
      <c r="L767" s="23" t="s">
        <v>11</v>
      </c>
    </row>
    <row r="768" spans="1:12" x14ac:dyDescent="0.25">
      <c r="A768" s="16">
        <v>70.206999999999994</v>
      </c>
      <c r="B768" s="16">
        <v>1887</v>
      </c>
      <c r="C768" s="18" t="s">
        <v>1683</v>
      </c>
      <c r="D768" s="18" t="s">
        <v>1684</v>
      </c>
      <c r="E768" s="19">
        <v>2017</v>
      </c>
      <c r="F768" s="23">
        <v>42845</v>
      </c>
      <c r="G768" s="23">
        <v>42506</v>
      </c>
      <c r="H768" s="23">
        <v>42167</v>
      </c>
      <c r="I768" s="23">
        <v>41750</v>
      </c>
      <c r="J768" s="23">
        <v>41434</v>
      </c>
      <c r="K768" s="23">
        <v>41051</v>
      </c>
      <c r="L768" s="23">
        <v>40682</v>
      </c>
    </row>
    <row r="769" spans="1:12" x14ac:dyDescent="0.25">
      <c r="A769" s="16">
        <v>70.207999999999998</v>
      </c>
      <c r="B769" s="16">
        <v>1888</v>
      </c>
      <c r="C769" s="18" t="s">
        <v>1685</v>
      </c>
      <c r="D769" s="18" t="s">
        <v>1686</v>
      </c>
      <c r="E769" s="19">
        <v>2017</v>
      </c>
      <c r="F769" s="23">
        <v>42853</v>
      </c>
      <c r="G769" s="23">
        <v>42548</v>
      </c>
      <c r="H769" s="23">
        <v>42131</v>
      </c>
      <c r="I769" s="23">
        <v>41758</v>
      </c>
      <c r="J769" s="23">
        <v>41388</v>
      </c>
      <c r="K769" s="23">
        <v>41055</v>
      </c>
      <c r="L769" s="23">
        <v>40652</v>
      </c>
    </row>
    <row r="770" spans="1:12" x14ac:dyDescent="0.25">
      <c r="A770" s="16">
        <v>70.210999999999999</v>
      </c>
      <c r="B770" s="16">
        <v>1889</v>
      </c>
      <c r="C770" s="18" t="s">
        <v>1687</v>
      </c>
      <c r="D770" s="18" t="s">
        <v>1688</v>
      </c>
      <c r="E770" s="19">
        <v>2017</v>
      </c>
      <c r="F770" s="23">
        <v>42842</v>
      </c>
      <c r="G770" s="23">
        <v>42570</v>
      </c>
      <c r="H770" s="23">
        <v>42131</v>
      </c>
      <c r="I770" s="23">
        <v>41777</v>
      </c>
      <c r="J770" s="23">
        <v>41485</v>
      </c>
      <c r="K770" s="23">
        <v>41135</v>
      </c>
      <c r="L770" s="23">
        <v>40761</v>
      </c>
    </row>
    <row r="771" spans="1:12" x14ac:dyDescent="0.25">
      <c r="A771" s="16">
        <v>70.212000000000003</v>
      </c>
      <c r="B771" s="16">
        <v>1890</v>
      </c>
      <c r="C771" s="18" t="s">
        <v>1689</v>
      </c>
      <c r="D771" s="18" t="s">
        <v>1690</v>
      </c>
      <c r="E771" s="19">
        <v>2017</v>
      </c>
      <c r="F771" s="23">
        <v>42880</v>
      </c>
      <c r="G771" s="23">
        <v>42511</v>
      </c>
      <c r="H771" s="23">
        <v>42187</v>
      </c>
      <c r="I771" s="23">
        <v>41836</v>
      </c>
      <c r="J771" s="23">
        <v>41421</v>
      </c>
      <c r="K771" s="23">
        <v>41138</v>
      </c>
      <c r="L771" s="23">
        <v>40695</v>
      </c>
    </row>
    <row r="772" spans="1:12" x14ac:dyDescent="0.25">
      <c r="A772" s="16">
        <v>70.213999999999999</v>
      </c>
      <c r="B772" s="16">
        <v>1893</v>
      </c>
      <c r="C772" s="18" t="s">
        <v>1691</v>
      </c>
      <c r="D772" s="18" t="s">
        <v>1692</v>
      </c>
      <c r="E772" s="19">
        <v>2017</v>
      </c>
      <c r="F772" s="23">
        <v>42880</v>
      </c>
      <c r="G772" s="23">
        <v>42611</v>
      </c>
      <c r="H772" s="23">
        <v>42186</v>
      </c>
      <c r="I772" s="23">
        <v>41802</v>
      </c>
      <c r="J772" s="23">
        <v>41472</v>
      </c>
      <c r="K772" s="23">
        <v>41077</v>
      </c>
      <c r="L772" s="23" t="s">
        <v>11</v>
      </c>
    </row>
    <row r="773" spans="1:12" x14ac:dyDescent="0.25">
      <c r="A773" s="16">
        <v>70.216999999999999</v>
      </c>
      <c r="B773" s="16">
        <v>1896</v>
      </c>
      <c r="C773" s="18" t="s">
        <v>1693</v>
      </c>
      <c r="D773" s="18" t="s">
        <v>1694</v>
      </c>
      <c r="E773" s="19">
        <v>2011</v>
      </c>
      <c r="F773" s="23" t="s">
        <v>11</v>
      </c>
      <c r="G773" s="23" t="s">
        <v>11</v>
      </c>
      <c r="H773" s="23" t="s">
        <v>11</v>
      </c>
      <c r="I773" s="23" t="s">
        <v>11</v>
      </c>
      <c r="J773" s="23" t="s">
        <v>11</v>
      </c>
      <c r="K773" s="23" t="s">
        <v>11</v>
      </c>
      <c r="L773" s="23">
        <v>40697</v>
      </c>
    </row>
    <row r="774" spans="1:12" x14ac:dyDescent="0.25">
      <c r="A774" s="16">
        <v>70.218000000000004</v>
      </c>
      <c r="B774" s="16">
        <v>1894</v>
      </c>
      <c r="C774" s="18" t="s">
        <v>1695</v>
      </c>
      <c r="D774" s="18" t="s">
        <v>1696</v>
      </c>
      <c r="E774" s="19">
        <v>2017</v>
      </c>
      <c r="F774" s="23">
        <v>42857</v>
      </c>
      <c r="G774" s="23">
        <v>42571</v>
      </c>
      <c r="H774" s="23">
        <v>42135</v>
      </c>
      <c r="I774" s="23">
        <v>41879</v>
      </c>
      <c r="J774" s="23" t="s">
        <v>11</v>
      </c>
      <c r="K774" s="23" t="s">
        <v>11</v>
      </c>
      <c r="L774" s="23" t="s">
        <v>11</v>
      </c>
    </row>
    <row r="775" spans="1:12" x14ac:dyDescent="0.25">
      <c r="A775" s="16">
        <v>70.218999999999994</v>
      </c>
      <c r="B775" s="16" t="s">
        <v>1697</v>
      </c>
      <c r="C775" s="18" t="s">
        <v>1698</v>
      </c>
      <c r="D775" s="18" t="s">
        <v>1699</v>
      </c>
      <c r="E775" s="19">
        <v>2008</v>
      </c>
      <c r="F775" s="23" t="s">
        <v>11</v>
      </c>
      <c r="G775" s="23" t="s">
        <v>11</v>
      </c>
      <c r="H775" s="23" t="s">
        <v>11</v>
      </c>
      <c r="I775" s="23" t="s">
        <v>11</v>
      </c>
      <c r="J775" s="23" t="s">
        <v>11</v>
      </c>
      <c r="K775" s="23" t="s">
        <v>11</v>
      </c>
      <c r="L775" s="23" t="s">
        <v>11</v>
      </c>
    </row>
    <row r="776" spans="1:12" x14ac:dyDescent="0.25">
      <c r="A776" s="16">
        <v>70.221999999999994</v>
      </c>
      <c r="B776" s="16">
        <v>1902</v>
      </c>
      <c r="C776" s="18" t="s">
        <v>1700</v>
      </c>
      <c r="D776" s="18" t="s">
        <v>1701</v>
      </c>
      <c r="E776" s="19">
        <v>2017</v>
      </c>
      <c r="F776" s="23">
        <v>42845</v>
      </c>
      <c r="G776" s="23">
        <v>42533</v>
      </c>
      <c r="H776" s="23">
        <v>42150</v>
      </c>
      <c r="I776" s="23" t="s">
        <v>11</v>
      </c>
      <c r="J776" s="23">
        <v>41421</v>
      </c>
      <c r="K776" s="23">
        <v>41056</v>
      </c>
      <c r="L776" s="23">
        <v>40690</v>
      </c>
    </row>
    <row r="777" spans="1:12" x14ac:dyDescent="0.25">
      <c r="A777" s="16">
        <v>70.224000000000004</v>
      </c>
      <c r="B777" s="16">
        <v>1904</v>
      </c>
      <c r="C777" s="18" t="s">
        <v>1702</v>
      </c>
      <c r="D777" s="18" t="s">
        <v>1703</v>
      </c>
      <c r="E777" s="19">
        <v>2017</v>
      </c>
      <c r="F777" s="23">
        <v>42880</v>
      </c>
      <c r="G777" s="23">
        <v>42524</v>
      </c>
      <c r="H777" s="23">
        <v>42170</v>
      </c>
      <c r="I777" s="23">
        <v>41788</v>
      </c>
      <c r="J777" s="23">
        <v>41453</v>
      </c>
      <c r="K777" s="23">
        <v>41073</v>
      </c>
      <c r="L777" s="23">
        <v>40682</v>
      </c>
    </row>
    <row r="778" spans="1:12" x14ac:dyDescent="0.25">
      <c r="A778" s="16" t="s">
        <v>1704</v>
      </c>
      <c r="B778" s="16" t="s">
        <v>1705</v>
      </c>
      <c r="C778" s="18" t="s">
        <v>1706</v>
      </c>
      <c r="D778" s="18" t="s">
        <v>1707</v>
      </c>
      <c r="E778" s="19">
        <v>2000</v>
      </c>
      <c r="F778" s="23"/>
      <c r="G778" s="23"/>
      <c r="H778" s="23"/>
      <c r="I778" s="23"/>
      <c r="J778" s="23"/>
      <c r="K778" s="23"/>
      <c r="L778" s="23"/>
    </row>
    <row r="779" spans="1:12" x14ac:dyDescent="0.25">
      <c r="A779" s="16">
        <v>70.225999999999999</v>
      </c>
      <c r="B779" s="16">
        <v>1906</v>
      </c>
      <c r="C779" s="18" t="s">
        <v>1708</v>
      </c>
      <c r="D779" s="18" t="s">
        <v>1709</v>
      </c>
      <c r="E779" s="19">
        <v>2017</v>
      </c>
      <c r="F779" s="23">
        <v>42834</v>
      </c>
      <c r="G779" s="23">
        <v>42494</v>
      </c>
      <c r="H779" s="23">
        <v>42124</v>
      </c>
      <c r="I779" s="23">
        <v>41745</v>
      </c>
      <c r="J779" s="23">
        <v>41398</v>
      </c>
      <c r="K779" s="23">
        <v>41030</v>
      </c>
      <c r="L779" s="23">
        <v>40651</v>
      </c>
    </row>
    <row r="780" spans="1:12" x14ac:dyDescent="0.25">
      <c r="A780" s="16">
        <v>70.227000000000004</v>
      </c>
      <c r="B780" s="16">
        <v>1907</v>
      </c>
      <c r="C780" s="18" t="s">
        <v>1710</v>
      </c>
      <c r="D780" s="18" t="s">
        <v>1711</v>
      </c>
      <c r="E780" s="19">
        <v>2017</v>
      </c>
      <c r="F780" s="23">
        <v>42907</v>
      </c>
      <c r="G780" s="23">
        <v>42567</v>
      </c>
      <c r="H780" s="23" t="s">
        <v>11</v>
      </c>
      <c r="I780" s="23" t="s">
        <v>11</v>
      </c>
      <c r="J780" s="23">
        <v>41508</v>
      </c>
      <c r="K780" s="23" t="s">
        <v>11</v>
      </c>
      <c r="L780" s="23" t="s">
        <v>11</v>
      </c>
    </row>
    <row r="781" spans="1:12" x14ac:dyDescent="0.25">
      <c r="A781" s="16">
        <v>70.228999999999999</v>
      </c>
      <c r="B781" s="16">
        <v>1909</v>
      </c>
      <c r="C781" s="18" t="s">
        <v>1712</v>
      </c>
      <c r="D781" s="18" t="s">
        <v>1713</v>
      </c>
      <c r="E781" s="19">
        <v>2017</v>
      </c>
      <c r="F781" s="23">
        <v>42870</v>
      </c>
      <c r="G781" s="23">
        <v>42508</v>
      </c>
      <c r="H781" s="23">
        <v>42515</v>
      </c>
      <c r="I781" s="23">
        <v>41762</v>
      </c>
      <c r="J781" s="23" t="s">
        <v>11</v>
      </c>
      <c r="K781" s="23">
        <v>41054</v>
      </c>
      <c r="L781" s="23">
        <v>40708</v>
      </c>
    </row>
    <row r="782" spans="1:12" x14ac:dyDescent="0.25">
      <c r="A782" s="16" t="s">
        <v>1714</v>
      </c>
      <c r="B782" s="16">
        <v>1924</v>
      </c>
      <c r="C782" s="18" t="s">
        <v>1715</v>
      </c>
      <c r="D782" s="18" t="s">
        <v>1716</v>
      </c>
      <c r="E782" s="19">
        <v>2017</v>
      </c>
      <c r="F782" s="23">
        <v>42894</v>
      </c>
      <c r="G782" s="23">
        <v>42565</v>
      </c>
      <c r="H782" s="23">
        <v>42186</v>
      </c>
      <c r="I782" s="23">
        <v>41825</v>
      </c>
      <c r="J782" s="23" t="s">
        <v>11</v>
      </c>
      <c r="K782" s="23" t="s">
        <v>11</v>
      </c>
      <c r="L782" s="23" t="s">
        <v>11</v>
      </c>
    </row>
    <row r="783" spans="1:12" x14ac:dyDescent="0.25">
      <c r="A783" s="16">
        <v>70.230999999999995</v>
      </c>
      <c r="B783" s="16">
        <v>1910</v>
      </c>
      <c r="C783" s="18" t="s">
        <v>1717</v>
      </c>
      <c r="D783" s="18" t="s">
        <v>1718</v>
      </c>
      <c r="E783" s="19">
        <v>2017</v>
      </c>
      <c r="F783" s="23">
        <v>42894</v>
      </c>
      <c r="G783" s="23">
        <v>42562</v>
      </c>
      <c r="H783" s="23">
        <v>42189</v>
      </c>
      <c r="I783" s="23" t="s">
        <v>11</v>
      </c>
      <c r="J783" s="23" t="s">
        <v>11</v>
      </c>
      <c r="K783" s="23" t="s">
        <v>11</v>
      </c>
      <c r="L783" s="23" t="s">
        <v>11</v>
      </c>
    </row>
    <row r="784" spans="1:12" x14ac:dyDescent="0.25">
      <c r="A784" s="16">
        <v>70.231999999999999</v>
      </c>
      <c r="B784" s="16">
        <v>1911</v>
      </c>
      <c r="C784" s="18" t="s">
        <v>1719</v>
      </c>
      <c r="D784" s="18" t="s">
        <v>1720</v>
      </c>
      <c r="E784" s="19">
        <v>2016</v>
      </c>
      <c r="F784" s="23" t="s">
        <v>11</v>
      </c>
      <c r="G784" s="23">
        <v>42614</v>
      </c>
      <c r="H784" s="23">
        <v>42278</v>
      </c>
      <c r="I784" s="23">
        <v>41882</v>
      </c>
      <c r="J784" s="23">
        <v>41535</v>
      </c>
      <c r="K784" s="23" t="s">
        <v>11</v>
      </c>
      <c r="L784" s="23" t="s">
        <v>11</v>
      </c>
    </row>
    <row r="785" spans="1:12" x14ac:dyDescent="0.25">
      <c r="A785" s="16">
        <v>70.233000000000004</v>
      </c>
      <c r="B785" s="16">
        <v>1912</v>
      </c>
      <c r="C785" s="18" t="s">
        <v>1721</v>
      </c>
      <c r="D785" s="18" t="s">
        <v>1722</v>
      </c>
      <c r="E785" s="19">
        <v>2006</v>
      </c>
      <c r="F785" s="23" t="s">
        <v>11</v>
      </c>
      <c r="G785" s="23" t="s">
        <v>11</v>
      </c>
      <c r="H785" s="23" t="s">
        <v>11</v>
      </c>
      <c r="I785" s="23" t="s">
        <v>11</v>
      </c>
      <c r="J785" s="23" t="s">
        <v>11</v>
      </c>
      <c r="K785" s="23" t="s">
        <v>11</v>
      </c>
      <c r="L785" s="23" t="s">
        <v>11</v>
      </c>
    </row>
    <row r="786" spans="1:12" x14ac:dyDescent="0.25">
      <c r="A786" s="16">
        <v>70.233999999999995</v>
      </c>
      <c r="B786" s="16">
        <v>1913</v>
      </c>
      <c r="C786" s="18" t="s">
        <v>1723</v>
      </c>
      <c r="D786" s="18" t="s">
        <v>1724</v>
      </c>
      <c r="E786" s="19">
        <v>2016</v>
      </c>
      <c r="F786" s="23" t="s">
        <v>11</v>
      </c>
      <c r="G786" s="23">
        <v>42579</v>
      </c>
      <c r="H786" s="23">
        <v>42223</v>
      </c>
      <c r="I786" s="23">
        <v>41846</v>
      </c>
      <c r="J786" s="23">
        <v>41511</v>
      </c>
      <c r="K786" s="23">
        <v>41137</v>
      </c>
      <c r="L786" s="23">
        <v>40772</v>
      </c>
    </row>
    <row r="787" spans="1:12" x14ac:dyDescent="0.25">
      <c r="A787" s="16">
        <v>70.234999999999999</v>
      </c>
      <c r="B787" s="16">
        <v>1914</v>
      </c>
      <c r="C787" s="18" t="s">
        <v>1725</v>
      </c>
      <c r="D787" s="18" t="s">
        <v>1726</v>
      </c>
      <c r="E787" s="19">
        <v>2016</v>
      </c>
      <c r="F787" s="23" t="s">
        <v>11</v>
      </c>
      <c r="G787" s="23">
        <v>42581</v>
      </c>
      <c r="H787" s="23">
        <v>42233</v>
      </c>
      <c r="I787" s="23">
        <v>41846</v>
      </c>
      <c r="J787" s="23">
        <v>41504</v>
      </c>
      <c r="K787" s="23">
        <v>41149</v>
      </c>
      <c r="L787" s="23">
        <v>40776</v>
      </c>
    </row>
    <row r="788" spans="1:12" x14ac:dyDescent="0.25">
      <c r="A788" s="16">
        <v>70.236999999999995</v>
      </c>
      <c r="B788" s="16">
        <v>1917</v>
      </c>
      <c r="C788" s="18" t="s">
        <v>1727</v>
      </c>
      <c r="D788" s="18" t="s">
        <v>1728</v>
      </c>
      <c r="E788" s="19">
        <v>2017</v>
      </c>
      <c r="F788" s="23">
        <v>42805</v>
      </c>
      <c r="G788" s="23">
        <v>42463</v>
      </c>
      <c r="H788" s="23">
        <v>42104</v>
      </c>
      <c r="I788" s="23">
        <v>41710</v>
      </c>
      <c r="J788" s="23">
        <v>41380</v>
      </c>
      <c r="K788" s="23">
        <v>40978</v>
      </c>
      <c r="L788" s="23">
        <v>40638</v>
      </c>
    </row>
    <row r="789" spans="1:12" x14ac:dyDescent="0.25">
      <c r="A789" s="16">
        <v>70.238</v>
      </c>
      <c r="B789" s="16">
        <v>1918</v>
      </c>
      <c r="C789" s="18" t="s">
        <v>1729</v>
      </c>
      <c r="D789" s="18" t="s">
        <v>1730</v>
      </c>
      <c r="E789" s="19">
        <v>2017</v>
      </c>
      <c r="F789" s="23">
        <v>42841</v>
      </c>
      <c r="G789" s="23">
        <v>42586</v>
      </c>
      <c r="H789" s="23">
        <v>42216</v>
      </c>
      <c r="I789" s="23">
        <v>41845</v>
      </c>
      <c r="J789" s="23" t="s">
        <v>11</v>
      </c>
      <c r="K789" s="23">
        <v>41124</v>
      </c>
      <c r="L789" s="23" t="s">
        <v>11</v>
      </c>
    </row>
    <row r="790" spans="1:12" x14ac:dyDescent="0.25">
      <c r="A790" s="16">
        <v>70.239000000000004</v>
      </c>
      <c r="B790" s="16">
        <v>1919</v>
      </c>
      <c r="C790" s="18" t="s">
        <v>1731</v>
      </c>
      <c r="D790" s="18" t="s">
        <v>1732</v>
      </c>
      <c r="E790" s="19">
        <v>2017</v>
      </c>
      <c r="F790" s="23">
        <v>42834</v>
      </c>
      <c r="G790" s="23" t="s">
        <v>11</v>
      </c>
      <c r="H790" s="23" t="s">
        <v>11</v>
      </c>
      <c r="I790" s="23">
        <v>41743</v>
      </c>
      <c r="J790" s="23" t="s">
        <v>11</v>
      </c>
      <c r="K790" s="23">
        <v>41114</v>
      </c>
      <c r="L790" s="23">
        <v>40649</v>
      </c>
    </row>
    <row r="791" spans="1:12" x14ac:dyDescent="0.25">
      <c r="A791" s="16" t="s">
        <v>1733</v>
      </c>
      <c r="B791" s="16">
        <v>1920</v>
      </c>
      <c r="C791" s="18" t="s">
        <v>1734</v>
      </c>
      <c r="D791" s="18" t="s">
        <v>1735</v>
      </c>
      <c r="E791" s="19">
        <v>2017</v>
      </c>
      <c r="F791" s="23">
        <v>42854</v>
      </c>
      <c r="G791" s="23" t="s">
        <v>11</v>
      </c>
      <c r="H791" s="23">
        <v>42132</v>
      </c>
      <c r="I791" s="23">
        <v>41768</v>
      </c>
      <c r="J791" s="23">
        <v>41451</v>
      </c>
      <c r="K791" s="23" t="s">
        <v>11</v>
      </c>
      <c r="L791" s="23" t="s">
        <v>11</v>
      </c>
    </row>
    <row r="792" spans="1:12" x14ac:dyDescent="0.25">
      <c r="A792" s="16">
        <v>70.241</v>
      </c>
      <c r="B792" s="16">
        <v>1921</v>
      </c>
      <c r="C792" s="18" t="s">
        <v>1736</v>
      </c>
      <c r="D792" s="18" t="s">
        <v>1737</v>
      </c>
      <c r="E792" s="19">
        <v>2017</v>
      </c>
      <c r="F792" s="23">
        <v>42903</v>
      </c>
      <c r="G792" s="23">
        <v>42556</v>
      </c>
      <c r="H792" s="23">
        <v>42182</v>
      </c>
      <c r="I792" s="23">
        <v>41811</v>
      </c>
      <c r="J792" s="23">
        <v>41471</v>
      </c>
      <c r="K792" s="23">
        <v>41097</v>
      </c>
      <c r="L792" s="23">
        <v>40710</v>
      </c>
    </row>
    <row r="793" spans="1:12" x14ac:dyDescent="0.25">
      <c r="A793" s="16">
        <v>70.242999999999995</v>
      </c>
      <c r="B793" s="16">
        <v>1922</v>
      </c>
      <c r="C793" s="18" t="s">
        <v>1738</v>
      </c>
      <c r="D793" s="18" t="s">
        <v>1739</v>
      </c>
      <c r="E793" s="19">
        <v>2017</v>
      </c>
      <c r="F793" s="23">
        <v>42902</v>
      </c>
      <c r="G793" s="23">
        <v>42547</v>
      </c>
      <c r="H793" s="23">
        <v>42186</v>
      </c>
      <c r="I793" s="23">
        <v>41805</v>
      </c>
      <c r="J793" s="23">
        <v>41468</v>
      </c>
      <c r="K793" s="23">
        <v>41095</v>
      </c>
      <c r="L793" s="23">
        <v>40712</v>
      </c>
    </row>
    <row r="794" spans="1:12" x14ac:dyDescent="0.25">
      <c r="A794" s="16">
        <v>70.244</v>
      </c>
      <c r="B794" s="16">
        <v>1923</v>
      </c>
      <c r="C794" s="18" t="s">
        <v>1740</v>
      </c>
      <c r="D794" s="18" t="s">
        <v>1741</v>
      </c>
      <c r="E794" s="19">
        <v>2016</v>
      </c>
      <c r="F794" s="23" t="s">
        <v>11</v>
      </c>
      <c r="G794" s="23">
        <v>42670</v>
      </c>
      <c r="H794" s="23">
        <v>42303</v>
      </c>
      <c r="I794" s="23">
        <v>41929</v>
      </c>
      <c r="J794" s="23">
        <v>41555</v>
      </c>
      <c r="K794" s="23">
        <v>41196</v>
      </c>
      <c r="L794" s="23">
        <v>40812</v>
      </c>
    </row>
    <row r="795" spans="1:12" x14ac:dyDescent="0.25">
      <c r="A795" s="16">
        <v>70.245000000000005</v>
      </c>
      <c r="B795" s="16">
        <v>1663</v>
      </c>
      <c r="C795" s="18" t="s">
        <v>1742</v>
      </c>
      <c r="D795" s="18" t="s">
        <v>1743</v>
      </c>
      <c r="E795" s="19">
        <v>2017</v>
      </c>
      <c r="F795" s="23">
        <v>42797</v>
      </c>
      <c r="G795" s="23">
        <v>42440</v>
      </c>
      <c r="H795" s="23">
        <v>42060</v>
      </c>
      <c r="I795" s="23">
        <v>41703</v>
      </c>
      <c r="J795" s="23">
        <v>41337</v>
      </c>
      <c r="K795" s="23">
        <v>40976</v>
      </c>
      <c r="L795" s="23">
        <v>40613</v>
      </c>
    </row>
    <row r="796" spans="1:12" x14ac:dyDescent="0.25">
      <c r="A796" s="16">
        <v>70.245999999999995</v>
      </c>
      <c r="B796" s="16">
        <v>1925</v>
      </c>
      <c r="C796" s="18" t="s">
        <v>1744</v>
      </c>
      <c r="D796" s="18" t="s">
        <v>1745</v>
      </c>
      <c r="E796" s="19">
        <v>2013</v>
      </c>
      <c r="F796" s="23" t="s">
        <v>11</v>
      </c>
      <c r="G796" s="23" t="s">
        <v>11</v>
      </c>
      <c r="H796" s="23" t="s">
        <v>11</v>
      </c>
      <c r="I796" s="23" t="s">
        <v>11</v>
      </c>
      <c r="J796" s="23">
        <v>41339</v>
      </c>
      <c r="K796" s="23" t="s">
        <v>11</v>
      </c>
      <c r="L796" s="23" t="s">
        <v>11</v>
      </c>
    </row>
    <row r="797" spans="1:12" x14ac:dyDescent="0.25">
      <c r="A797" s="16">
        <v>70.247</v>
      </c>
      <c r="B797" s="16">
        <v>1926</v>
      </c>
      <c r="C797" s="18" t="s">
        <v>1746</v>
      </c>
      <c r="D797" s="18" t="s">
        <v>1747</v>
      </c>
      <c r="E797" s="19">
        <v>2017</v>
      </c>
      <c r="F797" s="23">
        <v>42742</v>
      </c>
      <c r="G797" s="23">
        <v>42410</v>
      </c>
      <c r="H797" s="23">
        <v>42049</v>
      </c>
      <c r="I797" s="23">
        <v>41656</v>
      </c>
      <c r="J797" s="23">
        <v>41308</v>
      </c>
      <c r="K797" s="23">
        <v>40917</v>
      </c>
      <c r="L797" s="23">
        <v>40567</v>
      </c>
    </row>
    <row r="798" spans="1:12" x14ac:dyDescent="0.25">
      <c r="A798" s="16">
        <v>70.248000000000005</v>
      </c>
      <c r="B798" s="16">
        <v>1927</v>
      </c>
      <c r="C798" s="18" t="s">
        <v>1748</v>
      </c>
      <c r="D798" s="18" t="s">
        <v>1749</v>
      </c>
      <c r="E798" s="19">
        <v>2017</v>
      </c>
      <c r="F798" s="23">
        <v>42823</v>
      </c>
      <c r="G798" s="23">
        <v>42471</v>
      </c>
      <c r="H798" s="23">
        <v>42102</v>
      </c>
      <c r="I798" s="23">
        <v>41739</v>
      </c>
      <c r="J798" s="23">
        <v>41382</v>
      </c>
      <c r="K798" s="23">
        <v>41030</v>
      </c>
      <c r="L798" s="23">
        <v>40625</v>
      </c>
    </row>
    <row r="799" spans="1:12" x14ac:dyDescent="0.25">
      <c r="A799" s="16">
        <v>70.251000000000005</v>
      </c>
      <c r="B799" s="16">
        <v>1930</v>
      </c>
      <c r="C799" s="18" t="s">
        <v>1750</v>
      </c>
      <c r="D799" s="18" t="s">
        <v>1751</v>
      </c>
      <c r="E799" s="19">
        <v>2017</v>
      </c>
      <c r="F799" s="23">
        <v>42800</v>
      </c>
      <c r="G799" s="23">
        <v>42433</v>
      </c>
      <c r="H799" s="23">
        <v>42068</v>
      </c>
      <c r="I799" s="23">
        <v>41699</v>
      </c>
      <c r="J799" s="23">
        <v>41337</v>
      </c>
      <c r="K799" s="23">
        <v>40977</v>
      </c>
      <c r="L799" s="23">
        <v>40594</v>
      </c>
    </row>
    <row r="800" spans="1:12" x14ac:dyDescent="0.25">
      <c r="A800" s="16">
        <v>70.251999999999995</v>
      </c>
      <c r="B800" s="16">
        <v>1931</v>
      </c>
      <c r="C800" s="18" t="s">
        <v>1752</v>
      </c>
      <c r="D800" s="18" t="s">
        <v>1753</v>
      </c>
      <c r="E800" s="19">
        <v>2017</v>
      </c>
      <c r="F800" s="23">
        <v>42866</v>
      </c>
      <c r="G800" s="23">
        <v>42499</v>
      </c>
      <c r="H800" s="23">
        <v>42137</v>
      </c>
      <c r="I800" s="23">
        <v>41746</v>
      </c>
      <c r="J800" s="23">
        <v>41412</v>
      </c>
      <c r="K800" s="23">
        <v>41029</v>
      </c>
      <c r="L800" s="23">
        <v>40636</v>
      </c>
    </row>
    <row r="801" spans="1:12" x14ac:dyDescent="0.25">
      <c r="A801" s="16">
        <v>70.253</v>
      </c>
      <c r="B801" s="16">
        <v>1932</v>
      </c>
      <c r="C801" s="18" t="s">
        <v>1754</v>
      </c>
      <c r="D801" s="18" t="s">
        <v>1755</v>
      </c>
      <c r="E801" s="19">
        <v>2017</v>
      </c>
      <c r="F801" s="23">
        <v>42774</v>
      </c>
      <c r="G801" s="23" t="s">
        <v>11</v>
      </c>
      <c r="H801" s="23">
        <v>42044</v>
      </c>
      <c r="I801" s="23" t="s">
        <v>11</v>
      </c>
      <c r="J801" s="23">
        <v>41278</v>
      </c>
      <c r="K801" s="23">
        <v>40917</v>
      </c>
      <c r="L801" s="23">
        <v>40581</v>
      </c>
    </row>
    <row r="802" spans="1:12" x14ac:dyDescent="0.25">
      <c r="A802" s="16">
        <v>70.254000000000005</v>
      </c>
      <c r="B802" s="16">
        <v>1933</v>
      </c>
      <c r="C802" s="18" t="s">
        <v>1756</v>
      </c>
      <c r="D802" s="18" t="s">
        <v>1757</v>
      </c>
      <c r="E802" s="19">
        <v>2016</v>
      </c>
      <c r="F802" s="23" t="s">
        <v>11</v>
      </c>
      <c r="G802" s="23">
        <v>42687</v>
      </c>
      <c r="H802" s="23">
        <v>42314</v>
      </c>
      <c r="I802" s="23">
        <v>41970</v>
      </c>
      <c r="J802" s="23" t="s">
        <v>11</v>
      </c>
      <c r="K802" s="23" t="s">
        <v>11</v>
      </c>
      <c r="L802" s="23">
        <v>40856</v>
      </c>
    </row>
    <row r="803" spans="1:12" x14ac:dyDescent="0.25">
      <c r="A803" s="16">
        <v>70.254999999999995</v>
      </c>
      <c r="B803" s="16">
        <v>1934</v>
      </c>
      <c r="C803" s="18" t="s">
        <v>1758</v>
      </c>
      <c r="D803" s="18" t="s">
        <v>1759</v>
      </c>
      <c r="E803" s="19">
        <v>2017</v>
      </c>
      <c r="F803" s="23">
        <v>42784</v>
      </c>
      <c r="G803" s="23">
        <v>42393</v>
      </c>
      <c r="H803" s="23">
        <v>42064</v>
      </c>
      <c r="I803" s="23">
        <v>41707</v>
      </c>
      <c r="J803" s="23">
        <v>41336</v>
      </c>
      <c r="K803" s="23">
        <v>40967</v>
      </c>
      <c r="L803" s="23">
        <v>40583</v>
      </c>
    </row>
    <row r="804" spans="1:12" x14ac:dyDescent="0.25">
      <c r="A804" s="16">
        <v>70.256</v>
      </c>
      <c r="B804" s="16">
        <v>1935</v>
      </c>
      <c r="C804" s="18" t="s">
        <v>1760</v>
      </c>
      <c r="D804" s="18" t="s">
        <v>1761</v>
      </c>
      <c r="E804" s="19">
        <v>2017</v>
      </c>
      <c r="F804" s="23">
        <v>42742</v>
      </c>
      <c r="G804" s="23">
        <v>42700</v>
      </c>
      <c r="H804" s="23">
        <v>42307</v>
      </c>
      <c r="I804" s="23">
        <v>41954</v>
      </c>
      <c r="J804" s="23">
        <v>41278</v>
      </c>
      <c r="K804" s="23" t="s">
        <v>11</v>
      </c>
      <c r="L804" s="23" t="s">
        <v>11</v>
      </c>
    </row>
    <row r="805" spans="1:12" x14ac:dyDescent="0.25">
      <c r="A805" s="16">
        <v>70.257000000000005</v>
      </c>
      <c r="B805" s="16">
        <v>1936</v>
      </c>
      <c r="C805" s="18" t="s">
        <v>1762</v>
      </c>
      <c r="D805" s="18" t="s">
        <v>1763</v>
      </c>
      <c r="E805" s="19">
        <v>2017</v>
      </c>
      <c r="F805" s="23">
        <v>42837</v>
      </c>
      <c r="G805" s="23">
        <v>42463</v>
      </c>
      <c r="H805" s="23">
        <v>42128</v>
      </c>
      <c r="I805" s="23">
        <v>41738</v>
      </c>
      <c r="J805" s="23">
        <v>41410</v>
      </c>
      <c r="K805" s="23">
        <v>41036</v>
      </c>
      <c r="L805" s="23">
        <v>40649</v>
      </c>
    </row>
    <row r="806" spans="1:12" x14ac:dyDescent="0.25">
      <c r="A806" s="16">
        <v>70.257999999999996</v>
      </c>
      <c r="B806" s="16">
        <v>1937</v>
      </c>
      <c r="C806" s="18" t="s">
        <v>1764</v>
      </c>
      <c r="D806" s="18" t="s">
        <v>1765</v>
      </c>
      <c r="E806" s="19">
        <v>2017</v>
      </c>
      <c r="F806" s="23">
        <v>42866</v>
      </c>
      <c r="G806" s="23">
        <v>42525</v>
      </c>
      <c r="H806" s="23">
        <v>42152</v>
      </c>
      <c r="I806" s="23">
        <v>41776</v>
      </c>
      <c r="J806" s="23">
        <v>41445</v>
      </c>
      <c r="K806" s="23">
        <v>41052</v>
      </c>
      <c r="L806" s="23">
        <v>40672</v>
      </c>
    </row>
    <row r="807" spans="1:12" x14ac:dyDescent="0.25">
      <c r="A807" s="16">
        <v>70.263999999999996</v>
      </c>
      <c r="B807" s="16">
        <v>1940</v>
      </c>
      <c r="C807" s="18" t="s">
        <v>1766</v>
      </c>
      <c r="D807" s="18" t="s">
        <v>1767</v>
      </c>
      <c r="E807" s="19">
        <v>2011</v>
      </c>
      <c r="F807" s="23" t="s">
        <v>11</v>
      </c>
      <c r="G807" s="23" t="s">
        <v>11</v>
      </c>
      <c r="H807" s="23" t="s">
        <v>11</v>
      </c>
      <c r="I807" s="23" t="s">
        <v>11</v>
      </c>
      <c r="J807" s="23" t="s">
        <v>11</v>
      </c>
      <c r="K807" s="23" t="s">
        <v>11</v>
      </c>
      <c r="L807" s="23" t="s">
        <v>11</v>
      </c>
    </row>
    <row r="808" spans="1:12" x14ac:dyDescent="0.25">
      <c r="A808" s="16">
        <v>70.265000000000001</v>
      </c>
      <c r="B808" s="16">
        <v>1941</v>
      </c>
      <c r="C808" s="18" t="s">
        <v>1768</v>
      </c>
      <c r="D808" s="18" t="s">
        <v>1769</v>
      </c>
      <c r="E808" s="19">
        <v>2017</v>
      </c>
      <c r="F808" s="23">
        <v>42879</v>
      </c>
      <c r="G808" s="23">
        <v>42539</v>
      </c>
      <c r="H808" s="23">
        <v>42169</v>
      </c>
      <c r="I808" s="23">
        <v>41792</v>
      </c>
      <c r="J808" s="23">
        <v>41452</v>
      </c>
      <c r="K808" s="23">
        <v>41058</v>
      </c>
      <c r="L808" s="23">
        <v>40689</v>
      </c>
    </row>
    <row r="809" spans="1:12" x14ac:dyDescent="0.25">
      <c r="A809" s="16">
        <v>70.268000000000001</v>
      </c>
      <c r="B809" s="16">
        <v>1944</v>
      </c>
      <c r="C809" s="18" t="s">
        <v>1770</v>
      </c>
      <c r="D809" s="18" t="s">
        <v>1771</v>
      </c>
      <c r="E809" s="19">
        <v>2017</v>
      </c>
      <c r="F809" s="23">
        <v>42880</v>
      </c>
      <c r="G809" s="23">
        <v>42524</v>
      </c>
      <c r="H809" s="23">
        <v>42538</v>
      </c>
      <c r="I809" s="23">
        <v>41759</v>
      </c>
      <c r="J809" s="23">
        <v>41454</v>
      </c>
      <c r="K809" s="23">
        <v>41077</v>
      </c>
      <c r="L809" s="23">
        <v>40708</v>
      </c>
    </row>
    <row r="810" spans="1:12" x14ac:dyDescent="0.25">
      <c r="A810" s="16" t="s">
        <v>1772</v>
      </c>
      <c r="B810" s="16">
        <v>1947</v>
      </c>
      <c r="C810" s="18" t="s">
        <v>1773</v>
      </c>
      <c r="D810" s="18" t="s">
        <v>1774</v>
      </c>
      <c r="E810" s="19">
        <v>2017</v>
      </c>
      <c r="F810" s="23">
        <v>42802</v>
      </c>
      <c r="G810" s="23">
        <v>42449</v>
      </c>
      <c r="H810" s="23">
        <v>42097</v>
      </c>
      <c r="I810" s="23">
        <v>41702</v>
      </c>
      <c r="J810" s="23">
        <v>41375</v>
      </c>
      <c r="K810" s="23">
        <v>40978</v>
      </c>
      <c r="L810" s="23">
        <v>40623</v>
      </c>
    </row>
    <row r="811" spans="1:12" x14ac:dyDescent="0.25">
      <c r="A811" s="16">
        <v>70.272000000000006</v>
      </c>
      <c r="B811" s="16">
        <v>1949</v>
      </c>
      <c r="C811" s="18" t="s">
        <v>1775</v>
      </c>
      <c r="D811" s="18" t="s">
        <v>1776</v>
      </c>
      <c r="E811" s="19" t="s">
        <v>1329</v>
      </c>
      <c r="F811" s="23" t="s">
        <v>11</v>
      </c>
      <c r="G811" s="23" t="s">
        <v>11</v>
      </c>
      <c r="H811" s="23" t="s">
        <v>11</v>
      </c>
      <c r="I811" s="23" t="s">
        <v>11</v>
      </c>
      <c r="J811" s="23" t="s">
        <v>11</v>
      </c>
      <c r="K811" s="23" t="s">
        <v>11</v>
      </c>
      <c r="L811" s="23" t="s">
        <v>11</v>
      </c>
    </row>
    <row r="812" spans="1:12" x14ac:dyDescent="0.25">
      <c r="A812" s="16">
        <v>70.272999999999996</v>
      </c>
      <c r="B812" s="16">
        <v>1950</v>
      </c>
      <c r="C812" s="18" t="s">
        <v>1777</v>
      </c>
      <c r="D812" s="18" t="s">
        <v>1778</v>
      </c>
      <c r="E812" s="19">
        <v>2017</v>
      </c>
      <c r="F812" s="23">
        <v>42880</v>
      </c>
      <c r="G812" s="23" t="s">
        <v>11</v>
      </c>
      <c r="H812" s="23">
        <v>42203</v>
      </c>
      <c r="I812" s="23" t="s">
        <v>11</v>
      </c>
      <c r="J812" s="23" t="s">
        <v>11</v>
      </c>
      <c r="K812" s="23" t="s">
        <v>11</v>
      </c>
      <c r="L812" s="23" t="s">
        <v>11</v>
      </c>
    </row>
    <row r="813" spans="1:12" x14ac:dyDescent="0.25">
      <c r="A813" s="16">
        <v>70.274000000000001</v>
      </c>
      <c r="B813" s="16">
        <v>1951</v>
      </c>
      <c r="C813" s="18" t="s">
        <v>1779</v>
      </c>
      <c r="D813" s="18" t="s">
        <v>1780</v>
      </c>
      <c r="E813" s="19">
        <v>2017</v>
      </c>
      <c r="F813" s="23">
        <v>42845</v>
      </c>
      <c r="G813" s="23"/>
      <c r="H813" s="23"/>
      <c r="I813" s="23"/>
      <c r="J813" s="23"/>
      <c r="K813" s="23"/>
      <c r="L813" s="23"/>
    </row>
    <row r="814" spans="1:12" x14ac:dyDescent="0.25">
      <c r="A814" s="16">
        <v>70.275000000000006</v>
      </c>
      <c r="B814" s="16">
        <v>1952</v>
      </c>
      <c r="C814" s="18" t="s">
        <v>1781</v>
      </c>
      <c r="D814" s="18" t="s">
        <v>1782</v>
      </c>
      <c r="E814" s="19">
        <v>2017</v>
      </c>
      <c r="F814" s="23">
        <v>42832</v>
      </c>
      <c r="G814" s="23">
        <v>42518</v>
      </c>
      <c r="H814" s="23">
        <v>42131</v>
      </c>
      <c r="I814" s="23">
        <v>41762</v>
      </c>
      <c r="J814" s="23">
        <v>41430</v>
      </c>
      <c r="K814" s="23">
        <v>41041</v>
      </c>
      <c r="L814" s="23" t="s">
        <v>11</v>
      </c>
    </row>
    <row r="815" spans="1:12" x14ac:dyDescent="0.25">
      <c r="A815" s="16">
        <v>70.275999999999996</v>
      </c>
      <c r="B815" s="16">
        <v>1954</v>
      </c>
      <c r="C815" s="18" t="s">
        <v>1783</v>
      </c>
      <c r="D815" s="18" t="s">
        <v>1784</v>
      </c>
      <c r="E815" s="19">
        <v>2016</v>
      </c>
      <c r="F815" s="23" t="s">
        <v>11</v>
      </c>
      <c r="G815" s="23">
        <v>42546</v>
      </c>
      <c r="H815" s="23">
        <v>42148</v>
      </c>
      <c r="I815" s="23">
        <v>41787</v>
      </c>
      <c r="J815" s="23">
        <v>41453</v>
      </c>
      <c r="K815" s="23">
        <v>41060</v>
      </c>
      <c r="L815" s="23" t="s">
        <v>11</v>
      </c>
    </row>
    <row r="816" spans="1:12" x14ac:dyDescent="0.25">
      <c r="A816" s="16">
        <v>70.277000000000001</v>
      </c>
      <c r="B816" s="16">
        <v>1955</v>
      </c>
      <c r="C816" s="18" t="s">
        <v>1785</v>
      </c>
      <c r="D816" s="18" t="s">
        <v>1786</v>
      </c>
      <c r="E816" s="19">
        <v>2017</v>
      </c>
      <c r="F816" s="23">
        <v>42845</v>
      </c>
      <c r="G816" s="23">
        <v>42606</v>
      </c>
      <c r="H816" s="23">
        <v>42152</v>
      </c>
      <c r="I816" s="23">
        <v>41791</v>
      </c>
      <c r="J816" s="23">
        <v>41438</v>
      </c>
      <c r="K816" s="23">
        <v>41094</v>
      </c>
      <c r="L816" s="23">
        <v>40676</v>
      </c>
    </row>
    <row r="817" spans="1:12" x14ac:dyDescent="0.25">
      <c r="A817" s="16">
        <v>70.278000000000006</v>
      </c>
      <c r="B817" s="16">
        <v>1956</v>
      </c>
      <c r="C817" s="18" t="s">
        <v>1787</v>
      </c>
      <c r="D817" s="18" t="s">
        <v>1788</v>
      </c>
      <c r="E817" s="19">
        <v>2017</v>
      </c>
      <c r="F817" s="23">
        <v>42880</v>
      </c>
      <c r="G817" s="23">
        <v>42507</v>
      </c>
      <c r="H817" s="23">
        <v>42147</v>
      </c>
      <c r="I817" s="23">
        <v>41764</v>
      </c>
      <c r="J817" s="23">
        <v>41459</v>
      </c>
      <c r="K817" s="23">
        <v>41059</v>
      </c>
      <c r="L817" s="23">
        <v>40771</v>
      </c>
    </row>
    <row r="818" spans="1:12" x14ac:dyDescent="0.25">
      <c r="A818" s="16">
        <v>70.278999999999996</v>
      </c>
      <c r="B818" s="16">
        <v>1957</v>
      </c>
      <c r="C818" s="18" t="s">
        <v>1789</v>
      </c>
      <c r="D818" s="18" t="s">
        <v>1790</v>
      </c>
      <c r="E818" s="19">
        <v>2017</v>
      </c>
      <c r="F818" s="23">
        <v>42839</v>
      </c>
      <c r="G818" s="23">
        <v>42524</v>
      </c>
      <c r="H818" s="23">
        <v>42148</v>
      </c>
      <c r="I818" s="23">
        <v>41777</v>
      </c>
      <c r="J818" s="23">
        <v>41443</v>
      </c>
      <c r="K818" s="23" t="s">
        <v>11</v>
      </c>
      <c r="L818" s="23">
        <v>40693</v>
      </c>
    </row>
    <row r="819" spans="1:12" x14ac:dyDescent="0.25">
      <c r="A819" s="16" t="s">
        <v>1791</v>
      </c>
      <c r="B819" s="16">
        <v>1958</v>
      </c>
      <c r="C819" s="18" t="s">
        <v>1792</v>
      </c>
      <c r="D819" s="18" t="s">
        <v>1793</v>
      </c>
      <c r="E819" s="19">
        <v>2017</v>
      </c>
      <c r="F819" s="23">
        <v>42870</v>
      </c>
      <c r="G819" s="23">
        <v>42525</v>
      </c>
      <c r="H819" s="23">
        <v>42167</v>
      </c>
      <c r="I819" s="23">
        <v>41777</v>
      </c>
      <c r="J819" s="23">
        <v>41440</v>
      </c>
      <c r="K819" s="23">
        <v>41056</v>
      </c>
      <c r="L819" s="23">
        <v>40670</v>
      </c>
    </row>
    <row r="820" spans="1:12" x14ac:dyDescent="0.25">
      <c r="A820" s="16">
        <v>70.281999999999996</v>
      </c>
      <c r="B820" s="16">
        <v>1960</v>
      </c>
      <c r="C820" s="18" t="s">
        <v>1794</v>
      </c>
      <c r="D820" s="18" t="s">
        <v>1795</v>
      </c>
      <c r="E820" s="19">
        <v>2017</v>
      </c>
      <c r="F820" s="23">
        <v>42805</v>
      </c>
      <c r="G820" s="23" t="s">
        <v>11</v>
      </c>
      <c r="H820" s="23" t="s">
        <v>11</v>
      </c>
      <c r="I820" s="23" t="s">
        <v>11</v>
      </c>
      <c r="J820" s="23">
        <v>41305</v>
      </c>
      <c r="K820" s="23">
        <v>40954</v>
      </c>
      <c r="L820" s="23" t="s">
        <v>11</v>
      </c>
    </row>
    <row r="821" spans="1:12" x14ac:dyDescent="0.25">
      <c r="A821" s="16">
        <v>70.283000000000001</v>
      </c>
      <c r="B821" s="16">
        <v>1961</v>
      </c>
      <c r="C821" s="18" t="s">
        <v>1796</v>
      </c>
      <c r="D821" s="18" t="s">
        <v>1797</v>
      </c>
      <c r="E821" s="19">
        <v>2017</v>
      </c>
      <c r="F821" s="23">
        <v>42866</v>
      </c>
      <c r="G821" s="23">
        <v>42519</v>
      </c>
      <c r="H821" s="23">
        <v>42147</v>
      </c>
      <c r="I821" s="23">
        <v>41767</v>
      </c>
      <c r="J821" s="23">
        <v>41427</v>
      </c>
      <c r="K821" s="23">
        <v>41049</v>
      </c>
      <c r="L821" s="23">
        <v>40668</v>
      </c>
    </row>
    <row r="822" spans="1:12" x14ac:dyDescent="0.25">
      <c r="A822" s="16">
        <v>70.284000000000006</v>
      </c>
      <c r="B822" s="16">
        <v>1962</v>
      </c>
      <c r="C822" s="18" t="s">
        <v>1798</v>
      </c>
      <c r="D822" s="18" t="s">
        <v>1799</v>
      </c>
      <c r="E822" s="19">
        <v>2017</v>
      </c>
      <c r="F822" s="23">
        <v>42902</v>
      </c>
      <c r="G822" s="23">
        <v>42559</v>
      </c>
      <c r="H822" s="23">
        <v>42184</v>
      </c>
      <c r="I822" s="23">
        <v>41796</v>
      </c>
      <c r="J822" s="23">
        <v>41459</v>
      </c>
      <c r="K822" s="23">
        <v>41120</v>
      </c>
      <c r="L822" s="23">
        <v>40731</v>
      </c>
    </row>
    <row r="823" spans="1:12" x14ac:dyDescent="0.25">
      <c r="A823" s="16">
        <v>70.287000000000006</v>
      </c>
      <c r="B823" s="16">
        <v>1964</v>
      </c>
      <c r="C823" s="18" t="s">
        <v>1800</v>
      </c>
      <c r="D823" s="18" t="s">
        <v>1801</v>
      </c>
      <c r="E823" s="19">
        <v>2015</v>
      </c>
      <c r="F823" s="23" t="s">
        <v>11</v>
      </c>
      <c r="G823" s="23" t="s">
        <v>11</v>
      </c>
      <c r="H823" s="23">
        <v>42237</v>
      </c>
      <c r="I823" s="23" t="s">
        <v>11</v>
      </c>
      <c r="J823" s="23" t="s">
        <v>11</v>
      </c>
      <c r="K823" s="23" t="s">
        <v>11</v>
      </c>
      <c r="L823" s="23" t="s">
        <v>11</v>
      </c>
    </row>
    <row r="824" spans="1:12" x14ac:dyDescent="0.25">
      <c r="A824" s="16">
        <v>70.293000000000006</v>
      </c>
      <c r="B824" s="16">
        <v>1967</v>
      </c>
      <c r="C824" s="18" t="s">
        <v>1802</v>
      </c>
      <c r="D824" s="18" t="s">
        <v>1803</v>
      </c>
      <c r="E824" s="19">
        <v>2016</v>
      </c>
      <c r="F824" s="23" t="s">
        <v>11</v>
      </c>
      <c r="G824" s="23">
        <v>42557</v>
      </c>
      <c r="H824" s="23">
        <v>42180</v>
      </c>
      <c r="I824" s="23">
        <v>41900</v>
      </c>
      <c r="J824" s="23" t="s">
        <v>11</v>
      </c>
      <c r="K824" s="23" t="s">
        <v>11</v>
      </c>
      <c r="L824" s="23" t="s">
        <v>11</v>
      </c>
    </row>
    <row r="825" spans="1:12" x14ac:dyDescent="0.25">
      <c r="A825" s="16">
        <v>70.293999999999997</v>
      </c>
      <c r="B825" s="16">
        <v>1968</v>
      </c>
      <c r="C825" s="18" t="s">
        <v>1804</v>
      </c>
      <c r="D825" s="18" t="s">
        <v>1805</v>
      </c>
      <c r="E825" s="19">
        <v>2017</v>
      </c>
      <c r="F825" s="23">
        <v>42864</v>
      </c>
      <c r="G825" s="23">
        <v>42501</v>
      </c>
      <c r="H825" s="23">
        <v>42160</v>
      </c>
      <c r="I825" s="23">
        <v>41773</v>
      </c>
      <c r="J825" s="23" t="s">
        <v>11</v>
      </c>
      <c r="K825" s="23">
        <v>41058</v>
      </c>
      <c r="L825" s="23">
        <v>40693</v>
      </c>
    </row>
    <row r="826" spans="1:12" x14ac:dyDescent="0.25">
      <c r="A826" s="16">
        <v>70.296000000000006</v>
      </c>
      <c r="B826" s="16">
        <v>1664</v>
      </c>
      <c r="C826" s="18" t="s">
        <v>1806</v>
      </c>
      <c r="D826" s="18" t="s">
        <v>1807</v>
      </c>
      <c r="E826" s="19">
        <v>2017</v>
      </c>
      <c r="F826" s="23">
        <v>42898</v>
      </c>
      <c r="G826" s="23" t="s">
        <v>11</v>
      </c>
      <c r="H826" s="23">
        <v>42180</v>
      </c>
      <c r="I826" s="23">
        <v>41875</v>
      </c>
      <c r="J826" s="23">
        <v>41459</v>
      </c>
      <c r="K826" s="23">
        <v>41093</v>
      </c>
      <c r="L826" s="23">
        <v>40708</v>
      </c>
    </row>
    <row r="827" spans="1:12" x14ac:dyDescent="0.25">
      <c r="A827" s="16">
        <v>70.296999999999997</v>
      </c>
      <c r="B827" s="16" t="s">
        <v>11</v>
      </c>
      <c r="C827" s="18" t="s">
        <v>1808</v>
      </c>
      <c r="D827" s="18" t="s">
        <v>1809</v>
      </c>
      <c r="E827" s="19">
        <v>2017</v>
      </c>
      <c r="F827" s="23">
        <v>42895</v>
      </c>
      <c r="G827" s="23">
        <v>42548</v>
      </c>
      <c r="H827" s="23">
        <v>42177</v>
      </c>
      <c r="I827" s="23">
        <v>41824</v>
      </c>
      <c r="J827" s="23" t="s">
        <v>11</v>
      </c>
      <c r="K827" s="23" t="s">
        <v>11</v>
      </c>
      <c r="L827" s="23" t="s">
        <v>11</v>
      </c>
    </row>
    <row r="828" spans="1:12" x14ac:dyDescent="0.25">
      <c r="A828" s="16">
        <v>70.299000000000007</v>
      </c>
      <c r="B828" s="16">
        <v>1666</v>
      </c>
      <c r="C828" s="18" t="s">
        <v>1810</v>
      </c>
      <c r="D828" s="18" t="s">
        <v>1811</v>
      </c>
      <c r="E828" s="19">
        <v>2017</v>
      </c>
      <c r="F828" s="23">
        <v>42907</v>
      </c>
      <c r="G828" s="23">
        <v>42559</v>
      </c>
      <c r="H828" s="23">
        <v>42200</v>
      </c>
      <c r="I828" s="23">
        <v>41825</v>
      </c>
      <c r="J828" s="23">
        <v>41478</v>
      </c>
      <c r="K828" s="23" t="s">
        <v>11</v>
      </c>
      <c r="L828" s="23">
        <v>40775</v>
      </c>
    </row>
    <row r="829" spans="1:12" x14ac:dyDescent="0.25">
      <c r="A829" s="16">
        <v>70.302000000000007</v>
      </c>
      <c r="B829" s="16">
        <v>1673</v>
      </c>
      <c r="C829" s="18" t="s">
        <v>1812</v>
      </c>
      <c r="D829" s="18" t="s">
        <v>1813</v>
      </c>
      <c r="E829" s="19">
        <v>2017</v>
      </c>
      <c r="F829" s="23">
        <v>42900</v>
      </c>
      <c r="G829" s="23">
        <v>42554</v>
      </c>
      <c r="H829" s="23">
        <v>42187</v>
      </c>
      <c r="I829" s="23">
        <v>41808</v>
      </c>
      <c r="J829" s="23">
        <v>41468</v>
      </c>
      <c r="K829" s="23">
        <v>41103</v>
      </c>
      <c r="L829" s="23">
        <v>40721</v>
      </c>
    </row>
    <row r="830" spans="1:12" x14ac:dyDescent="0.25">
      <c r="A830" s="16">
        <v>70.302999999999997</v>
      </c>
      <c r="B830" s="16">
        <v>1674</v>
      </c>
      <c r="C830" s="18" t="s">
        <v>1814</v>
      </c>
      <c r="D830" s="18" t="s">
        <v>1815</v>
      </c>
      <c r="E830" s="19">
        <v>2014</v>
      </c>
      <c r="F830" s="23" t="s">
        <v>11</v>
      </c>
      <c r="G830" s="23" t="s">
        <v>11</v>
      </c>
      <c r="H830" s="23" t="s">
        <v>11</v>
      </c>
      <c r="I830" s="23">
        <v>41832</v>
      </c>
      <c r="J830" s="23" t="s">
        <v>11</v>
      </c>
      <c r="K830" s="23" t="s">
        <v>11</v>
      </c>
      <c r="L830" s="23" t="s">
        <v>11</v>
      </c>
    </row>
    <row r="831" spans="1:12" x14ac:dyDescent="0.25">
      <c r="A831" s="16">
        <v>70.304000000000002</v>
      </c>
      <c r="B831" s="16">
        <v>1672</v>
      </c>
      <c r="C831" s="18" t="s">
        <v>1816</v>
      </c>
      <c r="D831" s="18" t="s">
        <v>1817</v>
      </c>
      <c r="E831" s="19">
        <v>2016</v>
      </c>
      <c r="F831" s="23" t="s">
        <v>11</v>
      </c>
      <c r="G831" s="23">
        <v>42555</v>
      </c>
      <c r="H831" s="23">
        <v>42158</v>
      </c>
      <c r="I831" s="23">
        <v>41823</v>
      </c>
      <c r="J831" s="23" t="s">
        <v>11</v>
      </c>
      <c r="K831" s="23" t="s">
        <v>11</v>
      </c>
      <c r="L831" s="23" t="s">
        <v>11</v>
      </c>
    </row>
    <row r="832" spans="1:12" x14ac:dyDescent="0.25">
      <c r="A832" s="16">
        <v>70.305000000000007</v>
      </c>
      <c r="B832" s="16">
        <v>1669</v>
      </c>
      <c r="C832" s="18" t="s">
        <v>1818</v>
      </c>
      <c r="D832" s="18" t="s">
        <v>1819</v>
      </c>
      <c r="E832" s="19">
        <v>2017</v>
      </c>
      <c r="F832" s="23">
        <v>42900</v>
      </c>
      <c r="G832" s="23">
        <v>42541</v>
      </c>
      <c r="H832" s="23">
        <v>42186</v>
      </c>
      <c r="I832" s="23">
        <v>41797</v>
      </c>
      <c r="J832" s="23">
        <v>41469</v>
      </c>
      <c r="K832" s="23">
        <v>41093</v>
      </c>
      <c r="L832" s="23">
        <v>40707</v>
      </c>
    </row>
    <row r="833" spans="1:12" x14ac:dyDescent="0.25">
      <c r="A833" s="16">
        <v>71.001000000000005</v>
      </c>
      <c r="B833" s="16">
        <v>2022</v>
      </c>
      <c r="C833" s="18" t="s">
        <v>1820</v>
      </c>
      <c r="D833" s="18" t="s">
        <v>1821</v>
      </c>
      <c r="E833" s="19">
        <v>2014</v>
      </c>
      <c r="F833" s="23" t="s">
        <v>11</v>
      </c>
      <c r="G833" s="23" t="s">
        <v>11</v>
      </c>
      <c r="H833" s="23" t="s">
        <v>11</v>
      </c>
      <c r="I833" s="23">
        <v>41861</v>
      </c>
      <c r="J833" s="23" t="s">
        <v>11</v>
      </c>
      <c r="K833" s="23" t="s">
        <v>11</v>
      </c>
      <c r="L833" s="23" t="s">
        <v>11</v>
      </c>
    </row>
    <row r="834" spans="1:12" x14ac:dyDescent="0.25">
      <c r="A834" s="16">
        <v>71.003</v>
      </c>
      <c r="B834" s="16">
        <v>1995</v>
      </c>
      <c r="C834" s="18" t="s">
        <v>1822</v>
      </c>
      <c r="D834" s="18" t="s">
        <v>1823</v>
      </c>
      <c r="E834" s="19">
        <v>2017</v>
      </c>
      <c r="F834" s="23">
        <v>42846</v>
      </c>
      <c r="G834" s="23">
        <v>42499</v>
      </c>
      <c r="H834" s="23">
        <v>42134</v>
      </c>
      <c r="I834" s="23">
        <v>41786</v>
      </c>
      <c r="J834" s="23">
        <v>41431</v>
      </c>
      <c r="K834" s="23">
        <v>41057</v>
      </c>
      <c r="L834" s="23">
        <v>40670</v>
      </c>
    </row>
    <row r="835" spans="1:12" x14ac:dyDescent="0.25">
      <c r="A835" s="16">
        <v>71.004999999999995</v>
      </c>
      <c r="B835" s="16">
        <v>1997</v>
      </c>
      <c r="C835" s="18" t="s">
        <v>1824</v>
      </c>
      <c r="D835" s="18" t="s">
        <v>1825</v>
      </c>
      <c r="E835" s="19">
        <v>2017</v>
      </c>
      <c r="F835" s="23">
        <v>42846</v>
      </c>
      <c r="G835" s="23">
        <v>42498</v>
      </c>
      <c r="H835" s="23">
        <v>42135</v>
      </c>
      <c r="I835" s="23">
        <v>41779</v>
      </c>
      <c r="J835" s="23">
        <v>41458</v>
      </c>
      <c r="K835" s="23">
        <v>41039</v>
      </c>
      <c r="L835" s="23">
        <v>40720</v>
      </c>
    </row>
    <row r="836" spans="1:12" x14ac:dyDescent="0.25">
      <c r="A836" s="16">
        <v>71.007000000000005</v>
      </c>
      <c r="B836" s="16">
        <v>1998</v>
      </c>
      <c r="C836" s="18" t="s">
        <v>1826</v>
      </c>
      <c r="D836" s="18" t="s">
        <v>1827</v>
      </c>
      <c r="E836" s="19">
        <v>2017</v>
      </c>
      <c r="F836" s="23">
        <v>42876</v>
      </c>
      <c r="G836" s="23">
        <v>42498</v>
      </c>
      <c r="H836" s="23">
        <v>42150</v>
      </c>
      <c r="I836" s="23">
        <v>41738</v>
      </c>
      <c r="J836" s="23">
        <v>41454</v>
      </c>
      <c r="K836" s="23" t="s">
        <v>11</v>
      </c>
      <c r="L836" s="23" t="s">
        <v>11</v>
      </c>
    </row>
    <row r="837" spans="1:12" x14ac:dyDescent="0.25">
      <c r="A837" s="16">
        <v>71.009</v>
      </c>
      <c r="B837" s="16">
        <v>1999</v>
      </c>
      <c r="C837" s="18" t="s">
        <v>1828</v>
      </c>
      <c r="D837" s="18" t="s">
        <v>1829</v>
      </c>
      <c r="E837" s="19">
        <v>2017</v>
      </c>
      <c r="F837" s="23">
        <v>42907</v>
      </c>
      <c r="G837" s="23">
        <v>42558</v>
      </c>
      <c r="H837" s="23" t="s">
        <v>11</v>
      </c>
      <c r="I837" s="23">
        <v>41830</v>
      </c>
      <c r="J837" s="23">
        <v>41459</v>
      </c>
      <c r="K837" s="23" t="s">
        <v>11</v>
      </c>
      <c r="L837" s="23" t="s">
        <v>11</v>
      </c>
    </row>
    <row r="838" spans="1:12" x14ac:dyDescent="0.25">
      <c r="A838" s="16" t="s">
        <v>1830</v>
      </c>
      <c r="B838" s="16">
        <v>2014</v>
      </c>
      <c r="C838" s="18" t="s">
        <v>1831</v>
      </c>
      <c r="D838" s="18" t="s">
        <v>1832</v>
      </c>
      <c r="E838" s="19">
        <v>2015</v>
      </c>
      <c r="F838" s="23" t="s">
        <v>11</v>
      </c>
      <c r="G838" s="23" t="s">
        <v>11</v>
      </c>
      <c r="H838" s="23">
        <v>42131</v>
      </c>
      <c r="I838" s="23" t="s">
        <v>11</v>
      </c>
      <c r="J838" s="23" t="s">
        <v>11</v>
      </c>
      <c r="K838" s="23" t="s">
        <v>11</v>
      </c>
      <c r="L838" s="23" t="s">
        <v>11</v>
      </c>
    </row>
    <row r="839" spans="1:12" x14ac:dyDescent="0.25">
      <c r="A839" s="16">
        <v>71.010999999999996</v>
      </c>
      <c r="B839" s="16">
        <v>2015</v>
      </c>
      <c r="C839" s="18" t="s">
        <v>1833</v>
      </c>
      <c r="D839" s="18" t="s">
        <v>1834</v>
      </c>
      <c r="E839" s="19">
        <v>2017</v>
      </c>
      <c r="F839" s="23">
        <v>42829</v>
      </c>
      <c r="G839" s="23">
        <v>42495</v>
      </c>
      <c r="H839" s="23">
        <v>42119</v>
      </c>
      <c r="I839" s="23">
        <v>41739</v>
      </c>
      <c r="J839" s="23">
        <v>41393</v>
      </c>
      <c r="K839" s="23">
        <v>41036</v>
      </c>
      <c r="L839" s="23">
        <v>40655</v>
      </c>
    </row>
    <row r="840" spans="1:12" x14ac:dyDescent="0.25">
      <c r="A840" s="16">
        <v>71.012</v>
      </c>
      <c r="B840" s="16">
        <v>2000</v>
      </c>
      <c r="C840" s="18" t="s">
        <v>1835</v>
      </c>
      <c r="D840" s="18" t="s">
        <v>1836</v>
      </c>
      <c r="E840" s="19">
        <v>2017</v>
      </c>
      <c r="F840" s="23">
        <v>42854</v>
      </c>
      <c r="G840" s="23">
        <v>42517</v>
      </c>
      <c r="H840" s="23">
        <v>42131</v>
      </c>
      <c r="I840" s="23">
        <v>41751</v>
      </c>
      <c r="J840" s="23">
        <v>41421</v>
      </c>
      <c r="K840" s="23">
        <v>41032</v>
      </c>
      <c r="L840" s="23">
        <v>40672</v>
      </c>
    </row>
    <row r="841" spans="1:12" x14ac:dyDescent="0.25">
      <c r="A841" s="16">
        <v>71.013000000000005</v>
      </c>
      <c r="B841" s="16">
        <v>2003</v>
      </c>
      <c r="C841" s="18" t="s">
        <v>1837</v>
      </c>
      <c r="D841" s="18" t="s">
        <v>1838</v>
      </c>
      <c r="E841" s="19">
        <v>2017</v>
      </c>
      <c r="F841" s="23">
        <v>42837</v>
      </c>
      <c r="G841" s="23">
        <v>42494</v>
      </c>
      <c r="H841" s="23">
        <v>42108</v>
      </c>
      <c r="I841" s="23">
        <v>41740</v>
      </c>
      <c r="J841" s="23">
        <v>41401</v>
      </c>
      <c r="K841" s="23">
        <v>40994</v>
      </c>
      <c r="L841" s="23">
        <v>40658</v>
      </c>
    </row>
    <row r="842" spans="1:12" x14ac:dyDescent="0.25">
      <c r="A842" s="16">
        <v>71.015000000000001</v>
      </c>
      <c r="B842" s="16">
        <v>2002</v>
      </c>
      <c r="C842" s="18" t="s">
        <v>1839</v>
      </c>
      <c r="D842" s="18" t="s">
        <v>1840</v>
      </c>
      <c r="E842" s="19">
        <v>1955</v>
      </c>
      <c r="F842" s="23" t="s">
        <v>11</v>
      </c>
      <c r="G842" s="23" t="s">
        <v>11</v>
      </c>
      <c r="H842" s="23" t="s">
        <v>11</v>
      </c>
      <c r="I842" s="23" t="s">
        <v>11</v>
      </c>
      <c r="J842" s="23" t="s">
        <v>11</v>
      </c>
      <c r="K842" s="23" t="s">
        <v>11</v>
      </c>
      <c r="L842" s="23" t="s">
        <v>11</v>
      </c>
    </row>
    <row r="843" spans="1:12" x14ac:dyDescent="0.25">
      <c r="A843" s="16">
        <v>71.016999999999996</v>
      </c>
      <c r="B843" s="16">
        <v>2007</v>
      </c>
      <c r="C843" s="18" t="s">
        <v>1841</v>
      </c>
      <c r="D843" s="18" t="s">
        <v>1842</v>
      </c>
      <c r="E843" s="19">
        <v>2017</v>
      </c>
      <c r="F843" s="23">
        <v>42845</v>
      </c>
      <c r="G843" s="23">
        <v>42493</v>
      </c>
      <c r="H843" s="23">
        <v>42119</v>
      </c>
      <c r="I843" s="23">
        <v>41739</v>
      </c>
      <c r="J843" s="23">
        <v>41406</v>
      </c>
      <c r="K843" s="23">
        <v>41032</v>
      </c>
      <c r="L843" s="23">
        <v>40650</v>
      </c>
    </row>
    <row r="844" spans="1:12" x14ac:dyDescent="0.25">
      <c r="A844" s="16">
        <v>71.018000000000001</v>
      </c>
      <c r="B844" s="16">
        <v>2006</v>
      </c>
      <c r="C844" s="18" t="s">
        <v>1843</v>
      </c>
      <c r="D844" s="18" t="s">
        <v>1844</v>
      </c>
      <c r="E844" s="19">
        <v>2017</v>
      </c>
      <c r="F844" s="23">
        <v>42865</v>
      </c>
      <c r="G844" s="23">
        <v>42495</v>
      </c>
      <c r="H844" s="23">
        <v>42119</v>
      </c>
      <c r="I844" s="23">
        <v>41741</v>
      </c>
      <c r="J844" s="23">
        <v>41418</v>
      </c>
      <c r="K844" s="23">
        <v>41037</v>
      </c>
      <c r="L844" s="23">
        <v>40651</v>
      </c>
    </row>
    <row r="845" spans="1:12" x14ac:dyDescent="0.25">
      <c r="A845" s="16" t="s">
        <v>1845</v>
      </c>
      <c r="B845" s="16">
        <v>2011</v>
      </c>
      <c r="C845" s="18" t="s">
        <v>1846</v>
      </c>
      <c r="D845" s="18" t="s">
        <v>1847</v>
      </c>
      <c r="E845" s="19">
        <v>2017</v>
      </c>
      <c r="F845" s="23">
        <v>42837</v>
      </c>
      <c r="G845" s="23">
        <v>42527</v>
      </c>
      <c r="H845" s="23">
        <v>42160</v>
      </c>
      <c r="I845" s="23">
        <v>41753</v>
      </c>
      <c r="J845" s="23">
        <v>41416</v>
      </c>
      <c r="K845" s="23">
        <v>41059</v>
      </c>
      <c r="L845" s="23">
        <v>40682</v>
      </c>
    </row>
    <row r="846" spans="1:12" x14ac:dyDescent="0.25">
      <c r="A846" s="16">
        <v>71.021000000000001</v>
      </c>
      <c r="B846" s="16">
        <v>2008</v>
      </c>
      <c r="C846" s="18" t="s">
        <v>1848</v>
      </c>
      <c r="D846" s="18" t="s">
        <v>1849</v>
      </c>
      <c r="E846" s="19">
        <v>2017</v>
      </c>
      <c r="F846" s="23">
        <v>42854</v>
      </c>
      <c r="G846" s="23">
        <v>42527</v>
      </c>
      <c r="H846" s="23">
        <v>42174</v>
      </c>
      <c r="I846" s="23">
        <v>41766</v>
      </c>
      <c r="J846" s="23">
        <v>41507</v>
      </c>
      <c r="K846" s="23">
        <v>41056</v>
      </c>
      <c r="L846" s="23">
        <v>40779</v>
      </c>
    </row>
    <row r="847" spans="1:12" x14ac:dyDescent="0.25">
      <c r="A847" s="16">
        <v>71.022000000000006</v>
      </c>
      <c r="B847" s="16">
        <v>2009</v>
      </c>
      <c r="C847" s="18" t="s">
        <v>1850</v>
      </c>
      <c r="D847" s="18" t="s">
        <v>1851</v>
      </c>
      <c r="E847" s="19">
        <v>2017</v>
      </c>
      <c r="F847" s="23">
        <v>42907</v>
      </c>
      <c r="G847" s="23">
        <v>42572</v>
      </c>
      <c r="H847" s="23">
        <v>42183</v>
      </c>
      <c r="I847" s="23">
        <v>41792</v>
      </c>
      <c r="J847" s="23">
        <v>41456</v>
      </c>
      <c r="K847" s="23">
        <v>41093</v>
      </c>
      <c r="L847" s="23">
        <v>40672</v>
      </c>
    </row>
    <row r="848" spans="1:12" x14ac:dyDescent="0.25">
      <c r="A848" s="16">
        <v>71.024000000000001</v>
      </c>
      <c r="B848" s="16">
        <v>2013</v>
      </c>
      <c r="C848" s="18" t="s">
        <v>1852</v>
      </c>
      <c r="D848" s="18" t="s">
        <v>1853</v>
      </c>
      <c r="E848" s="19">
        <v>1904</v>
      </c>
      <c r="F848" s="23" t="s">
        <v>11</v>
      </c>
      <c r="G848" s="23" t="s">
        <v>11</v>
      </c>
      <c r="H848" s="23" t="s">
        <v>11</v>
      </c>
      <c r="I848" s="23" t="s">
        <v>11</v>
      </c>
      <c r="J848" s="23" t="s">
        <v>11</v>
      </c>
      <c r="K848" s="23" t="s">
        <v>11</v>
      </c>
      <c r="L848" s="23" t="s">
        <v>11</v>
      </c>
    </row>
    <row r="849" spans="1:12" x14ac:dyDescent="0.25">
      <c r="A849" s="16">
        <v>71.025000000000006</v>
      </c>
      <c r="B849" s="16">
        <v>1994</v>
      </c>
      <c r="C849" s="18" t="s">
        <v>1854</v>
      </c>
      <c r="D849" s="18" t="s">
        <v>1855</v>
      </c>
      <c r="E849" s="19">
        <v>2017</v>
      </c>
      <c r="F849" s="23">
        <v>42877</v>
      </c>
      <c r="G849" s="23">
        <v>42514</v>
      </c>
      <c r="H849" s="23">
        <v>42145</v>
      </c>
      <c r="I849" s="23">
        <v>41771</v>
      </c>
      <c r="J849" s="23">
        <v>41425</v>
      </c>
      <c r="K849" s="23">
        <v>41095</v>
      </c>
      <c r="L849" s="23">
        <v>40667</v>
      </c>
    </row>
    <row r="850" spans="1:12" x14ac:dyDescent="0.25">
      <c r="A850" s="16">
        <v>71.025999999999996</v>
      </c>
      <c r="B850" s="16">
        <v>2016</v>
      </c>
      <c r="C850" s="18" t="s">
        <v>1856</v>
      </c>
      <c r="D850" s="18" t="s">
        <v>1857</v>
      </c>
      <c r="E850" s="19">
        <v>2015</v>
      </c>
      <c r="F850" s="23" t="s">
        <v>11</v>
      </c>
      <c r="G850" s="23" t="s">
        <v>11</v>
      </c>
      <c r="H850" s="23">
        <v>42186</v>
      </c>
      <c r="I850" s="23">
        <v>41857</v>
      </c>
      <c r="J850" s="23" t="s">
        <v>11</v>
      </c>
      <c r="K850" s="23" t="s">
        <v>11</v>
      </c>
      <c r="L850" s="23" t="s">
        <v>11</v>
      </c>
    </row>
    <row r="851" spans="1:12" x14ac:dyDescent="0.25">
      <c r="A851" s="16">
        <v>71.027000000000001</v>
      </c>
      <c r="B851" s="16">
        <v>2019</v>
      </c>
      <c r="C851" s="18" t="s">
        <v>1858</v>
      </c>
      <c r="D851" s="18" t="s">
        <v>1859</v>
      </c>
      <c r="E851" s="19">
        <v>2017</v>
      </c>
      <c r="F851" s="23">
        <v>42830</v>
      </c>
      <c r="G851" s="23">
        <v>42507</v>
      </c>
      <c r="H851" s="23">
        <v>42128</v>
      </c>
      <c r="I851" s="23">
        <v>41742</v>
      </c>
      <c r="J851" s="23">
        <v>41506</v>
      </c>
      <c r="K851" s="23">
        <v>41116</v>
      </c>
      <c r="L851" s="23" t="s">
        <v>11</v>
      </c>
    </row>
    <row r="852" spans="1:12" x14ac:dyDescent="0.25">
      <c r="A852" s="16">
        <v>71.028999999999996</v>
      </c>
      <c r="B852" s="16">
        <v>2018</v>
      </c>
      <c r="C852" s="18" t="s">
        <v>1860</v>
      </c>
      <c r="D852" s="18" t="s">
        <v>1861</v>
      </c>
      <c r="E852" s="19">
        <v>1861</v>
      </c>
      <c r="F852" s="23" t="s">
        <v>11</v>
      </c>
      <c r="G852" s="23" t="s">
        <v>11</v>
      </c>
      <c r="H852" s="23" t="s">
        <v>11</v>
      </c>
      <c r="I852" s="23" t="s">
        <v>11</v>
      </c>
      <c r="J852" s="23" t="s">
        <v>11</v>
      </c>
      <c r="K852" s="23" t="s">
        <v>11</v>
      </c>
      <c r="L852" s="23" t="s">
        <v>11</v>
      </c>
    </row>
    <row r="853" spans="1:12" x14ac:dyDescent="0.25">
      <c r="A853" s="16">
        <v>72.001000000000005</v>
      </c>
      <c r="B853" s="16">
        <v>2469</v>
      </c>
      <c r="C853" s="18" t="s">
        <v>1862</v>
      </c>
      <c r="D853" s="18" t="s">
        <v>1863</v>
      </c>
      <c r="E853" s="19">
        <v>2017</v>
      </c>
      <c r="F853" s="23">
        <v>42754</v>
      </c>
      <c r="G853" s="23">
        <v>42478</v>
      </c>
      <c r="H853" s="23">
        <v>42074</v>
      </c>
      <c r="I853" s="23">
        <v>41777</v>
      </c>
      <c r="J853" s="23">
        <v>41411</v>
      </c>
      <c r="K853" s="23">
        <v>41021</v>
      </c>
      <c r="L853" s="23">
        <v>40721</v>
      </c>
    </row>
    <row r="854" spans="1:12" x14ac:dyDescent="0.25">
      <c r="A854" s="16">
        <v>72.001999999999995</v>
      </c>
      <c r="B854" s="16">
        <v>2474</v>
      </c>
      <c r="C854" s="18" t="s">
        <v>1864</v>
      </c>
      <c r="D854" s="18" t="s">
        <v>1865</v>
      </c>
      <c r="E854" s="19">
        <v>2017</v>
      </c>
      <c r="F854" s="23">
        <v>42879</v>
      </c>
      <c r="G854" s="23">
        <v>42517</v>
      </c>
      <c r="H854" s="23">
        <v>42159</v>
      </c>
      <c r="I854" s="23">
        <v>41786</v>
      </c>
      <c r="J854" s="23">
        <v>41443</v>
      </c>
      <c r="K854" s="23">
        <v>41139</v>
      </c>
      <c r="L854" s="23">
        <v>40692</v>
      </c>
    </row>
    <row r="855" spans="1:12" x14ac:dyDescent="0.25">
      <c r="A855" s="16">
        <v>72.003</v>
      </c>
      <c r="B855" s="16">
        <v>2477</v>
      </c>
      <c r="C855" s="18" t="s">
        <v>1866</v>
      </c>
      <c r="D855" s="18" t="s">
        <v>1867</v>
      </c>
      <c r="E855" s="19">
        <v>2017</v>
      </c>
      <c r="F855" s="23">
        <v>42876</v>
      </c>
      <c r="G855" s="23">
        <v>42528</v>
      </c>
      <c r="H855" s="23">
        <v>42158</v>
      </c>
      <c r="I855" s="23">
        <v>41779</v>
      </c>
      <c r="J855" s="23">
        <v>41445</v>
      </c>
      <c r="K855" s="23">
        <v>41055</v>
      </c>
      <c r="L855" s="23">
        <v>40661</v>
      </c>
    </row>
    <row r="856" spans="1:12" x14ac:dyDescent="0.25">
      <c r="A856" s="16">
        <v>72.004000000000005</v>
      </c>
      <c r="B856" s="16">
        <v>2480</v>
      </c>
      <c r="C856" s="18" t="s">
        <v>1868</v>
      </c>
      <c r="D856" s="18" t="s">
        <v>1869</v>
      </c>
      <c r="E856" s="19">
        <v>2017</v>
      </c>
      <c r="F856" s="23">
        <v>42888</v>
      </c>
      <c r="G856" s="23" t="s">
        <v>11</v>
      </c>
      <c r="H856" s="23" t="s">
        <v>11</v>
      </c>
      <c r="I856" s="23">
        <v>41787</v>
      </c>
      <c r="J856" s="23" t="s">
        <v>11</v>
      </c>
      <c r="K856" s="23" t="s">
        <v>11</v>
      </c>
      <c r="L856" s="23" t="s">
        <v>11</v>
      </c>
    </row>
    <row r="857" spans="1:12" x14ac:dyDescent="0.25">
      <c r="A857" s="16">
        <v>72.006</v>
      </c>
      <c r="B857" s="16">
        <v>2478</v>
      </c>
      <c r="C857" s="18" t="s">
        <v>1870</v>
      </c>
      <c r="D857" s="18" t="s">
        <v>1871</v>
      </c>
      <c r="E857" s="19">
        <v>2017</v>
      </c>
      <c r="F857" s="23">
        <v>42804</v>
      </c>
      <c r="G857" s="23">
        <v>42465</v>
      </c>
      <c r="H857" s="23">
        <v>42139</v>
      </c>
      <c r="I857" s="23">
        <v>41750</v>
      </c>
      <c r="J857" s="23">
        <v>41477</v>
      </c>
      <c r="K857" s="23">
        <v>41078</v>
      </c>
      <c r="L857" s="23">
        <v>40778</v>
      </c>
    </row>
    <row r="858" spans="1:12" x14ac:dyDescent="0.25">
      <c r="A858" s="16">
        <v>72.009</v>
      </c>
      <c r="B858" s="16">
        <v>2031</v>
      </c>
      <c r="C858" s="18" t="s">
        <v>1872</v>
      </c>
      <c r="D858" s="18" t="s">
        <v>1873</v>
      </c>
      <c r="E858" s="19">
        <v>2017</v>
      </c>
      <c r="F858" s="23">
        <v>42905</v>
      </c>
      <c r="G858" s="23">
        <v>42553</v>
      </c>
      <c r="H858" s="23">
        <v>42186</v>
      </c>
      <c r="I858" s="23">
        <v>41809</v>
      </c>
      <c r="J858" s="23">
        <v>41471</v>
      </c>
      <c r="K858" s="23">
        <v>41109</v>
      </c>
      <c r="L858" s="23" t="s">
        <v>11</v>
      </c>
    </row>
    <row r="859" spans="1:12" x14ac:dyDescent="0.25">
      <c r="A859" s="16" t="s">
        <v>1874</v>
      </c>
      <c r="B859" s="16">
        <v>2033</v>
      </c>
      <c r="C859" s="18" t="s">
        <v>1875</v>
      </c>
      <c r="D859" s="18" t="s">
        <v>1876</v>
      </c>
      <c r="E859" s="19">
        <v>2016</v>
      </c>
      <c r="F859" s="23" t="s">
        <v>11</v>
      </c>
      <c r="G859" s="23">
        <v>42580</v>
      </c>
      <c r="H859" s="23">
        <v>42203</v>
      </c>
      <c r="I859" s="23">
        <v>41836</v>
      </c>
      <c r="J859" s="23">
        <v>41489</v>
      </c>
      <c r="K859" s="23">
        <v>41117</v>
      </c>
      <c r="L859" s="23" t="s">
        <v>11</v>
      </c>
    </row>
    <row r="860" spans="1:12" x14ac:dyDescent="0.25">
      <c r="A860" s="16">
        <v>72.010999999999996</v>
      </c>
      <c r="B860" s="16">
        <v>2034</v>
      </c>
      <c r="C860" s="18" t="s">
        <v>1877</v>
      </c>
      <c r="D860" s="18" t="s">
        <v>1878</v>
      </c>
      <c r="E860" s="19">
        <v>2009</v>
      </c>
      <c r="F860" s="23" t="s">
        <v>11</v>
      </c>
      <c r="G860" s="23" t="s">
        <v>11</v>
      </c>
      <c r="H860" s="23" t="s">
        <v>11</v>
      </c>
      <c r="I860" s="23" t="s">
        <v>11</v>
      </c>
      <c r="J860" s="23" t="s">
        <v>11</v>
      </c>
      <c r="K860" s="23" t="s">
        <v>11</v>
      </c>
      <c r="L860" s="23" t="s">
        <v>11</v>
      </c>
    </row>
    <row r="861" spans="1:12" x14ac:dyDescent="0.25">
      <c r="A861" s="16">
        <v>72.012</v>
      </c>
      <c r="B861" s="16">
        <v>2029</v>
      </c>
      <c r="C861" s="18" t="s">
        <v>1879</v>
      </c>
      <c r="D861" s="18" t="s">
        <v>1880</v>
      </c>
      <c r="E861" s="19">
        <v>2017</v>
      </c>
      <c r="F861" s="23">
        <v>42904</v>
      </c>
      <c r="G861" s="23">
        <v>42522</v>
      </c>
      <c r="H861" s="23">
        <v>42158</v>
      </c>
      <c r="I861" s="23">
        <v>41816</v>
      </c>
      <c r="J861" s="23">
        <v>41474</v>
      </c>
      <c r="K861" s="28">
        <v>41105</v>
      </c>
      <c r="L861" s="23">
        <v>40720</v>
      </c>
    </row>
    <row r="862" spans="1:12" x14ac:dyDescent="0.25">
      <c r="A862" s="16">
        <v>72.013000000000005</v>
      </c>
      <c r="B862" s="16">
        <v>2030</v>
      </c>
      <c r="C862" s="18" t="s">
        <v>1881</v>
      </c>
      <c r="D862" s="18" t="s">
        <v>1882</v>
      </c>
      <c r="E862" s="19">
        <v>2017</v>
      </c>
      <c r="F862" s="23">
        <v>42907</v>
      </c>
      <c r="G862" s="23">
        <v>42571</v>
      </c>
      <c r="H862" s="23">
        <v>42189</v>
      </c>
      <c r="I862" s="23">
        <v>41827</v>
      </c>
      <c r="J862" s="23">
        <v>41477</v>
      </c>
      <c r="K862" s="23">
        <v>41121</v>
      </c>
      <c r="L862" s="23">
        <v>40737</v>
      </c>
    </row>
    <row r="863" spans="1:12" x14ac:dyDescent="0.25">
      <c r="A863" s="16">
        <v>72.015000000000001</v>
      </c>
      <c r="B863" s="16">
        <v>2028</v>
      </c>
      <c r="C863" s="18" t="s">
        <v>1883</v>
      </c>
      <c r="D863" s="18" t="s">
        <v>1884</v>
      </c>
      <c r="E863" s="19">
        <v>2017</v>
      </c>
      <c r="F863" s="23">
        <v>42844</v>
      </c>
      <c r="G863" s="23">
        <v>42498</v>
      </c>
      <c r="H863" s="23">
        <v>42117</v>
      </c>
      <c r="I863" s="23">
        <v>41764</v>
      </c>
      <c r="J863" s="23">
        <v>41436</v>
      </c>
      <c r="K863" s="23">
        <v>41056</v>
      </c>
      <c r="L863" s="23">
        <v>40672</v>
      </c>
    </row>
    <row r="864" spans="1:12" x14ac:dyDescent="0.25">
      <c r="A864" s="16">
        <v>72.016000000000005</v>
      </c>
      <c r="B864" s="16">
        <v>2027</v>
      </c>
      <c r="C864" s="18" t="s">
        <v>1885</v>
      </c>
      <c r="D864" s="18" t="s">
        <v>1886</v>
      </c>
      <c r="E864" s="19">
        <v>2016</v>
      </c>
      <c r="F864" s="23" t="s">
        <v>11</v>
      </c>
      <c r="G864" s="23">
        <v>42552</v>
      </c>
      <c r="H864" s="23" t="s">
        <v>11</v>
      </c>
      <c r="I864" s="23" t="s">
        <v>11</v>
      </c>
      <c r="J864" s="23" t="s">
        <v>11</v>
      </c>
      <c r="K864" s="23" t="s">
        <v>11</v>
      </c>
      <c r="L864" s="23" t="s">
        <v>11</v>
      </c>
    </row>
    <row r="865" spans="1:12" x14ac:dyDescent="0.25">
      <c r="A865" s="16">
        <v>72.016999999999996</v>
      </c>
      <c r="B865" s="16">
        <v>2026</v>
      </c>
      <c r="C865" s="18" t="s">
        <v>1887</v>
      </c>
      <c r="D865" s="18" t="s">
        <v>1888</v>
      </c>
      <c r="E865" s="19">
        <v>2017</v>
      </c>
      <c r="F865" s="23">
        <v>42903</v>
      </c>
      <c r="G865" s="23">
        <v>42554</v>
      </c>
      <c r="H865" s="23">
        <v>42185</v>
      </c>
      <c r="I865" s="23">
        <v>41813</v>
      </c>
      <c r="J865" s="23">
        <v>41487</v>
      </c>
      <c r="K865" s="23">
        <v>41148</v>
      </c>
      <c r="L865" s="23">
        <v>40708</v>
      </c>
    </row>
    <row r="866" spans="1:12" x14ac:dyDescent="0.25">
      <c r="A866" s="16">
        <v>72.019000000000005</v>
      </c>
      <c r="B866" s="16">
        <v>2061</v>
      </c>
      <c r="C866" s="18" t="s">
        <v>1889</v>
      </c>
      <c r="D866" s="18" t="s">
        <v>1890</v>
      </c>
      <c r="E866" s="19">
        <v>2017</v>
      </c>
      <c r="F866" s="23">
        <v>42867</v>
      </c>
      <c r="G866" s="23">
        <v>42496</v>
      </c>
      <c r="H866" s="23">
        <v>42131</v>
      </c>
      <c r="I866" s="23">
        <v>41769</v>
      </c>
      <c r="J866" s="23">
        <v>41439</v>
      </c>
      <c r="K866" s="23">
        <v>41048</v>
      </c>
      <c r="L866" s="23">
        <v>40684</v>
      </c>
    </row>
    <row r="867" spans="1:12" x14ac:dyDescent="0.25">
      <c r="A867" s="16" t="s">
        <v>1891</v>
      </c>
      <c r="B867" s="16">
        <v>2060</v>
      </c>
      <c r="C867" s="18" t="s">
        <v>1892</v>
      </c>
      <c r="D867" s="18" t="s">
        <v>1893</v>
      </c>
      <c r="E867" s="19">
        <v>2017</v>
      </c>
      <c r="F867" s="23">
        <v>42845</v>
      </c>
      <c r="G867" s="23">
        <v>42497</v>
      </c>
      <c r="H867" s="23">
        <v>42157</v>
      </c>
      <c r="I867" s="23">
        <v>41765</v>
      </c>
      <c r="J867" s="23">
        <v>41419</v>
      </c>
      <c r="K867" s="23">
        <v>41061</v>
      </c>
      <c r="L867" s="23">
        <v>40692</v>
      </c>
    </row>
    <row r="868" spans="1:12" x14ac:dyDescent="0.25">
      <c r="A868" s="16">
        <v>72.021000000000001</v>
      </c>
      <c r="B868" s="16">
        <v>2062</v>
      </c>
      <c r="C868" s="18" t="s">
        <v>1894</v>
      </c>
      <c r="D868" s="18" t="s">
        <v>1895</v>
      </c>
      <c r="E868" s="19">
        <v>2015</v>
      </c>
      <c r="F868" s="23" t="s">
        <v>11</v>
      </c>
      <c r="G868" s="23" t="s">
        <v>11</v>
      </c>
      <c r="H868" s="23">
        <v>42167</v>
      </c>
      <c r="I868" s="23" t="s">
        <v>11</v>
      </c>
      <c r="J868" s="23" t="s">
        <v>11</v>
      </c>
      <c r="K868" s="23" t="s">
        <v>11</v>
      </c>
      <c r="L868" s="23" t="s">
        <v>11</v>
      </c>
    </row>
    <row r="869" spans="1:12" x14ac:dyDescent="0.25">
      <c r="A869" s="16">
        <v>72.022000000000006</v>
      </c>
      <c r="B869" s="16">
        <v>2063</v>
      </c>
      <c r="C869" s="18" t="s">
        <v>1896</v>
      </c>
      <c r="D869" s="18" t="s">
        <v>1897</v>
      </c>
      <c r="E869" s="19">
        <v>2017</v>
      </c>
      <c r="F869" s="23">
        <v>42832</v>
      </c>
      <c r="G869" s="23">
        <v>42474</v>
      </c>
      <c r="H869" s="23">
        <v>42134</v>
      </c>
      <c r="I869" s="23">
        <v>41732</v>
      </c>
      <c r="J869" s="23">
        <v>41407</v>
      </c>
      <c r="K869" s="23">
        <v>41046</v>
      </c>
      <c r="L869" s="23">
        <v>40647</v>
      </c>
    </row>
    <row r="870" spans="1:12" x14ac:dyDescent="0.25">
      <c r="A870" s="16">
        <v>72.022999999999996</v>
      </c>
      <c r="B870" s="16">
        <v>2059</v>
      </c>
      <c r="C870" s="18" t="s">
        <v>1898</v>
      </c>
      <c r="D870" s="18" t="s">
        <v>1899</v>
      </c>
      <c r="E870" s="19">
        <v>2017</v>
      </c>
      <c r="F870" s="23">
        <v>42894</v>
      </c>
      <c r="G870" s="23">
        <v>42531</v>
      </c>
      <c r="H870" s="23">
        <v>42175</v>
      </c>
      <c r="I870" s="23" t="s">
        <v>11</v>
      </c>
      <c r="J870" s="23" t="s">
        <v>11</v>
      </c>
      <c r="K870" s="23">
        <v>41080</v>
      </c>
      <c r="L870" s="23" t="s">
        <v>11</v>
      </c>
    </row>
    <row r="871" spans="1:12" x14ac:dyDescent="0.25">
      <c r="A871" s="16">
        <v>72.024000000000001</v>
      </c>
      <c r="B871" s="16">
        <v>2064</v>
      </c>
      <c r="C871" s="18" t="s">
        <v>1900</v>
      </c>
      <c r="D871" s="18" t="s">
        <v>1901</v>
      </c>
      <c r="E871" s="19">
        <v>2017</v>
      </c>
      <c r="F871" s="23">
        <v>42824</v>
      </c>
      <c r="G871" s="23">
        <v>42562</v>
      </c>
      <c r="H871" s="23">
        <v>42195</v>
      </c>
      <c r="I871" s="23">
        <v>41829</v>
      </c>
      <c r="J871" s="23">
        <v>41481</v>
      </c>
      <c r="K871" s="23">
        <v>41093</v>
      </c>
      <c r="L871" s="23">
        <v>40738</v>
      </c>
    </row>
    <row r="872" spans="1:12" x14ac:dyDescent="0.25">
      <c r="A872" s="16">
        <v>72.025999999999996</v>
      </c>
      <c r="B872" s="16">
        <v>2057</v>
      </c>
      <c r="C872" s="18" t="s">
        <v>1902</v>
      </c>
      <c r="D872" s="18" t="s">
        <v>1903</v>
      </c>
      <c r="E872" s="19">
        <v>2017</v>
      </c>
      <c r="F872" s="23">
        <v>42910</v>
      </c>
      <c r="G872" s="23">
        <v>42570</v>
      </c>
      <c r="H872" s="23">
        <v>42227</v>
      </c>
      <c r="I872" s="23">
        <v>41835</v>
      </c>
      <c r="J872" s="23">
        <v>41483</v>
      </c>
      <c r="K872" s="23">
        <v>41104</v>
      </c>
      <c r="L872" s="23" t="s">
        <v>11</v>
      </c>
    </row>
    <row r="873" spans="1:12" x14ac:dyDescent="0.25">
      <c r="A873" s="16">
        <v>72.027000000000001</v>
      </c>
      <c r="B873" s="16">
        <v>2058</v>
      </c>
      <c r="C873" s="18" t="s">
        <v>1904</v>
      </c>
      <c r="D873" s="18" t="s">
        <v>1905</v>
      </c>
      <c r="E873" s="19">
        <v>2017</v>
      </c>
      <c r="F873" s="23">
        <v>42855</v>
      </c>
      <c r="G873" s="23">
        <v>42532</v>
      </c>
      <c r="H873" s="23">
        <v>42167</v>
      </c>
      <c r="I873" s="23">
        <v>41766</v>
      </c>
      <c r="J873" s="23">
        <v>41443</v>
      </c>
      <c r="K873" s="23">
        <v>41060</v>
      </c>
      <c r="L873" s="23" t="s">
        <v>11</v>
      </c>
    </row>
    <row r="874" spans="1:12" x14ac:dyDescent="0.25">
      <c r="A874" s="16" t="s">
        <v>1906</v>
      </c>
      <c r="B874" s="16">
        <v>2067</v>
      </c>
      <c r="C874" s="18" t="s">
        <v>1907</v>
      </c>
      <c r="D874" s="18" t="s">
        <v>1908</v>
      </c>
      <c r="E874" s="19">
        <v>2016</v>
      </c>
      <c r="F874" s="23" t="s">
        <v>11</v>
      </c>
      <c r="G874" s="23">
        <v>42570</v>
      </c>
      <c r="H874" s="23">
        <v>42202</v>
      </c>
      <c r="I874" s="23">
        <v>41831</v>
      </c>
      <c r="J874" s="23">
        <v>41487</v>
      </c>
      <c r="K874" s="23">
        <v>41130</v>
      </c>
      <c r="L874" s="23" t="s">
        <v>11</v>
      </c>
    </row>
    <row r="875" spans="1:12" x14ac:dyDescent="0.25">
      <c r="A875" s="16">
        <v>72.031000000000006</v>
      </c>
      <c r="B875" s="16">
        <v>2069</v>
      </c>
      <c r="C875" s="18" t="s">
        <v>1909</v>
      </c>
      <c r="D875" s="18" t="s">
        <v>1910</v>
      </c>
      <c r="E875" s="19">
        <v>2017</v>
      </c>
      <c r="F875" s="23">
        <v>42870</v>
      </c>
      <c r="G875" s="23">
        <v>42502</v>
      </c>
      <c r="H875" s="23">
        <v>42135</v>
      </c>
      <c r="I875" s="23">
        <v>41780</v>
      </c>
      <c r="J875" s="23">
        <v>41443</v>
      </c>
      <c r="K875" s="23">
        <v>41058</v>
      </c>
      <c r="L875" s="23">
        <v>40674</v>
      </c>
    </row>
    <row r="876" spans="1:12" x14ac:dyDescent="0.25">
      <c r="A876" s="16">
        <v>72.034000000000006</v>
      </c>
      <c r="B876" s="16">
        <v>2054</v>
      </c>
      <c r="C876" s="18" t="s">
        <v>1911</v>
      </c>
      <c r="D876" s="18" t="s">
        <v>1912</v>
      </c>
      <c r="E876" s="19">
        <v>2013</v>
      </c>
      <c r="F876" s="23" t="s">
        <v>11</v>
      </c>
      <c r="G876" s="23" t="s">
        <v>11</v>
      </c>
      <c r="H876" s="23" t="s">
        <v>11</v>
      </c>
      <c r="I876" s="23" t="s">
        <v>11</v>
      </c>
      <c r="J876" s="23">
        <v>41569</v>
      </c>
      <c r="K876" s="23" t="s">
        <v>11</v>
      </c>
      <c r="L876" s="23" t="s">
        <v>11</v>
      </c>
    </row>
    <row r="877" spans="1:12" x14ac:dyDescent="0.25">
      <c r="A877" s="16">
        <v>72.034999999999997</v>
      </c>
      <c r="B877" s="16">
        <v>2037</v>
      </c>
      <c r="C877" s="18" t="s">
        <v>1913</v>
      </c>
      <c r="D877" s="18" t="s">
        <v>1914</v>
      </c>
      <c r="E877" s="19">
        <v>2017</v>
      </c>
      <c r="F877" s="23">
        <v>42898</v>
      </c>
      <c r="G877" s="23">
        <v>42557</v>
      </c>
      <c r="H877" s="23">
        <v>42183</v>
      </c>
      <c r="I877" s="23">
        <v>41798</v>
      </c>
      <c r="J877" s="23">
        <v>41469</v>
      </c>
      <c r="K877" s="23">
        <v>41097</v>
      </c>
      <c r="L877" s="23">
        <v>40749</v>
      </c>
    </row>
    <row r="878" spans="1:12" x14ac:dyDescent="0.25">
      <c r="A878" s="16">
        <v>72.037000000000006</v>
      </c>
      <c r="B878" s="16">
        <v>2035</v>
      </c>
      <c r="C878" s="18" t="s">
        <v>1915</v>
      </c>
      <c r="D878" s="18" t="s">
        <v>1916</v>
      </c>
      <c r="E878" s="19">
        <v>2017</v>
      </c>
      <c r="F878" s="23">
        <v>42908</v>
      </c>
      <c r="G878" s="23">
        <v>42578</v>
      </c>
      <c r="H878" s="23" t="s">
        <v>11</v>
      </c>
      <c r="I878" s="23" t="s">
        <v>11</v>
      </c>
      <c r="J878" s="23" t="s">
        <v>11</v>
      </c>
      <c r="K878" s="23" t="s">
        <v>11</v>
      </c>
      <c r="L878" s="23" t="s">
        <v>11</v>
      </c>
    </row>
    <row r="879" spans="1:12" x14ac:dyDescent="0.25">
      <c r="A879" s="16">
        <v>72.037999999999997</v>
      </c>
      <c r="B879" s="16">
        <v>2040</v>
      </c>
      <c r="C879" s="18" t="s">
        <v>1917</v>
      </c>
      <c r="D879" s="18" t="s">
        <v>1918</v>
      </c>
      <c r="E879" s="19">
        <v>2014</v>
      </c>
      <c r="F879" s="23" t="s">
        <v>11</v>
      </c>
      <c r="G879" s="23" t="s">
        <v>11</v>
      </c>
      <c r="H879" s="23" t="s">
        <v>11</v>
      </c>
      <c r="I879" s="23">
        <v>41813</v>
      </c>
      <c r="J879" s="23" t="s">
        <v>11</v>
      </c>
      <c r="K879" s="23" t="s">
        <v>11</v>
      </c>
      <c r="L879" s="23" t="s">
        <v>11</v>
      </c>
    </row>
    <row r="880" spans="1:12" x14ac:dyDescent="0.25">
      <c r="A880" s="16">
        <v>72.039000000000001</v>
      </c>
      <c r="B880" s="16">
        <v>2041</v>
      </c>
      <c r="C880" s="18" t="s">
        <v>1919</v>
      </c>
      <c r="D880" s="18" t="s">
        <v>1920</v>
      </c>
      <c r="E880" s="19">
        <v>2016</v>
      </c>
      <c r="F880" s="23" t="s">
        <v>11</v>
      </c>
      <c r="G880" s="23">
        <v>42580</v>
      </c>
      <c r="H880" s="23" t="s">
        <v>11</v>
      </c>
      <c r="I880" s="23" t="s">
        <v>11</v>
      </c>
      <c r="J880" s="23">
        <v>41491</v>
      </c>
      <c r="K880" s="23" t="s">
        <v>11</v>
      </c>
      <c r="L880" s="23" t="s">
        <v>11</v>
      </c>
    </row>
    <row r="881" spans="1:12" x14ac:dyDescent="0.25">
      <c r="A881" s="16">
        <v>72.040999999999997</v>
      </c>
      <c r="B881" s="16">
        <v>2051</v>
      </c>
      <c r="C881" s="18" t="s">
        <v>1921</v>
      </c>
      <c r="D881" s="18" t="s">
        <v>1922</v>
      </c>
      <c r="E881" s="19">
        <v>2016</v>
      </c>
      <c r="F881" s="23" t="s">
        <v>11</v>
      </c>
      <c r="G881" s="23">
        <v>42580</v>
      </c>
      <c r="H881" s="23">
        <v>42183</v>
      </c>
      <c r="I881" s="23">
        <v>41798</v>
      </c>
      <c r="J881" s="23">
        <v>41549</v>
      </c>
      <c r="K881" s="23" t="s">
        <v>11</v>
      </c>
      <c r="L881" s="23" t="s">
        <v>11</v>
      </c>
    </row>
    <row r="882" spans="1:12" x14ac:dyDescent="0.25">
      <c r="A882" s="16">
        <v>72.042000000000002</v>
      </c>
      <c r="B882" s="16">
        <v>2039</v>
      </c>
      <c r="C882" s="18" t="s">
        <v>1923</v>
      </c>
      <c r="D882" s="18" t="s">
        <v>1924</v>
      </c>
      <c r="E882" s="19">
        <v>2017</v>
      </c>
      <c r="F882" s="23">
        <v>42882</v>
      </c>
      <c r="G882" s="23">
        <v>42543</v>
      </c>
      <c r="H882" s="23">
        <v>42185</v>
      </c>
      <c r="I882" s="23">
        <v>41798</v>
      </c>
      <c r="J882" s="23" t="s">
        <v>11</v>
      </c>
      <c r="K882" s="23" t="s">
        <v>11</v>
      </c>
      <c r="L882" s="23" t="s">
        <v>11</v>
      </c>
    </row>
    <row r="883" spans="1:12" x14ac:dyDescent="0.25">
      <c r="A883" s="16">
        <v>72.043000000000006</v>
      </c>
      <c r="B883" s="16">
        <v>2049</v>
      </c>
      <c r="C883" s="18" t="s">
        <v>1925</v>
      </c>
      <c r="D883" s="18" t="s">
        <v>1926</v>
      </c>
      <c r="E883" s="19">
        <v>2017</v>
      </c>
      <c r="F883" s="23">
        <v>42900</v>
      </c>
      <c r="G883" s="23">
        <v>42580</v>
      </c>
      <c r="H883" s="23">
        <v>42194</v>
      </c>
      <c r="I883" s="23">
        <v>41825</v>
      </c>
      <c r="J883" s="23">
        <v>41478</v>
      </c>
      <c r="K883" s="23" t="s">
        <v>11</v>
      </c>
      <c r="L883" s="23" t="s">
        <v>11</v>
      </c>
    </row>
    <row r="884" spans="1:12" x14ac:dyDescent="0.25">
      <c r="A884" s="16">
        <v>72.043999999999997</v>
      </c>
      <c r="B884" s="16">
        <v>2044</v>
      </c>
      <c r="C884" s="18" t="s">
        <v>1927</v>
      </c>
      <c r="D884" s="18" t="s">
        <v>1928</v>
      </c>
      <c r="E884" s="19">
        <v>2017</v>
      </c>
      <c r="F884" s="23">
        <v>42908</v>
      </c>
      <c r="G884" s="23">
        <v>42563</v>
      </c>
      <c r="H884" s="23">
        <v>42199</v>
      </c>
      <c r="I884" s="23">
        <v>41827</v>
      </c>
      <c r="J884" s="23">
        <v>41478</v>
      </c>
      <c r="K884" s="23">
        <v>41111</v>
      </c>
      <c r="L884" s="23">
        <v>40752</v>
      </c>
    </row>
    <row r="885" spans="1:12" x14ac:dyDescent="0.25">
      <c r="A885" s="16">
        <v>72.045000000000002</v>
      </c>
      <c r="B885" s="16">
        <v>2050</v>
      </c>
      <c r="C885" s="18" t="s">
        <v>1929</v>
      </c>
      <c r="D885" s="18" t="s">
        <v>1930</v>
      </c>
      <c r="E885" s="19">
        <v>2017</v>
      </c>
      <c r="F885" s="23">
        <v>42900</v>
      </c>
      <c r="G885" s="23">
        <v>42546</v>
      </c>
      <c r="H885" s="23">
        <v>42147</v>
      </c>
      <c r="I885" s="23">
        <v>41795</v>
      </c>
      <c r="J885" s="23">
        <v>41456</v>
      </c>
      <c r="K885" s="23">
        <v>41087</v>
      </c>
      <c r="L885" s="23">
        <v>40709</v>
      </c>
    </row>
    <row r="886" spans="1:12" x14ac:dyDescent="0.25">
      <c r="A886" s="16">
        <v>72.046000000000006</v>
      </c>
      <c r="B886" s="16">
        <v>2047</v>
      </c>
      <c r="C886" s="18" t="s">
        <v>1931</v>
      </c>
      <c r="D886" s="18" t="s">
        <v>1932</v>
      </c>
      <c r="E886" s="19">
        <v>2017</v>
      </c>
      <c r="F886" s="23">
        <v>42894</v>
      </c>
      <c r="G886" s="23">
        <v>42558</v>
      </c>
      <c r="H886" s="23">
        <v>42188</v>
      </c>
      <c r="I886" s="23">
        <v>41806</v>
      </c>
      <c r="J886" s="23">
        <v>41468</v>
      </c>
      <c r="K886" s="23">
        <v>41097</v>
      </c>
      <c r="L886" s="23">
        <v>40724</v>
      </c>
    </row>
    <row r="887" spans="1:12" x14ac:dyDescent="0.25">
      <c r="A887" s="16">
        <v>72.046999999999997</v>
      </c>
      <c r="B887" s="16">
        <v>2045</v>
      </c>
      <c r="C887" s="18" t="s">
        <v>1933</v>
      </c>
      <c r="D887" s="18" t="s">
        <v>1934</v>
      </c>
      <c r="E887" s="19">
        <v>2016</v>
      </c>
      <c r="F887" s="23" t="s">
        <v>11</v>
      </c>
      <c r="G887" s="23">
        <v>42562</v>
      </c>
      <c r="H887" s="23">
        <v>42205</v>
      </c>
      <c r="I887" s="23">
        <v>41813</v>
      </c>
      <c r="J887" s="23">
        <v>41517</v>
      </c>
      <c r="K887" s="23" t="s">
        <v>11</v>
      </c>
      <c r="L887" s="23" t="s">
        <v>11</v>
      </c>
    </row>
    <row r="888" spans="1:12" x14ac:dyDescent="0.25">
      <c r="A888" s="16">
        <v>72.048000000000002</v>
      </c>
      <c r="B888" s="16">
        <v>2046</v>
      </c>
      <c r="C888" s="18" t="s">
        <v>1935</v>
      </c>
      <c r="D888" s="18" t="s">
        <v>1936</v>
      </c>
      <c r="E888" s="19">
        <v>2016</v>
      </c>
      <c r="F888" s="23" t="s">
        <v>11</v>
      </c>
      <c r="G888" s="23">
        <v>42560</v>
      </c>
      <c r="H888" s="23">
        <v>42198</v>
      </c>
      <c r="I888" s="23">
        <v>41818</v>
      </c>
      <c r="J888" s="23" t="s">
        <v>11</v>
      </c>
      <c r="K888" s="23" t="s">
        <v>11</v>
      </c>
      <c r="L888" s="23" t="s">
        <v>11</v>
      </c>
    </row>
    <row r="889" spans="1:12" x14ac:dyDescent="0.25">
      <c r="A889" s="16">
        <v>72.049000000000007</v>
      </c>
      <c r="B889" s="16">
        <v>2043</v>
      </c>
      <c r="C889" s="18" t="s">
        <v>1937</v>
      </c>
      <c r="D889" s="18" t="s">
        <v>1938</v>
      </c>
      <c r="E889" s="19">
        <v>2017</v>
      </c>
      <c r="F889" s="23">
        <v>42868</v>
      </c>
      <c r="G889" s="23">
        <v>42501</v>
      </c>
      <c r="H889" s="23">
        <v>42150</v>
      </c>
      <c r="I889" s="23">
        <v>41775</v>
      </c>
      <c r="J889" s="23">
        <v>41436</v>
      </c>
      <c r="K889" s="23">
        <v>41052</v>
      </c>
      <c r="L889" s="23">
        <v>40670</v>
      </c>
    </row>
    <row r="890" spans="1:12" x14ac:dyDescent="0.25">
      <c r="A890" s="16" t="s">
        <v>1939</v>
      </c>
      <c r="B890" s="16">
        <v>2036</v>
      </c>
      <c r="C890" s="18" t="s">
        <v>1940</v>
      </c>
      <c r="D890" s="18" t="s">
        <v>1941</v>
      </c>
      <c r="E890" s="19">
        <v>2017</v>
      </c>
      <c r="F890" s="23">
        <v>42832</v>
      </c>
      <c r="G890" s="23">
        <v>42483</v>
      </c>
      <c r="H890" s="23">
        <v>42132</v>
      </c>
      <c r="I890" s="23">
        <v>41759</v>
      </c>
      <c r="J890" s="23">
        <v>41431</v>
      </c>
      <c r="K890" s="23">
        <v>41011</v>
      </c>
      <c r="L890" s="23" t="s">
        <v>11</v>
      </c>
    </row>
    <row r="891" spans="1:12" x14ac:dyDescent="0.25">
      <c r="A891" s="16">
        <v>72.051000000000002</v>
      </c>
      <c r="B891" s="16">
        <v>2494</v>
      </c>
      <c r="C891" s="18" t="s">
        <v>1942</v>
      </c>
      <c r="D891" s="18" t="s">
        <v>1943</v>
      </c>
      <c r="E891" s="19">
        <v>2001</v>
      </c>
      <c r="F891" s="23" t="s">
        <v>11</v>
      </c>
      <c r="G891" s="23" t="s">
        <v>11</v>
      </c>
      <c r="H891" s="23" t="s">
        <v>11</v>
      </c>
      <c r="I891" s="23" t="s">
        <v>11</v>
      </c>
      <c r="J891" s="23" t="s">
        <v>11</v>
      </c>
      <c r="K891" s="23" t="s">
        <v>11</v>
      </c>
      <c r="L891" s="23" t="s">
        <v>11</v>
      </c>
    </row>
    <row r="892" spans="1:12" x14ac:dyDescent="0.25">
      <c r="A892" s="16">
        <v>72.052999999999997</v>
      </c>
      <c r="B892" s="16">
        <v>2489</v>
      </c>
      <c r="C892" s="18" t="s">
        <v>1944</v>
      </c>
      <c r="D892" s="18" t="s">
        <v>1945</v>
      </c>
      <c r="E892" s="19">
        <v>2017</v>
      </c>
      <c r="F892" s="23">
        <v>42902</v>
      </c>
      <c r="G892" s="23">
        <v>42543</v>
      </c>
      <c r="H892" s="23">
        <v>42180</v>
      </c>
      <c r="I892" s="23">
        <v>41802</v>
      </c>
      <c r="J892" s="23">
        <v>41458</v>
      </c>
      <c r="K892" s="23">
        <v>41097</v>
      </c>
      <c r="L892" s="23">
        <v>40692</v>
      </c>
    </row>
    <row r="893" spans="1:12" x14ac:dyDescent="0.25">
      <c r="A893" s="16">
        <v>72.055000000000007</v>
      </c>
      <c r="B893" s="16">
        <v>2492</v>
      </c>
      <c r="C893" s="18" t="s">
        <v>1946</v>
      </c>
      <c r="D893" s="18" t="s">
        <v>1947</v>
      </c>
      <c r="E893" s="19">
        <v>2017</v>
      </c>
      <c r="F893" s="23">
        <v>42880</v>
      </c>
      <c r="G893" s="23">
        <v>42524</v>
      </c>
      <c r="H893" s="23">
        <v>42148</v>
      </c>
      <c r="I893" s="23">
        <v>41787</v>
      </c>
      <c r="J893" s="23">
        <v>41459</v>
      </c>
      <c r="K893" s="23">
        <v>41083</v>
      </c>
      <c r="L893" s="23">
        <v>40695</v>
      </c>
    </row>
    <row r="894" spans="1:12" x14ac:dyDescent="0.25">
      <c r="A894" s="16">
        <v>72.057000000000002</v>
      </c>
      <c r="B894" s="16" t="s">
        <v>1948</v>
      </c>
      <c r="C894" s="18" t="s">
        <v>1949</v>
      </c>
      <c r="D894" s="18" t="s">
        <v>1950</v>
      </c>
      <c r="E894" s="19">
        <v>2017</v>
      </c>
      <c r="F894" s="23">
        <v>42905</v>
      </c>
      <c r="G894" s="23">
        <v>42559</v>
      </c>
      <c r="H894" s="23">
        <v>42201</v>
      </c>
      <c r="I894" s="23">
        <v>41825</v>
      </c>
      <c r="J894" s="23">
        <v>41509</v>
      </c>
      <c r="K894" s="23" t="s">
        <v>11</v>
      </c>
      <c r="L894" s="23" t="s">
        <v>11</v>
      </c>
    </row>
    <row r="895" spans="1:12" x14ac:dyDescent="0.25">
      <c r="A895" s="16">
        <v>72.061000000000007</v>
      </c>
      <c r="B895" s="16">
        <v>2484</v>
      </c>
      <c r="C895" s="18" t="s">
        <v>1951</v>
      </c>
      <c r="D895" s="18" t="s">
        <v>1952</v>
      </c>
      <c r="E895" s="19">
        <v>2017</v>
      </c>
      <c r="F895" s="23">
        <v>42882</v>
      </c>
      <c r="G895" s="23">
        <v>42528</v>
      </c>
      <c r="H895" s="23">
        <v>42160</v>
      </c>
      <c r="I895" s="23">
        <v>41863</v>
      </c>
      <c r="J895" s="23" t="s">
        <v>11</v>
      </c>
      <c r="K895" s="23" t="s">
        <v>11</v>
      </c>
      <c r="L895" s="23">
        <v>40796</v>
      </c>
    </row>
    <row r="896" spans="1:12" x14ac:dyDescent="0.25">
      <c r="A896" s="16">
        <v>72.063000000000002</v>
      </c>
      <c r="B896" s="16">
        <v>2466</v>
      </c>
      <c r="C896" s="18" t="s">
        <v>1953</v>
      </c>
      <c r="D896" s="18" t="s">
        <v>1954</v>
      </c>
      <c r="E896" s="19">
        <v>2016</v>
      </c>
      <c r="F896" s="23" t="s">
        <v>11</v>
      </c>
      <c r="G896" s="23">
        <v>42568</v>
      </c>
      <c r="H896" s="23" t="s">
        <v>11</v>
      </c>
      <c r="I896" s="23" t="s">
        <v>11</v>
      </c>
      <c r="J896" s="23">
        <v>41473</v>
      </c>
      <c r="K896" s="23" t="s">
        <v>11</v>
      </c>
      <c r="L896" s="23" t="s">
        <v>11</v>
      </c>
    </row>
    <row r="897" spans="1:12" x14ac:dyDescent="0.25">
      <c r="A897" s="16">
        <v>72.066999999999993</v>
      </c>
      <c r="B897" s="16">
        <v>2470</v>
      </c>
      <c r="C897" s="18" t="s">
        <v>1955</v>
      </c>
      <c r="D897" s="18" t="s">
        <v>1956</v>
      </c>
      <c r="E897" s="19">
        <v>2017</v>
      </c>
      <c r="F897" s="23">
        <v>42845</v>
      </c>
      <c r="G897" s="23">
        <v>42567</v>
      </c>
      <c r="H897" s="23">
        <v>42104</v>
      </c>
      <c r="I897" s="23">
        <v>41762</v>
      </c>
      <c r="J897" s="23" t="s">
        <v>11</v>
      </c>
      <c r="K897" s="23" t="s">
        <v>11</v>
      </c>
      <c r="L897" s="23" t="s">
        <v>11</v>
      </c>
    </row>
    <row r="898" spans="1:12" x14ac:dyDescent="0.25">
      <c r="A898" s="16">
        <v>72.069000000000003</v>
      </c>
      <c r="B898" s="16">
        <v>2473</v>
      </c>
      <c r="C898" s="18" t="s">
        <v>1957</v>
      </c>
      <c r="D898" s="18" t="s">
        <v>1958</v>
      </c>
      <c r="E898" s="19">
        <v>2017</v>
      </c>
      <c r="F898" s="23">
        <v>42888</v>
      </c>
      <c r="G898" s="23" t="s">
        <v>11</v>
      </c>
      <c r="H898" s="23">
        <v>42186</v>
      </c>
      <c r="I898" s="23" t="s">
        <v>11</v>
      </c>
      <c r="J898" s="23" t="s">
        <v>11</v>
      </c>
      <c r="K898" s="23" t="s">
        <v>11</v>
      </c>
      <c r="L898" s="23" t="s">
        <v>11</v>
      </c>
    </row>
    <row r="899" spans="1:12" x14ac:dyDescent="0.25">
      <c r="A899" s="16" t="s">
        <v>1959</v>
      </c>
      <c r="B899" s="16">
        <v>2495</v>
      </c>
      <c r="C899" s="18" t="s">
        <v>1960</v>
      </c>
      <c r="D899" s="18" t="s">
        <v>1961</v>
      </c>
      <c r="E899" s="19">
        <v>2017</v>
      </c>
      <c r="F899" s="23">
        <v>42891</v>
      </c>
      <c r="G899" s="23">
        <v>42593</v>
      </c>
      <c r="H899" s="23">
        <v>42203</v>
      </c>
      <c r="I899" s="23" t="s">
        <v>11</v>
      </c>
      <c r="J899" s="23" t="s">
        <v>11</v>
      </c>
      <c r="K899" s="23" t="s">
        <v>11</v>
      </c>
      <c r="L899" s="23" t="s">
        <v>11</v>
      </c>
    </row>
    <row r="900" spans="1:12" x14ac:dyDescent="0.25">
      <c r="A900" s="16">
        <v>72.072000000000003</v>
      </c>
      <c r="B900" s="16">
        <v>2407</v>
      </c>
      <c r="C900" s="18" t="s">
        <v>1962</v>
      </c>
      <c r="D900" s="18" t="s">
        <v>1963</v>
      </c>
      <c r="E900" s="19">
        <v>2006</v>
      </c>
      <c r="F900" s="23" t="s">
        <v>11</v>
      </c>
      <c r="G900" s="23" t="s">
        <v>11</v>
      </c>
      <c r="H900" s="23" t="s">
        <v>11</v>
      </c>
      <c r="I900" s="23" t="s">
        <v>11</v>
      </c>
      <c r="J900" s="23" t="s">
        <v>11</v>
      </c>
      <c r="K900" s="23" t="s">
        <v>11</v>
      </c>
      <c r="L900" s="23" t="s">
        <v>11</v>
      </c>
    </row>
    <row r="901" spans="1:12" x14ac:dyDescent="0.25">
      <c r="A901" s="16">
        <v>72.072999999999993</v>
      </c>
      <c r="B901" s="16">
        <v>2408</v>
      </c>
      <c r="C901" s="18" t="s">
        <v>1964</v>
      </c>
      <c r="D901" s="18" t="s">
        <v>1965</v>
      </c>
      <c r="E901" s="19">
        <v>2017</v>
      </c>
      <c r="F901" s="23">
        <v>42894</v>
      </c>
      <c r="G901" s="23" t="s">
        <v>11</v>
      </c>
      <c r="H901" s="23">
        <v>42197</v>
      </c>
      <c r="I901" s="23" t="s">
        <v>11</v>
      </c>
      <c r="J901" s="23" t="s">
        <v>11</v>
      </c>
      <c r="K901" s="23" t="s">
        <v>11</v>
      </c>
      <c r="L901" s="23" t="s">
        <v>11</v>
      </c>
    </row>
    <row r="902" spans="1:12" x14ac:dyDescent="0.25">
      <c r="A902" s="16">
        <v>72.078000000000003</v>
      </c>
      <c r="B902" s="16">
        <v>2452</v>
      </c>
      <c r="C902" s="18" t="s">
        <v>1966</v>
      </c>
      <c r="D902" s="18" t="s">
        <v>1967</v>
      </c>
      <c r="E902" s="19">
        <v>2016</v>
      </c>
      <c r="F902" s="23" t="s">
        <v>11</v>
      </c>
      <c r="G902" s="23">
        <v>42588</v>
      </c>
      <c r="H902" s="23">
        <v>42238</v>
      </c>
      <c r="I902" s="23">
        <v>41871</v>
      </c>
      <c r="J902" s="23">
        <v>41511</v>
      </c>
      <c r="K902" s="23">
        <v>41134</v>
      </c>
      <c r="L902" s="23">
        <v>40784</v>
      </c>
    </row>
    <row r="903" spans="1:12" x14ac:dyDescent="0.25">
      <c r="A903" s="16">
        <v>72.081000000000003</v>
      </c>
      <c r="B903" s="16">
        <v>2455</v>
      </c>
      <c r="C903" s="18" t="s">
        <v>1968</v>
      </c>
      <c r="D903" s="18" t="s">
        <v>1969</v>
      </c>
      <c r="E903" s="19" t="s">
        <v>1329</v>
      </c>
      <c r="F903" s="23" t="s">
        <v>11</v>
      </c>
      <c r="G903" s="23" t="s">
        <v>11</v>
      </c>
      <c r="H903" s="23" t="s">
        <v>11</v>
      </c>
      <c r="I903" s="23" t="s">
        <v>11</v>
      </c>
      <c r="J903" s="23" t="s">
        <v>11</v>
      </c>
      <c r="K903" s="23" t="s">
        <v>11</v>
      </c>
      <c r="L903" s="23" t="s">
        <v>11</v>
      </c>
    </row>
    <row r="904" spans="1:12" x14ac:dyDescent="0.25">
      <c r="A904" s="16">
        <v>72.081999999999994</v>
      </c>
      <c r="B904" s="16">
        <v>2454</v>
      </c>
      <c r="C904" s="18" t="s">
        <v>1970</v>
      </c>
      <c r="D904" s="18" t="s">
        <v>1971</v>
      </c>
      <c r="E904" s="19" t="s">
        <v>1329</v>
      </c>
      <c r="F904" s="23" t="s">
        <v>11</v>
      </c>
      <c r="G904" s="23" t="s">
        <v>11</v>
      </c>
      <c r="H904" s="23" t="s">
        <v>11</v>
      </c>
      <c r="I904" s="23" t="s">
        <v>11</v>
      </c>
      <c r="J904" s="23" t="s">
        <v>11</v>
      </c>
      <c r="K904" s="23" t="s">
        <v>11</v>
      </c>
      <c r="L904" s="23" t="s">
        <v>11</v>
      </c>
    </row>
    <row r="905" spans="1:12" x14ac:dyDescent="0.25">
      <c r="A905" s="16">
        <v>72.082999999999998</v>
      </c>
      <c r="B905" s="16">
        <v>2463</v>
      </c>
      <c r="C905" s="18" t="s">
        <v>1972</v>
      </c>
      <c r="D905" s="18" t="s">
        <v>1973</v>
      </c>
      <c r="E905" s="19">
        <v>2017</v>
      </c>
      <c r="F905" s="23">
        <v>42867</v>
      </c>
      <c r="G905" s="23">
        <v>42531</v>
      </c>
      <c r="H905" s="23">
        <v>42150</v>
      </c>
      <c r="I905" s="23">
        <v>41774</v>
      </c>
      <c r="J905" s="23">
        <v>41440</v>
      </c>
      <c r="K905" s="23">
        <v>41079</v>
      </c>
      <c r="L905" s="23" t="s">
        <v>11</v>
      </c>
    </row>
    <row r="906" spans="1:12" x14ac:dyDescent="0.25">
      <c r="A906" s="16">
        <v>72.084000000000003</v>
      </c>
      <c r="B906" s="16">
        <v>2462</v>
      </c>
      <c r="C906" s="18" t="s">
        <v>1974</v>
      </c>
      <c r="D906" s="18" t="s">
        <v>1975</v>
      </c>
      <c r="E906" s="19">
        <v>2017</v>
      </c>
      <c r="F906" s="23">
        <v>42871</v>
      </c>
      <c r="G906" s="23">
        <v>42498</v>
      </c>
      <c r="H906" s="23">
        <v>42137</v>
      </c>
      <c r="I906" s="23" t="s">
        <v>11</v>
      </c>
      <c r="J906" s="23" t="s">
        <v>11</v>
      </c>
      <c r="K906" s="23">
        <v>41058</v>
      </c>
      <c r="L906" s="23" t="s">
        <v>11</v>
      </c>
    </row>
    <row r="907" spans="1:12" x14ac:dyDescent="0.25">
      <c r="A907" s="16">
        <v>72.085999999999999</v>
      </c>
      <c r="B907" s="16">
        <v>2456</v>
      </c>
      <c r="C907" s="18" t="s">
        <v>1976</v>
      </c>
      <c r="D907" s="18" t="s">
        <v>1977</v>
      </c>
      <c r="E907" s="19">
        <v>1892</v>
      </c>
      <c r="F907" s="23" t="s">
        <v>11</v>
      </c>
      <c r="G907" s="23" t="s">
        <v>11</v>
      </c>
      <c r="H907" s="23" t="s">
        <v>11</v>
      </c>
      <c r="I907" s="23" t="s">
        <v>11</v>
      </c>
      <c r="J907" s="23" t="s">
        <v>11</v>
      </c>
      <c r="K907" s="23" t="s">
        <v>11</v>
      </c>
      <c r="L907" s="23" t="s">
        <v>11</v>
      </c>
    </row>
    <row r="908" spans="1:12" x14ac:dyDescent="0.25">
      <c r="A908" s="16">
        <v>73.001000000000005</v>
      </c>
      <c r="B908" s="16">
        <v>2450</v>
      </c>
      <c r="C908" s="18" t="s">
        <v>1978</v>
      </c>
      <c r="D908" s="18" t="s">
        <v>1979</v>
      </c>
      <c r="E908" s="19">
        <v>2017</v>
      </c>
      <c r="F908" s="23">
        <v>42853</v>
      </c>
      <c r="G908" s="23">
        <v>42508</v>
      </c>
      <c r="H908" s="23">
        <v>42116</v>
      </c>
      <c r="I908" s="23">
        <v>41758</v>
      </c>
      <c r="J908" s="23">
        <v>41401</v>
      </c>
      <c r="K908" s="23">
        <v>41025</v>
      </c>
      <c r="L908" s="23">
        <v>40714</v>
      </c>
    </row>
    <row r="909" spans="1:12" x14ac:dyDescent="0.25">
      <c r="A909" s="16">
        <v>73.001999999999995</v>
      </c>
      <c r="B909" s="16">
        <v>2449</v>
      </c>
      <c r="C909" s="18" t="s">
        <v>1980</v>
      </c>
      <c r="D909" s="18" t="s">
        <v>1981</v>
      </c>
      <c r="E909" s="19">
        <v>2017</v>
      </c>
      <c r="F909" s="23">
        <v>42880</v>
      </c>
      <c r="G909" s="23">
        <v>42532</v>
      </c>
      <c r="H909" s="23">
        <v>42148</v>
      </c>
      <c r="I909" s="23">
        <v>41772</v>
      </c>
      <c r="J909" s="23">
        <v>41438</v>
      </c>
      <c r="K909" s="23">
        <v>41083</v>
      </c>
      <c r="L909" s="23">
        <v>40684</v>
      </c>
    </row>
    <row r="910" spans="1:12" x14ac:dyDescent="0.25">
      <c r="A910" s="16">
        <v>73.003</v>
      </c>
      <c r="B910" s="16">
        <v>2432</v>
      </c>
      <c r="C910" s="18" t="s">
        <v>1982</v>
      </c>
      <c r="D910" s="18" t="s">
        <v>1983</v>
      </c>
      <c r="E910" s="19">
        <v>2015</v>
      </c>
      <c r="F910" s="23" t="s">
        <v>11</v>
      </c>
      <c r="G910" s="23" t="s">
        <v>11</v>
      </c>
      <c r="H910" s="23">
        <v>42167</v>
      </c>
      <c r="I910" s="23" t="s">
        <v>11</v>
      </c>
      <c r="J910" s="23" t="s">
        <v>11</v>
      </c>
      <c r="K910" s="23" t="s">
        <v>11</v>
      </c>
      <c r="L910" s="23" t="s">
        <v>11</v>
      </c>
    </row>
    <row r="911" spans="1:12" x14ac:dyDescent="0.25">
      <c r="A911" s="16">
        <v>73.007999999999996</v>
      </c>
      <c r="B911" s="16">
        <v>2428</v>
      </c>
      <c r="C911" s="18" t="s">
        <v>1984</v>
      </c>
      <c r="D911" s="18" t="s">
        <v>1985</v>
      </c>
      <c r="E911" s="19">
        <v>2015</v>
      </c>
      <c r="F911" s="23" t="s">
        <v>11</v>
      </c>
      <c r="G911" s="23" t="s">
        <v>11</v>
      </c>
      <c r="H911" s="23">
        <v>42255</v>
      </c>
      <c r="I911" s="23">
        <v>41849</v>
      </c>
      <c r="J911" s="23">
        <v>41556</v>
      </c>
      <c r="K911" s="23" t="s">
        <v>11</v>
      </c>
      <c r="L911" s="23" t="s">
        <v>11</v>
      </c>
    </row>
    <row r="912" spans="1:12" x14ac:dyDescent="0.25">
      <c r="A912" s="16" t="s">
        <v>1986</v>
      </c>
      <c r="B912" s="16">
        <v>2436</v>
      </c>
      <c r="C912" s="18" t="s">
        <v>1987</v>
      </c>
      <c r="D912" s="18" t="s">
        <v>1988</v>
      </c>
      <c r="E912" s="19">
        <v>2015</v>
      </c>
      <c r="F912" s="23" t="s">
        <v>11</v>
      </c>
      <c r="G912" s="23" t="s">
        <v>11</v>
      </c>
      <c r="H912" s="23">
        <v>42135</v>
      </c>
      <c r="I912" s="23">
        <v>41911</v>
      </c>
      <c r="J912" s="23" t="s">
        <v>11</v>
      </c>
      <c r="K912" s="23" t="s">
        <v>11</v>
      </c>
      <c r="L912" s="23" t="s">
        <v>11</v>
      </c>
    </row>
    <row r="913" spans="1:12" x14ac:dyDescent="0.25">
      <c r="A913" s="16">
        <v>73.012</v>
      </c>
      <c r="B913" s="16">
        <v>2434</v>
      </c>
      <c r="C913" s="18" t="s">
        <v>1989</v>
      </c>
      <c r="D913" s="18" t="s">
        <v>1990</v>
      </c>
      <c r="E913" s="19">
        <v>2017</v>
      </c>
      <c r="F913" s="23">
        <v>42880</v>
      </c>
      <c r="G913" s="23">
        <v>42510</v>
      </c>
      <c r="H913" s="23">
        <v>42141</v>
      </c>
      <c r="I913" s="23">
        <v>41809</v>
      </c>
      <c r="J913" s="23">
        <v>41453</v>
      </c>
      <c r="K913" s="23">
        <v>41073</v>
      </c>
      <c r="L913" s="23">
        <v>40702</v>
      </c>
    </row>
    <row r="914" spans="1:12" x14ac:dyDescent="0.25">
      <c r="A914" s="16">
        <v>73.013999999999996</v>
      </c>
      <c r="B914" s="16">
        <v>2437</v>
      </c>
      <c r="C914" s="18" t="s">
        <v>1991</v>
      </c>
      <c r="D914" s="18" t="s">
        <v>1992</v>
      </c>
      <c r="E914" s="19">
        <v>1977</v>
      </c>
      <c r="F914" s="23" t="s">
        <v>11</v>
      </c>
      <c r="G914" s="23" t="s">
        <v>11</v>
      </c>
      <c r="H914" s="23" t="s">
        <v>11</v>
      </c>
      <c r="I914" s="23" t="s">
        <v>11</v>
      </c>
      <c r="J914" s="23" t="s">
        <v>11</v>
      </c>
      <c r="K914" s="23" t="s">
        <v>11</v>
      </c>
      <c r="L914" s="23" t="s">
        <v>11</v>
      </c>
    </row>
    <row r="915" spans="1:12" x14ac:dyDescent="0.25">
      <c r="A915" s="16">
        <v>73.015000000000001</v>
      </c>
      <c r="B915" s="16">
        <v>2441</v>
      </c>
      <c r="C915" s="18" t="s">
        <v>1993</v>
      </c>
      <c r="D915" s="18" t="s">
        <v>1994</v>
      </c>
      <c r="E915" s="19">
        <v>2017</v>
      </c>
      <c r="F915" s="23">
        <v>42867</v>
      </c>
      <c r="G915" s="23">
        <v>42383</v>
      </c>
      <c r="H915" s="23">
        <v>42135</v>
      </c>
      <c r="I915" s="23">
        <v>41765</v>
      </c>
      <c r="J915" s="23">
        <v>41396</v>
      </c>
      <c r="K915" s="23">
        <v>41046</v>
      </c>
      <c r="L915" s="23">
        <v>40670</v>
      </c>
    </row>
    <row r="916" spans="1:12" x14ac:dyDescent="0.25">
      <c r="A916" s="16">
        <v>73.016000000000005</v>
      </c>
      <c r="B916" s="16">
        <v>2442</v>
      </c>
      <c r="C916" s="18" t="s">
        <v>1995</v>
      </c>
      <c r="D916" s="18" t="s">
        <v>1996</v>
      </c>
      <c r="E916" s="19">
        <v>2017</v>
      </c>
      <c r="F916" s="23">
        <v>42887</v>
      </c>
      <c r="G916" s="23" t="s">
        <v>11</v>
      </c>
      <c r="H916" s="23">
        <v>42186</v>
      </c>
      <c r="I916" s="23">
        <v>41805</v>
      </c>
      <c r="J916" s="23">
        <v>41456</v>
      </c>
      <c r="K916" s="23">
        <v>41083</v>
      </c>
      <c r="L916" s="23" t="s">
        <v>11</v>
      </c>
    </row>
    <row r="917" spans="1:12" x14ac:dyDescent="0.25">
      <c r="A917" s="16">
        <v>73.016999999999996</v>
      </c>
      <c r="B917" s="16">
        <v>2443</v>
      </c>
      <c r="C917" s="18" t="s">
        <v>1997</v>
      </c>
      <c r="D917" s="18" t="s">
        <v>1998</v>
      </c>
      <c r="E917" s="19">
        <v>2017</v>
      </c>
      <c r="F917" s="23">
        <v>42898</v>
      </c>
      <c r="G917" s="23">
        <v>42567</v>
      </c>
      <c r="H917" s="23">
        <v>42195</v>
      </c>
      <c r="I917" s="23">
        <v>41825</v>
      </c>
      <c r="J917" s="23">
        <v>41476</v>
      </c>
      <c r="K917" s="23">
        <v>41115</v>
      </c>
      <c r="L917" s="23">
        <v>40668</v>
      </c>
    </row>
    <row r="918" spans="1:12" x14ac:dyDescent="0.25">
      <c r="A918" s="16">
        <v>73.022000000000006</v>
      </c>
      <c r="B918" s="16">
        <v>2439</v>
      </c>
      <c r="C918" s="18" t="s">
        <v>1999</v>
      </c>
      <c r="D918" s="18" t="s">
        <v>2000</v>
      </c>
      <c r="E918" s="19">
        <v>2016</v>
      </c>
      <c r="F918" s="23" t="s">
        <v>11</v>
      </c>
      <c r="G918" s="23">
        <v>42586</v>
      </c>
      <c r="H918" s="23">
        <v>42237</v>
      </c>
      <c r="I918" s="23">
        <v>41852</v>
      </c>
      <c r="J918" s="23">
        <v>41500</v>
      </c>
      <c r="K918" s="23" t="s">
        <v>11</v>
      </c>
      <c r="L918" s="23" t="s">
        <v>11</v>
      </c>
    </row>
    <row r="919" spans="1:12" x14ac:dyDescent="0.25">
      <c r="A919" s="16">
        <v>73.024000000000001</v>
      </c>
      <c r="B919" s="16">
        <v>2410</v>
      </c>
      <c r="C919" s="18" t="s">
        <v>2001</v>
      </c>
      <c r="D919" s="18" t="s">
        <v>2002</v>
      </c>
      <c r="E919" s="19">
        <v>2017</v>
      </c>
      <c r="F919" s="23">
        <v>42880</v>
      </c>
      <c r="G919" s="23">
        <v>42533</v>
      </c>
      <c r="H919" s="23">
        <v>42186</v>
      </c>
      <c r="I919" s="23">
        <v>41825</v>
      </c>
      <c r="J919" s="23">
        <v>41477</v>
      </c>
      <c r="K919" s="23" t="s">
        <v>11</v>
      </c>
      <c r="L919" s="23" t="s">
        <v>11</v>
      </c>
    </row>
    <row r="920" spans="1:12" x14ac:dyDescent="0.25">
      <c r="A920" s="16">
        <v>73.025999999999996</v>
      </c>
      <c r="B920" s="16">
        <v>2412</v>
      </c>
      <c r="C920" s="18" t="s">
        <v>2003</v>
      </c>
      <c r="D920" s="18" t="s">
        <v>2004</v>
      </c>
      <c r="E920" s="19">
        <v>2016</v>
      </c>
      <c r="F920" s="23" t="s">
        <v>11</v>
      </c>
      <c r="G920" s="23">
        <v>42535</v>
      </c>
      <c r="H920" s="23" t="s">
        <v>11</v>
      </c>
      <c r="I920" s="23" t="s">
        <v>11</v>
      </c>
      <c r="J920" s="23" t="s">
        <v>11</v>
      </c>
      <c r="K920" s="23" t="s">
        <v>11</v>
      </c>
      <c r="L920" s="23" t="s">
        <v>11</v>
      </c>
    </row>
    <row r="921" spans="1:12" x14ac:dyDescent="0.25">
      <c r="A921" s="16">
        <v>73.028999999999996</v>
      </c>
      <c r="B921" s="16">
        <v>2414</v>
      </c>
      <c r="C921" s="18" t="s">
        <v>2005</v>
      </c>
      <c r="D921" s="18" t="s">
        <v>2006</v>
      </c>
      <c r="E921" s="19" t="s">
        <v>1329</v>
      </c>
      <c r="F921" s="23" t="s">
        <v>11</v>
      </c>
      <c r="G921" s="23" t="s">
        <v>11</v>
      </c>
      <c r="H921" s="23" t="s">
        <v>11</v>
      </c>
      <c r="I921" s="23" t="s">
        <v>11</v>
      </c>
      <c r="J921" s="23" t="s">
        <v>11</v>
      </c>
      <c r="K921" s="23" t="s">
        <v>11</v>
      </c>
      <c r="L921" s="23" t="s">
        <v>11</v>
      </c>
    </row>
    <row r="922" spans="1:12" x14ac:dyDescent="0.25">
      <c r="A922" s="16">
        <v>73.031000000000006</v>
      </c>
      <c r="B922" s="16">
        <v>2465</v>
      </c>
      <c r="C922" s="18" t="s">
        <v>2007</v>
      </c>
      <c r="D922" s="18" t="s">
        <v>2008</v>
      </c>
      <c r="E922" s="19">
        <v>2017</v>
      </c>
      <c r="F922" s="23">
        <v>42883</v>
      </c>
      <c r="G922" s="23">
        <v>42535</v>
      </c>
      <c r="H922" s="23" t="s">
        <v>11</v>
      </c>
      <c r="I922" s="23">
        <v>41773</v>
      </c>
      <c r="J922" s="23">
        <v>41445</v>
      </c>
      <c r="K922" s="23">
        <v>41057</v>
      </c>
      <c r="L922" s="23">
        <v>40760</v>
      </c>
    </row>
    <row r="923" spans="1:12" x14ac:dyDescent="0.25">
      <c r="A923" s="16">
        <v>73.031999999999996</v>
      </c>
      <c r="B923" s="16">
        <v>2425</v>
      </c>
      <c r="C923" s="18" t="s">
        <v>2009</v>
      </c>
      <c r="D923" s="18" t="s">
        <v>2010</v>
      </c>
      <c r="E923" s="19">
        <v>2017</v>
      </c>
      <c r="F923" s="23">
        <v>42833</v>
      </c>
      <c r="G923" s="23">
        <v>42472</v>
      </c>
      <c r="H923" s="23">
        <v>42100</v>
      </c>
      <c r="I923" s="23">
        <v>41731</v>
      </c>
      <c r="J923" s="23">
        <v>41388</v>
      </c>
      <c r="K923" s="23">
        <v>40998</v>
      </c>
      <c r="L923" s="23">
        <v>40644</v>
      </c>
    </row>
    <row r="924" spans="1:12" x14ac:dyDescent="0.25">
      <c r="A924" s="16">
        <v>73.034999999999997</v>
      </c>
      <c r="B924" s="16">
        <v>2290</v>
      </c>
      <c r="C924" s="18" t="s">
        <v>2011</v>
      </c>
      <c r="D924" s="18" t="s">
        <v>2012</v>
      </c>
      <c r="E924" s="19">
        <v>2016</v>
      </c>
      <c r="F924" s="23" t="s">
        <v>11</v>
      </c>
      <c r="G924" s="23">
        <v>42587</v>
      </c>
      <c r="H924" s="23" t="s">
        <v>11</v>
      </c>
      <c r="I924" s="23">
        <v>41848</v>
      </c>
      <c r="J924" s="23" t="s">
        <v>11</v>
      </c>
      <c r="K924" s="23">
        <v>41128</v>
      </c>
      <c r="L924" s="23" t="s">
        <v>11</v>
      </c>
    </row>
    <row r="925" spans="1:12" x14ac:dyDescent="0.25">
      <c r="A925" s="16">
        <v>73.036000000000001</v>
      </c>
      <c r="B925" s="16">
        <v>2281</v>
      </c>
      <c r="C925" s="18" t="s">
        <v>2013</v>
      </c>
      <c r="D925" s="18" t="s">
        <v>2014</v>
      </c>
      <c r="E925" s="19">
        <v>2017</v>
      </c>
      <c r="F925" s="23">
        <v>42872</v>
      </c>
      <c r="G925" s="23">
        <v>42524</v>
      </c>
      <c r="H925" s="23">
        <v>42167</v>
      </c>
      <c r="I925" s="23">
        <v>41776</v>
      </c>
      <c r="J925" s="23">
        <v>41454</v>
      </c>
      <c r="K925" s="23">
        <v>41057</v>
      </c>
      <c r="L925" s="23">
        <v>40663</v>
      </c>
    </row>
    <row r="926" spans="1:12" x14ac:dyDescent="0.25">
      <c r="A926" s="16" t="s">
        <v>2015</v>
      </c>
      <c r="B926" s="16" t="s">
        <v>2016</v>
      </c>
      <c r="C926" s="18" t="s">
        <v>2017</v>
      </c>
      <c r="D926" s="18" t="s">
        <v>2018</v>
      </c>
      <c r="E926" s="19">
        <v>2017</v>
      </c>
      <c r="F926" s="23">
        <v>42858</v>
      </c>
      <c r="G926" s="23">
        <v>42500</v>
      </c>
      <c r="H926" s="23">
        <v>42162</v>
      </c>
      <c r="I926" s="23">
        <v>41757</v>
      </c>
      <c r="J926" s="23">
        <v>41401</v>
      </c>
      <c r="K926" s="23">
        <v>41039</v>
      </c>
      <c r="L926" s="23">
        <v>40656</v>
      </c>
    </row>
    <row r="927" spans="1:12" x14ac:dyDescent="0.25">
      <c r="A927" s="16">
        <v>73.039000000000001</v>
      </c>
      <c r="B927" s="16">
        <v>2279</v>
      </c>
      <c r="C927" s="18" t="s">
        <v>2019</v>
      </c>
      <c r="D927" s="18" t="s">
        <v>2020</v>
      </c>
      <c r="E927" s="19">
        <v>2017</v>
      </c>
      <c r="F927" s="23">
        <v>42867</v>
      </c>
      <c r="G927" s="23">
        <v>42510</v>
      </c>
      <c r="H927" s="23">
        <v>42135</v>
      </c>
      <c r="I927" s="23">
        <v>41784</v>
      </c>
      <c r="J927" s="23">
        <v>41452</v>
      </c>
      <c r="K927" s="23">
        <v>41070</v>
      </c>
      <c r="L927" s="23">
        <v>40692</v>
      </c>
    </row>
    <row r="928" spans="1:12" x14ac:dyDescent="0.25">
      <c r="A928" s="16" t="s">
        <v>2021</v>
      </c>
      <c r="B928" s="16">
        <v>2280</v>
      </c>
      <c r="C928" s="18" t="s">
        <v>2022</v>
      </c>
      <c r="D928" s="18" t="s">
        <v>2023</v>
      </c>
      <c r="E928" s="19">
        <v>2017</v>
      </c>
      <c r="F928" s="23">
        <v>42881</v>
      </c>
      <c r="G928" s="23" t="s">
        <v>11</v>
      </c>
      <c r="H928" s="23">
        <v>42167</v>
      </c>
      <c r="I928" s="23">
        <v>41759</v>
      </c>
      <c r="J928" s="23">
        <v>41429</v>
      </c>
      <c r="K928" s="23">
        <v>41077</v>
      </c>
      <c r="L928" s="23">
        <v>40719</v>
      </c>
    </row>
    <row r="929" spans="1:12" x14ac:dyDescent="0.25">
      <c r="A929" s="16">
        <v>73.043000000000006</v>
      </c>
      <c r="B929" s="16">
        <v>2287</v>
      </c>
      <c r="C929" s="18" t="s">
        <v>2024</v>
      </c>
      <c r="D929" s="18" t="s">
        <v>2025</v>
      </c>
      <c r="E929" s="19" t="s">
        <v>1329</v>
      </c>
      <c r="F929" s="23" t="s">
        <v>11</v>
      </c>
      <c r="G929" s="23" t="s">
        <v>11</v>
      </c>
      <c r="H929" s="23" t="s">
        <v>11</v>
      </c>
      <c r="I929" s="23" t="s">
        <v>11</v>
      </c>
      <c r="J929" s="23" t="s">
        <v>11</v>
      </c>
      <c r="K929" s="23" t="s">
        <v>11</v>
      </c>
      <c r="L929" s="23" t="s">
        <v>11</v>
      </c>
    </row>
    <row r="930" spans="1:12" x14ac:dyDescent="0.25">
      <c r="A930" s="16">
        <v>73.045000000000002</v>
      </c>
      <c r="B930" s="16">
        <v>2289</v>
      </c>
      <c r="C930" s="18" t="s">
        <v>2026</v>
      </c>
      <c r="D930" s="18" t="s">
        <v>2027</v>
      </c>
      <c r="E930" s="19">
        <v>2017</v>
      </c>
      <c r="F930" s="23">
        <v>42837</v>
      </c>
      <c r="G930" s="23">
        <v>42572</v>
      </c>
      <c r="H930" s="23">
        <v>42145</v>
      </c>
      <c r="I930" s="23">
        <v>41753</v>
      </c>
      <c r="J930" s="23">
        <v>41407</v>
      </c>
      <c r="K930" s="23">
        <v>41037</v>
      </c>
      <c r="L930" s="23">
        <v>40672</v>
      </c>
    </row>
    <row r="931" spans="1:12" x14ac:dyDescent="0.25">
      <c r="A931" s="16">
        <v>73.046000000000006</v>
      </c>
      <c r="B931" s="16">
        <v>2278</v>
      </c>
      <c r="C931" s="18" t="s">
        <v>2028</v>
      </c>
      <c r="D931" s="18" t="s">
        <v>2029</v>
      </c>
      <c r="E931" s="19">
        <v>2017</v>
      </c>
      <c r="F931" s="23">
        <v>42866</v>
      </c>
      <c r="G931" s="23">
        <v>42495</v>
      </c>
      <c r="H931" s="23">
        <v>42134</v>
      </c>
      <c r="I931" s="23">
        <v>41764</v>
      </c>
      <c r="J931" s="23">
        <v>41451</v>
      </c>
      <c r="K931" s="23">
        <v>41047</v>
      </c>
      <c r="L931" s="23">
        <v>40653</v>
      </c>
    </row>
    <row r="932" spans="1:12" x14ac:dyDescent="0.25">
      <c r="A932" s="16">
        <v>73.046999999999997</v>
      </c>
      <c r="B932" s="16">
        <v>2291</v>
      </c>
      <c r="C932" s="18" t="s">
        <v>2030</v>
      </c>
      <c r="D932" s="18" t="s">
        <v>2031</v>
      </c>
      <c r="E932" s="19">
        <v>2017</v>
      </c>
      <c r="F932" s="23">
        <v>42880</v>
      </c>
      <c r="G932" s="23">
        <v>42499</v>
      </c>
      <c r="H932" s="23">
        <v>42135</v>
      </c>
      <c r="I932" s="23">
        <v>41753</v>
      </c>
      <c r="J932" s="23">
        <v>41413</v>
      </c>
      <c r="K932" s="23">
        <v>41052</v>
      </c>
      <c r="L932" s="23">
        <v>40637</v>
      </c>
    </row>
    <row r="933" spans="1:12" x14ac:dyDescent="0.25">
      <c r="A933" s="16">
        <v>73.048000000000002</v>
      </c>
      <c r="B933" s="16">
        <v>2397</v>
      </c>
      <c r="C933" s="18" t="s">
        <v>2032</v>
      </c>
      <c r="D933" s="18" t="s">
        <v>2033</v>
      </c>
      <c r="E933" s="19">
        <v>2017</v>
      </c>
      <c r="F933" s="23">
        <v>42877</v>
      </c>
      <c r="G933" s="23">
        <v>42536</v>
      </c>
      <c r="H933" s="23" t="s">
        <v>11</v>
      </c>
      <c r="I933" s="23" t="s">
        <v>11</v>
      </c>
      <c r="J933" s="23" t="s">
        <v>11</v>
      </c>
      <c r="K933" s="23" t="s">
        <v>11</v>
      </c>
      <c r="L933" s="23" t="s">
        <v>11</v>
      </c>
    </row>
    <row r="934" spans="1:12" x14ac:dyDescent="0.25">
      <c r="A934" s="16">
        <v>73.052000000000007</v>
      </c>
      <c r="B934" s="16">
        <v>2216</v>
      </c>
      <c r="C934" s="18" t="s">
        <v>2034</v>
      </c>
      <c r="D934" s="18" t="s">
        <v>2035</v>
      </c>
      <c r="E934" s="19">
        <v>2016</v>
      </c>
      <c r="F934" s="23" t="s">
        <v>11</v>
      </c>
      <c r="G934" s="23">
        <v>42544</v>
      </c>
      <c r="H934" s="23">
        <v>42173</v>
      </c>
      <c r="I934" s="23">
        <v>41879</v>
      </c>
      <c r="J934" s="23">
        <v>41464</v>
      </c>
      <c r="K934" s="23" t="s">
        <v>11</v>
      </c>
      <c r="L934" s="23">
        <v>40703</v>
      </c>
    </row>
    <row r="935" spans="1:12" x14ac:dyDescent="0.25">
      <c r="A935" s="16">
        <v>73.052999999999997</v>
      </c>
      <c r="B935" s="16">
        <v>2214</v>
      </c>
      <c r="C935" s="18" t="s">
        <v>2036</v>
      </c>
      <c r="D935" s="18" t="s">
        <v>2037</v>
      </c>
      <c r="E935" s="19">
        <v>2013</v>
      </c>
      <c r="F935" s="23" t="s">
        <v>11</v>
      </c>
      <c r="G935" s="23" t="s">
        <v>11</v>
      </c>
      <c r="H935" s="23" t="s">
        <v>11</v>
      </c>
      <c r="I935" s="23" t="s">
        <v>11</v>
      </c>
      <c r="J935" s="23">
        <v>41398</v>
      </c>
      <c r="K935" s="23">
        <v>41030</v>
      </c>
      <c r="L935" s="23" t="s">
        <v>11</v>
      </c>
    </row>
    <row r="936" spans="1:12" x14ac:dyDescent="0.25">
      <c r="A936" s="16">
        <v>73.058000000000007</v>
      </c>
      <c r="B936" s="16">
        <v>2221</v>
      </c>
      <c r="C936" s="18" t="s">
        <v>2038</v>
      </c>
      <c r="D936" s="18" t="s">
        <v>2039</v>
      </c>
      <c r="E936" s="19">
        <v>2017</v>
      </c>
      <c r="F936" s="23">
        <v>42838</v>
      </c>
      <c r="G936" s="23">
        <v>42483</v>
      </c>
      <c r="H936" s="23">
        <v>42106</v>
      </c>
      <c r="I936" s="23">
        <v>41741</v>
      </c>
      <c r="J936" s="23">
        <v>41402</v>
      </c>
      <c r="K936" s="23">
        <v>41041</v>
      </c>
      <c r="L936" s="23">
        <v>40651</v>
      </c>
    </row>
    <row r="937" spans="1:12" x14ac:dyDescent="0.25">
      <c r="A937" s="16">
        <v>73.058999999999997</v>
      </c>
      <c r="B937" s="16">
        <v>2223</v>
      </c>
      <c r="C937" s="18" t="s">
        <v>2040</v>
      </c>
      <c r="D937" s="18" t="s">
        <v>2041</v>
      </c>
      <c r="E937" s="19">
        <v>2017</v>
      </c>
      <c r="F937" s="23">
        <v>42884</v>
      </c>
      <c r="G937" s="23">
        <v>42526</v>
      </c>
      <c r="H937" s="23">
        <v>42148</v>
      </c>
      <c r="I937" s="23">
        <v>41773</v>
      </c>
      <c r="J937" s="23">
        <v>41436</v>
      </c>
      <c r="K937" s="23">
        <v>41049</v>
      </c>
      <c r="L937" s="23">
        <v>40750</v>
      </c>
    </row>
    <row r="938" spans="1:12" x14ac:dyDescent="0.25">
      <c r="A938" s="16">
        <v>73.061999999999998</v>
      </c>
      <c r="B938" s="16">
        <v>2297</v>
      </c>
      <c r="C938" s="18" t="s">
        <v>2042</v>
      </c>
      <c r="D938" s="18" t="s">
        <v>2043</v>
      </c>
      <c r="E938" s="19">
        <v>2016</v>
      </c>
      <c r="F938" s="23" t="s">
        <v>11</v>
      </c>
      <c r="G938" s="23">
        <v>42615</v>
      </c>
      <c r="H938" s="23">
        <v>42221</v>
      </c>
      <c r="I938" s="23">
        <v>41841</v>
      </c>
      <c r="J938" s="23">
        <v>41498</v>
      </c>
      <c r="K938" s="23">
        <v>41127</v>
      </c>
      <c r="L938" s="23">
        <v>40753</v>
      </c>
    </row>
    <row r="939" spans="1:12" x14ac:dyDescent="0.25">
      <c r="A939" s="16">
        <v>73.063000000000002</v>
      </c>
      <c r="B939" s="16">
        <v>2298</v>
      </c>
      <c r="C939" s="18" t="s">
        <v>2044</v>
      </c>
      <c r="D939" s="18" t="s">
        <v>2045</v>
      </c>
      <c r="E939" s="19">
        <v>2015</v>
      </c>
      <c r="F939" s="23" t="s">
        <v>11</v>
      </c>
      <c r="G939" s="23" t="s">
        <v>11</v>
      </c>
      <c r="H939" s="23">
        <v>42229</v>
      </c>
      <c r="I939" s="23">
        <v>41849</v>
      </c>
      <c r="J939" s="23">
        <v>41492</v>
      </c>
      <c r="K939" s="23">
        <v>41128</v>
      </c>
      <c r="L939" s="23">
        <v>40759</v>
      </c>
    </row>
    <row r="940" spans="1:12" x14ac:dyDescent="0.25">
      <c r="A940" s="16">
        <v>73.063999999999993</v>
      </c>
      <c r="B940" s="16">
        <v>2299</v>
      </c>
      <c r="C940" s="18" t="s">
        <v>2046</v>
      </c>
      <c r="D940" s="18" t="s">
        <v>2047</v>
      </c>
      <c r="E940" s="19">
        <v>2016</v>
      </c>
      <c r="F940" s="23" t="s">
        <v>11</v>
      </c>
      <c r="G940" s="23">
        <v>42580</v>
      </c>
      <c r="H940" s="23">
        <v>42228</v>
      </c>
      <c r="I940" s="23">
        <v>41839</v>
      </c>
      <c r="J940" s="23">
        <v>41504</v>
      </c>
      <c r="K940" s="23">
        <v>41126</v>
      </c>
      <c r="L940" s="23">
        <v>40750</v>
      </c>
    </row>
    <row r="941" spans="1:12" x14ac:dyDescent="0.25">
      <c r="A941" s="16">
        <v>73.064999999999998</v>
      </c>
      <c r="B941" s="16">
        <v>2227</v>
      </c>
      <c r="C941" s="18" t="s">
        <v>2048</v>
      </c>
      <c r="D941" s="18" t="s">
        <v>2049</v>
      </c>
      <c r="E941" s="19">
        <v>2016</v>
      </c>
      <c r="F941" s="23" t="s">
        <v>11</v>
      </c>
      <c r="G941" s="23">
        <v>42701</v>
      </c>
      <c r="H941" s="23" t="s">
        <v>11</v>
      </c>
      <c r="I941" s="23" t="s">
        <v>11</v>
      </c>
      <c r="J941" s="23" t="s">
        <v>11</v>
      </c>
      <c r="K941" s="23" t="s">
        <v>11</v>
      </c>
      <c r="L941" s="23" t="s">
        <v>11</v>
      </c>
    </row>
    <row r="942" spans="1:12" x14ac:dyDescent="0.25">
      <c r="A942" s="16">
        <v>73.067999999999998</v>
      </c>
      <c r="B942" s="16">
        <v>2245</v>
      </c>
      <c r="C942" s="18" t="s">
        <v>2050</v>
      </c>
      <c r="D942" s="18" t="s">
        <v>2051</v>
      </c>
      <c r="E942" s="19">
        <v>2016</v>
      </c>
      <c r="F942" s="23" t="s">
        <v>11</v>
      </c>
      <c r="G942" s="23">
        <v>42653</v>
      </c>
      <c r="H942" s="23">
        <v>42287</v>
      </c>
      <c r="I942" s="23">
        <v>41927</v>
      </c>
      <c r="J942" s="23">
        <v>41189</v>
      </c>
      <c r="K942" s="23">
        <v>41187</v>
      </c>
      <c r="L942" s="23">
        <v>40821</v>
      </c>
    </row>
    <row r="943" spans="1:12" x14ac:dyDescent="0.25">
      <c r="A943" s="16">
        <v>73.069000000000003</v>
      </c>
      <c r="B943" s="16">
        <v>2243</v>
      </c>
      <c r="C943" s="18" t="s">
        <v>2052</v>
      </c>
      <c r="D943" s="18" t="s">
        <v>2053</v>
      </c>
      <c r="E943" s="19">
        <v>2017</v>
      </c>
      <c r="F943" s="23">
        <v>42801</v>
      </c>
      <c r="G943" s="23">
        <v>42411</v>
      </c>
      <c r="H943" s="23">
        <v>42075</v>
      </c>
      <c r="I943" s="23">
        <v>41702</v>
      </c>
      <c r="J943" s="23">
        <v>41340</v>
      </c>
      <c r="K943" s="23">
        <v>40978</v>
      </c>
      <c r="L943" s="23">
        <v>40614</v>
      </c>
    </row>
    <row r="944" spans="1:12" x14ac:dyDescent="0.25">
      <c r="A944" s="16" t="s">
        <v>2054</v>
      </c>
      <c r="B944" s="16">
        <v>2399</v>
      </c>
      <c r="C944" s="18" t="s">
        <v>2055</v>
      </c>
      <c r="D944" s="18" t="s">
        <v>2056</v>
      </c>
      <c r="E944" s="19">
        <v>2017</v>
      </c>
      <c r="F944" s="23">
        <v>42880</v>
      </c>
      <c r="G944" s="23">
        <v>42528</v>
      </c>
      <c r="H944" s="23">
        <v>42167</v>
      </c>
      <c r="I944" s="23">
        <v>41781</v>
      </c>
      <c r="J944" s="23">
        <v>41461</v>
      </c>
      <c r="K944" s="23">
        <v>41093</v>
      </c>
      <c r="L944" s="23">
        <v>40672</v>
      </c>
    </row>
    <row r="945" spans="1:12" x14ac:dyDescent="0.25">
      <c r="A945" s="16">
        <v>73.073999999999998</v>
      </c>
      <c r="B945" s="16">
        <v>2403</v>
      </c>
      <c r="C945" s="18" t="s">
        <v>2057</v>
      </c>
      <c r="D945" s="18" t="s">
        <v>2058</v>
      </c>
      <c r="E945" s="19">
        <v>2017</v>
      </c>
      <c r="F945" s="23">
        <v>42898</v>
      </c>
      <c r="G945" s="23">
        <v>42547</v>
      </c>
      <c r="H945" s="23">
        <v>42140</v>
      </c>
      <c r="I945" s="23" t="s">
        <v>11</v>
      </c>
      <c r="J945" s="23" t="s">
        <v>11</v>
      </c>
      <c r="K945" s="23">
        <v>41094</v>
      </c>
      <c r="L945" s="23">
        <v>40827</v>
      </c>
    </row>
    <row r="946" spans="1:12" x14ac:dyDescent="0.25">
      <c r="A946" s="16">
        <v>73.075999999999993</v>
      </c>
      <c r="B946" s="16">
        <v>2400</v>
      </c>
      <c r="C946" s="18" t="s">
        <v>2059</v>
      </c>
      <c r="D946" s="18" t="s">
        <v>2060</v>
      </c>
      <c r="E946" s="19">
        <v>2016</v>
      </c>
      <c r="F946" s="23" t="s">
        <v>11</v>
      </c>
      <c r="G946" s="23">
        <v>42629</v>
      </c>
      <c r="H946" s="23">
        <v>42196</v>
      </c>
      <c r="I946" s="23">
        <v>41872</v>
      </c>
      <c r="J946" s="23">
        <v>41549</v>
      </c>
      <c r="K946" s="23">
        <v>41190</v>
      </c>
      <c r="L946" s="23">
        <v>40796</v>
      </c>
    </row>
    <row r="947" spans="1:12" x14ac:dyDescent="0.25">
      <c r="A947" s="16">
        <v>73.081000000000003</v>
      </c>
      <c r="B947" s="16">
        <v>2309</v>
      </c>
      <c r="C947" s="18" t="s">
        <v>2061</v>
      </c>
      <c r="D947" s="18" t="s">
        <v>2062</v>
      </c>
      <c r="E947" s="19">
        <v>2006</v>
      </c>
      <c r="F947" s="23" t="s">
        <v>11</v>
      </c>
      <c r="G947" s="23" t="s">
        <v>11</v>
      </c>
      <c r="H947" s="23" t="s">
        <v>11</v>
      </c>
      <c r="I947" s="23" t="s">
        <v>11</v>
      </c>
      <c r="J947" s="23" t="s">
        <v>11</v>
      </c>
      <c r="K947" s="23" t="s">
        <v>11</v>
      </c>
      <c r="L947" s="23" t="s">
        <v>11</v>
      </c>
    </row>
    <row r="948" spans="1:12" x14ac:dyDescent="0.25">
      <c r="A948" s="16">
        <v>73.081999999999994</v>
      </c>
      <c r="B948" s="16">
        <v>2292</v>
      </c>
      <c r="C948" s="18" t="s">
        <v>2063</v>
      </c>
      <c r="D948" s="18" t="s">
        <v>2064</v>
      </c>
      <c r="E948" s="19">
        <v>2016</v>
      </c>
      <c r="F948" s="23" t="s">
        <v>11</v>
      </c>
      <c r="G948" s="23">
        <v>42576</v>
      </c>
      <c r="H948" s="23">
        <v>42226</v>
      </c>
      <c r="I948" s="23">
        <v>41845</v>
      </c>
      <c r="J948" s="23">
        <v>41502</v>
      </c>
      <c r="K948" s="23">
        <v>41115</v>
      </c>
      <c r="L948" s="23">
        <v>40753</v>
      </c>
    </row>
    <row r="949" spans="1:12" x14ac:dyDescent="0.25">
      <c r="A949" s="16">
        <v>73.084000000000003</v>
      </c>
      <c r="B949" s="16">
        <v>2293</v>
      </c>
      <c r="C949" s="18" t="s">
        <v>2065</v>
      </c>
      <c r="D949" s="18" t="s">
        <v>2066</v>
      </c>
      <c r="E949" s="19">
        <v>2017</v>
      </c>
      <c r="F949" s="23">
        <v>42905</v>
      </c>
      <c r="G949" s="23">
        <v>42555</v>
      </c>
      <c r="H949" s="23">
        <v>42186</v>
      </c>
      <c r="I949" s="23">
        <v>41818</v>
      </c>
      <c r="J949" s="23">
        <v>41468</v>
      </c>
      <c r="K949" s="23">
        <v>41094</v>
      </c>
      <c r="L949" s="23">
        <v>40771</v>
      </c>
    </row>
    <row r="950" spans="1:12" x14ac:dyDescent="0.25">
      <c r="A950" s="16">
        <v>73.084999999999994</v>
      </c>
      <c r="B950" s="16">
        <v>2295</v>
      </c>
      <c r="C950" s="18" t="s">
        <v>2067</v>
      </c>
      <c r="D950" s="18" t="s">
        <v>2068</v>
      </c>
      <c r="E950" s="19">
        <v>2016</v>
      </c>
      <c r="F950" s="23" t="s">
        <v>11</v>
      </c>
      <c r="G950" s="23">
        <v>42557</v>
      </c>
      <c r="H950" s="23">
        <v>42191</v>
      </c>
      <c r="I950" s="23">
        <v>41812</v>
      </c>
      <c r="J950" s="23">
        <v>41454</v>
      </c>
      <c r="K950" s="23">
        <v>41112</v>
      </c>
      <c r="L950" s="23">
        <v>40752</v>
      </c>
    </row>
    <row r="951" spans="1:12" x14ac:dyDescent="0.25">
      <c r="A951" s="16">
        <v>73.087000000000003</v>
      </c>
      <c r="B951" s="16">
        <v>2385</v>
      </c>
      <c r="C951" s="18" t="s">
        <v>2069</v>
      </c>
      <c r="D951" s="18" t="s">
        <v>2070</v>
      </c>
      <c r="E951" s="19">
        <v>2016</v>
      </c>
      <c r="F951" s="23" t="s">
        <v>11</v>
      </c>
      <c r="G951" s="23">
        <v>42614</v>
      </c>
      <c r="H951" s="23">
        <v>42160</v>
      </c>
      <c r="I951" s="23" t="s">
        <v>11</v>
      </c>
      <c r="J951" s="23" t="s">
        <v>11</v>
      </c>
      <c r="K951" s="23" t="s">
        <v>11</v>
      </c>
      <c r="L951" s="23">
        <v>40721</v>
      </c>
    </row>
    <row r="952" spans="1:12" x14ac:dyDescent="0.25">
      <c r="A952" s="16">
        <v>73.091999999999999</v>
      </c>
      <c r="B952" s="16">
        <v>2387</v>
      </c>
      <c r="C952" s="18" t="s">
        <v>2071</v>
      </c>
      <c r="D952" s="18" t="s">
        <v>2072</v>
      </c>
      <c r="E952" s="19">
        <v>2017</v>
      </c>
      <c r="F952" s="23">
        <v>42882</v>
      </c>
      <c r="G952" s="23">
        <v>42499</v>
      </c>
      <c r="H952" s="23">
        <v>42155</v>
      </c>
      <c r="I952" s="23">
        <v>41775</v>
      </c>
      <c r="J952" s="23">
        <v>41441</v>
      </c>
      <c r="K952" s="23">
        <v>41048</v>
      </c>
      <c r="L952" s="23">
        <v>40690</v>
      </c>
    </row>
    <row r="953" spans="1:12" x14ac:dyDescent="0.25">
      <c r="A953" s="16">
        <v>73.093000000000004</v>
      </c>
      <c r="B953" s="16" t="s">
        <v>2073</v>
      </c>
      <c r="C953" s="18" t="s">
        <v>2074</v>
      </c>
      <c r="D953" s="18" t="s">
        <v>2075</v>
      </c>
      <c r="E953" s="19">
        <v>2016</v>
      </c>
      <c r="F953" s="23" t="s">
        <v>11</v>
      </c>
      <c r="G953" s="23">
        <v>42641</v>
      </c>
      <c r="H953" s="23">
        <v>42264</v>
      </c>
      <c r="I953" s="23">
        <v>41913</v>
      </c>
      <c r="J953" s="23">
        <v>41560</v>
      </c>
      <c r="K953" s="23">
        <v>41183</v>
      </c>
      <c r="L953" s="23">
        <v>40729</v>
      </c>
    </row>
    <row r="954" spans="1:12" x14ac:dyDescent="0.25">
      <c r="A954" s="16">
        <v>73.094999999999999</v>
      </c>
      <c r="B954" s="16">
        <v>2389</v>
      </c>
      <c r="C954" s="18" t="s">
        <v>2076</v>
      </c>
      <c r="D954" s="18" t="s">
        <v>2077</v>
      </c>
      <c r="E954" s="19">
        <v>2017</v>
      </c>
      <c r="F954" s="23">
        <v>42888</v>
      </c>
      <c r="G954" s="23">
        <v>42517</v>
      </c>
      <c r="H954" s="23">
        <v>42145</v>
      </c>
      <c r="I954" s="23">
        <v>41738</v>
      </c>
      <c r="J954" s="23">
        <v>41402</v>
      </c>
      <c r="K954" s="23">
        <v>41037</v>
      </c>
      <c r="L954" s="23">
        <v>40670</v>
      </c>
    </row>
    <row r="955" spans="1:12" x14ac:dyDescent="0.25">
      <c r="A955" s="16">
        <v>73.096000000000004</v>
      </c>
      <c r="B955" s="16">
        <v>2381</v>
      </c>
      <c r="C955" s="18" t="s">
        <v>2078</v>
      </c>
      <c r="D955" s="18" t="s">
        <v>2079</v>
      </c>
      <c r="E955" s="19">
        <v>2017</v>
      </c>
      <c r="F955" s="23">
        <v>42894</v>
      </c>
      <c r="G955" s="23">
        <v>42541</v>
      </c>
      <c r="H955" s="23">
        <v>42171</v>
      </c>
      <c r="I955" s="23">
        <v>41798</v>
      </c>
      <c r="J955" s="23">
        <v>41451</v>
      </c>
      <c r="K955" s="23">
        <v>41048</v>
      </c>
      <c r="L955" s="23">
        <v>40692</v>
      </c>
    </row>
    <row r="956" spans="1:12" x14ac:dyDescent="0.25">
      <c r="A956" s="16">
        <v>73.096999999999994</v>
      </c>
      <c r="B956" s="16">
        <v>2382</v>
      </c>
      <c r="C956" s="18" t="s">
        <v>2080</v>
      </c>
      <c r="D956" s="18" t="s">
        <v>2081</v>
      </c>
      <c r="E956" s="19">
        <v>2017</v>
      </c>
      <c r="F956" s="23">
        <v>42901</v>
      </c>
      <c r="G956" s="23">
        <v>42545</v>
      </c>
      <c r="H956" s="23">
        <v>42181</v>
      </c>
      <c r="I956" s="23">
        <v>41805</v>
      </c>
      <c r="J956" s="23">
        <v>41451</v>
      </c>
      <c r="K956" s="23">
        <v>41079</v>
      </c>
      <c r="L956" s="23">
        <v>40713</v>
      </c>
    </row>
    <row r="957" spans="1:12" x14ac:dyDescent="0.25">
      <c r="A957" s="16">
        <v>73.099000000000004</v>
      </c>
      <c r="B957" s="16">
        <v>2384</v>
      </c>
      <c r="C957" s="18" t="s">
        <v>2082</v>
      </c>
      <c r="D957" s="18" t="s">
        <v>2083</v>
      </c>
      <c r="E957" s="19">
        <v>2017</v>
      </c>
      <c r="F957" s="23">
        <v>42861</v>
      </c>
      <c r="G957" s="23">
        <v>42511</v>
      </c>
      <c r="H957" s="23">
        <v>42134</v>
      </c>
      <c r="I957" s="23">
        <v>41768</v>
      </c>
      <c r="J957" s="23">
        <v>41425</v>
      </c>
      <c r="K957" s="23">
        <v>41048</v>
      </c>
      <c r="L957" s="23">
        <v>40667</v>
      </c>
    </row>
    <row r="958" spans="1:12" x14ac:dyDescent="0.25">
      <c r="A958" s="16" t="s">
        <v>2084</v>
      </c>
      <c r="B958" s="16">
        <v>2391</v>
      </c>
      <c r="C958" s="18" t="s">
        <v>2085</v>
      </c>
      <c r="D958" s="18" t="s">
        <v>2086</v>
      </c>
      <c r="E958" s="19">
        <v>2017</v>
      </c>
      <c r="F958" s="23">
        <v>42898</v>
      </c>
      <c r="G958" s="23" t="s">
        <v>11</v>
      </c>
      <c r="H958" s="23" t="s">
        <v>11</v>
      </c>
      <c r="I958" s="23">
        <v>41862</v>
      </c>
      <c r="J958" s="23" t="s">
        <v>11</v>
      </c>
      <c r="K958" s="23" t="s">
        <v>11</v>
      </c>
      <c r="L958" s="23" t="s">
        <v>11</v>
      </c>
    </row>
    <row r="959" spans="1:12" x14ac:dyDescent="0.25">
      <c r="A959" s="16">
        <v>73.100999999999999</v>
      </c>
      <c r="B959" s="16">
        <v>2380</v>
      </c>
      <c r="C959" s="18" t="s">
        <v>2087</v>
      </c>
      <c r="D959" s="18" t="s">
        <v>2088</v>
      </c>
      <c r="E959" s="19">
        <v>2017</v>
      </c>
      <c r="F959" s="23">
        <v>42860</v>
      </c>
      <c r="G959" s="23">
        <v>42503</v>
      </c>
      <c r="H959" s="23">
        <v>42141</v>
      </c>
      <c r="I959" s="23">
        <v>41757</v>
      </c>
      <c r="J959" s="23">
        <v>41420</v>
      </c>
      <c r="K959" s="23">
        <v>41039</v>
      </c>
      <c r="L959" s="23">
        <v>40667</v>
      </c>
    </row>
    <row r="960" spans="1:12" x14ac:dyDescent="0.25">
      <c r="A960" s="16">
        <v>73.102000000000004</v>
      </c>
      <c r="B960" s="16">
        <v>2302</v>
      </c>
      <c r="C960" s="18" t="s">
        <v>2089</v>
      </c>
      <c r="D960" s="18" t="s">
        <v>2090</v>
      </c>
      <c r="E960" s="19">
        <v>2017</v>
      </c>
      <c r="F960" s="23">
        <v>42894</v>
      </c>
      <c r="G960" s="23" t="s">
        <v>11</v>
      </c>
      <c r="H960" s="23">
        <v>42172</v>
      </c>
      <c r="I960" s="23">
        <v>41787</v>
      </c>
      <c r="J960" s="23">
        <v>41451</v>
      </c>
      <c r="K960" s="23">
        <v>41064</v>
      </c>
      <c r="L960" s="23">
        <v>40689</v>
      </c>
    </row>
    <row r="961" spans="1:12" x14ac:dyDescent="0.25">
      <c r="A961" s="16">
        <v>73.103999999999999</v>
      </c>
      <c r="B961" s="16" t="s">
        <v>2091</v>
      </c>
      <c r="C961" s="18" t="s">
        <v>2092</v>
      </c>
      <c r="D961" s="18" t="s">
        <v>2093</v>
      </c>
      <c r="E961" s="19">
        <v>2015</v>
      </c>
      <c r="F961" s="23" t="s">
        <v>11</v>
      </c>
      <c r="G961" s="23" t="s">
        <v>11</v>
      </c>
      <c r="H961" s="23">
        <v>42152</v>
      </c>
      <c r="I961" s="23" t="s">
        <v>11</v>
      </c>
      <c r="J961" s="23" t="s">
        <v>11</v>
      </c>
      <c r="K961" s="23" t="s">
        <v>11</v>
      </c>
      <c r="L961" s="23" t="s">
        <v>11</v>
      </c>
    </row>
    <row r="962" spans="1:12" x14ac:dyDescent="0.25">
      <c r="A962" s="16">
        <v>73.105000000000004</v>
      </c>
      <c r="B962" s="16">
        <v>2301</v>
      </c>
      <c r="C962" s="18" t="s">
        <v>2094</v>
      </c>
      <c r="D962" s="18" t="s">
        <v>2095</v>
      </c>
      <c r="E962" s="19">
        <v>2017</v>
      </c>
      <c r="F962" s="23">
        <v>42880</v>
      </c>
      <c r="G962" s="23">
        <v>42543</v>
      </c>
      <c r="H962" s="23" t="s">
        <v>11</v>
      </c>
      <c r="I962" s="23">
        <v>41811</v>
      </c>
      <c r="J962" s="23">
        <v>41454</v>
      </c>
      <c r="K962" s="23" t="s">
        <v>11</v>
      </c>
      <c r="L962" s="23">
        <v>40700</v>
      </c>
    </row>
    <row r="963" spans="1:12" x14ac:dyDescent="0.25">
      <c r="A963" s="16">
        <v>73.106999999999999</v>
      </c>
      <c r="B963" s="16">
        <v>2300</v>
      </c>
      <c r="C963" s="18" t="s">
        <v>2096</v>
      </c>
      <c r="D963" s="18" t="s">
        <v>2097</v>
      </c>
      <c r="E963" s="19">
        <v>2016</v>
      </c>
      <c r="F963" s="23" t="s">
        <v>11</v>
      </c>
      <c r="G963" s="23">
        <v>42599</v>
      </c>
      <c r="H963" s="23">
        <v>42231</v>
      </c>
      <c r="I963" s="23">
        <v>41827</v>
      </c>
      <c r="J963" s="23">
        <v>41501</v>
      </c>
      <c r="K963" s="23">
        <v>41115</v>
      </c>
      <c r="L963" s="23">
        <v>40794</v>
      </c>
    </row>
    <row r="964" spans="1:12" x14ac:dyDescent="0.25">
      <c r="A964" s="16">
        <v>73.108999999999995</v>
      </c>
      <c r="B964" s="16">
        <v>2303</v>
      </c>
      <c r="C964" s="18" t="s">
        <v>2098</v>
      </c>
      <c r="D964" s="18" t="s">
        <v>2099</v>
      </c>
      <c r="E964" s="19">
        <v>2016</v>
      </c>
      <c r="F964" s="23" t="s">
        <v>11</v>
      </c>
      <c r="G964" s="23">
        <v>42591</v>
      </c>
      <c r="H964" s="23">
        <v>42229</v>
      </c>
      <c r="I964" s="23">
        <v>41852</v>
      </c>
      <c r="J964" s="23">
        <v>41500</v>
      </c>
      <c r="K964" s="23">
        <v>41140</v>
      </c>
      <c r="L964" s="23">
        <v>40765</v>
      </c>
    </row>
    <row r="965" spans="1:12" x14ac:dyDescent="0.25">
      <c r="A965" s="16">
        <v>73.111000000000004</v>
      </c>
      <c r="B965" s="16">
        <v>2097</v>
      </c>
      <c r="C965" s="18" t="s">
        <v>2100</v>
      </c>
      <c r="D965" s="18" t="s">
        <v>2101</v>
      </c>
      <c r="E965" s="19">
        <v>1892</v>
      </c>
      <c r="F965" s="23" t="s">
        <v>11</v>
      </c>
      <c r="G965" s="23" t="s">
        <v>11</v>
      </c>
      <c r="H965" s="23" t="s">
        <v>11</v>
      </c>
      <c r="I965" s="23" t="s">
        <v>11</v>
      </c>
      <c r="J965" s="23" t="s">
        <v>11</v>
      </c>
      <c r="K965" s="23" t="s">
        <v>11</v>
      </c>
      <c r="L965" s="23" t="s">
        <v>11</v>
      </c>
    </row>
    <row r="966" spans="1:12" x14ac:dyDescent="0.25">
      <c r="A966" s="16">
        <v>73.111999999999995</v>
      </c>
      <c r="B966" s="16" t="s">
        <v>2102</v>
      </c>
      <c r="C966" s="18" t="s">
        <v>2103</v>
      </c>
      <c r="D966" s="18" t="s">
        <v>2104</v>
      </c>
      <c r="E966" s="19">
        <v>2017</v>
      </c>
      <c r="F966" s="23">
        <v>42881</v>
      </c>
      <c r="G966" s="23" t="s">
        <v>11</v>
      </c>
      <c r="H966" s="23">
        <v>42181</v>
      </c>
      <c r="I966" s="23" t="s">
        <v>11</v>
      </c>
      <c r="J966" s="23">
        <v>41518</v>
      </c>
      <c r="K966" s="23" t="s">
        <v>11</v>
      </c>
      <c r="L966" s="23">
        <v>40766</v>
      </c>
    </row>
    <row r="967" spans="1:12" x14ac:dyDescent="0.25">
      <c r="A967" s="16">
        <v>73.113</v>
      </c>
      <c r="B967" s="16">
        <v>2306</v>
      </c>
      <c r="C967" s="18" t="s">
        <v>2105</v>
      </c>
      <c r="D967" s="18" t="s">
        <v>2106</v>
      </c>
      <c r="E967" s="19">
        <v>2017</v>
      </c>
      <c r="F967" s="23">
        <v>42820</v>
      </c>
      <c r="G967" s="23">
        <v>42441</v>
      </c>
      <c r="H967" s="23">
        <v>42104</v>
      </c>
      <c r="I967" s="23">
        <v>41728</v>
      </c>
      <c r="J967" s="23">
        <v>41380</v>
      </c>
      <c r="K967" s="23">
        <v>40967</v>
      </c>
      <c r="L967" s="23">
        <v>40692</v>
      </c>
    </row>
    <row r="968" spans="1:12" x14ac:dyDescent="0.25">
      <c r="A968" s="16">
        <v>73.114000000000004</v>
      </c>
      <c r="B968" s="16">
        <v>2305</v>
      </c>
      <c r="C968" s="18" t="s">
        <v>2107</v>
      </c>
      <c r="D968" s="18" t="s">
        <v>2108</v>
      </c>
      <c r="E968" s="19">
        <v>2017</v>
      </c>
      <c r="F968" s="23">
        <v>42891</v>
      </c>
      <c r="G968" s="23">
        <v>42524</v>
      </c>
      <c r="H968" s="23">
        <v>42169</v>
      </c>
      <c r="I968" s="23">
        <v>41784</v>
      </c>
      <c r="J968" s="23">
        <v>41477</v>
      </c>
      <c r="K968" s="23">
        <v>41083</v>
      </c>
      <c r="L968" s="23">
        <v>40716</v>
      </c>
    </row>
    <row r="969" spans="1:12" x14ac:dyDescent="0.25">
      <c r="A969" s="16">
        <v>73.119</v>
      </c>
      <c r="B969" s="16">
        <v>2368</v>
      </c>
      <c r="C969" s="18" t="s">
        <v>2109</v>
      </c>
      <c r="D969" s="18" t="s">
        <v>2110</v>
      </c>
      <c r="E969" s="19">
        <v>2013</v>
      </c>
      <c r="F969" s="23" t="s">
        <v>11</v>
      </c>
      <c r="G969" s="23" t="s">
        <v>11</v>
      </c>
      <c r="H969" s="23" t="s">
        <v>11</v>
      </c>
      <c r="I969" s="23" t="s">
        <v>11</v>
      </c>
      <c r="J969" s="23">
        <v>41505</v>
      </c>
      <c r="K969" s="23" t="s">
        <v>11</v>
      </c>
      <c r="L969" s="23" t="s">
        <v>11</v>
      </c>
    </row>
    <row r="970" spans="1:12" x14ac:dyDescent="0.25">
      <c r="A970" s="16" t="s">
        <v>2111</v>
      </c>
      <c r="B970" s="16">
        <v>2352</v>
      </c>
      <c r="C970" s="18" t="s">
        <v>2112</v>
      </c>
      <c r="D970" s="18" t="s">
        <v>2113</v>
      </c>
      <c r="E970" s="19">
        <v>2016</v>
      </c>
      <c r="F970" s="23" t="s">
        <v>11</v>
      </c>
      <c r="G970" s="23">
        <v>42564</v>
      </c>
      <c r="H970" s="23">
        <v>42202</v>
      </c>
      <c r="I970" s="23">
        <v>41826</v>
      </c>
      <c r="J970" s="23">
        <v>41480</v>
      </c>
      <c r="K970" s="23">
        <v>41117</v>
      </c>
      <c r="L970" s="23">
        <v>40757</v>
      </c>
    </row>
    <row r="971" spans="1:12" x14ac:dyDescent="0.25">
      <c r="A971" s="16">
        <v>73.120999999999995</v>
      </c>
      <c r="B971" s="16">
        <v>2364</v>
      </c>
      <c r="C971" s="18" t="s">
        <v>2114</v>
      </c>
      <c r="D971" s="18" t="s">
        <v>2115</v>
      </c>
      <c r="E971" s="19">
        <v>2016</v>
      </c>
      <c r="F971" s="23" t="s">
        <v>11</v>
      </c>
      <c r="G971" s="23">
        <v>42611</v>
      </c>
      <c r="H971" s="23">
        <v>42257</v>
      </c>
      <c r="I971" s="23">
        <v>41877</v>
      </c>
      <c r="J971" s="23">
        <v>41523</v>
      </c>
      <c r="K971" s="23">
        <v>41181</v>
      </c>
      <c r="L971" s="23">
        <v>40811</v>
      </c>
    </row>
    <row r="972" spans="1:12" x14ac:dyDescent="0.25">
      <c r="A972" s="16">
        <v>73.123000000000005</v>
      </c>
      <c r="B972" s="16">
        <v>2361</v>
      </c>
      <c r="C972" s="18" t="s">
        <v>2116</v>
      </c>
      <c r="D972" s="18" t="s">
        <v>2117</v>
      </c>
      <c r="E972" s="19">
        <v>2016</v>
      </c>
      <c r="F972" s="23" t="s">
        <v>11</v>
      </c>
      <c r="G972" s="23">
        <v>42578</v>
      </c>
      <c r="H972" s="23">
        <v>42229</v>
      </c>
      <c r="I972" s="23">
        <v>41875</v>
      </c>
      <c r="J972" s="23">
        <v>41500</v>
      </c>
      <c r="K972" s="23">
        <v>41140</v>
      </c>
      <c r="L972" s="23">
        <v>39288</v>
      </c>
    </row>
    <row r="973" spans="1:12" x14ac:dyDescent="0.25">
      <c r="A973" s="16">
        <v>73.126000000000005</v>
      </c>
      <c r="B973" s="16">
        <v>2358</v>
      </c>
      <c r="C973" s="18" t="s">
        <v>2118</v>
      </c>
      <c r="D973" s="18" t="s">
        <v>2119</v>
      </c>
      <c r="E973" s="19">
        <v>2016</v>
      </c>
      <c r="F973" s="23" t="s">
        <v>11</v>
      </c>
      <c r="G973" s="23">
        <v>42599</v>
      </c>
      <c r="H973" s="23">
        <v>42210</v>
      </c>
      <c r="I973" s="23">
        <v>41832</v>
      </c>
      <c r="J973" s="23" t="s">
        <v>11</v>
      </c>
      <c r="K973" s="23">
        <v>41117</v>
      </c>
      <c r="L973" s="23">
        <v>40756</v>
      </c>
    </row>
    <row r="974" spans="1:12" x14ac:dyDescent="0.25">
      <c r="A974" s="16">
        <v>73.128</v>
      </c>
      <c r="B974" s="16">
        <v>2360</v>
      </c>
      <c r="C974" s="18" t="s">
        <v>2120</v>
      </c>
      <c r="D974" s="18" t="s">
        <v>2121</v>
      </c>
      <c r="E974" s="19">
        <v>2015</v>
      </c>
      <c r="F974" s="23" t="s">
        <v>11</v>
      </c>
      <c r="G974" s="23" t="s">
        <v>11</v>
      </c>
      <c r="H974" s="23">
        <v>42204</v>
      </c>
      <c r="I974" s="23">
        <v>41839</v>
      </c>
      <c r="J974" s="23">
        <v>41478</v>
      </c>
      <c r="K974" s="23">
        <v>41126</v>
      </c>
      <c r="L974" s="23">
        <v>40756</v>
      </c>
    </row>
    <row r="975" spans="1:12" x14ac:dyDescent="0.25">
      <c r="A975" s="16">
        <v>73.131</v>
      </c>
      <c r="B975" s="16">
        <v>2353</v>
      </c>
      <c r="C975" s="18" t="s">
        <v>2122</v>
      </c>
      <c r="D975" s="18" t="s">
        <v>2123</v>
      </c>
      <c r="E975" s="19">
        <v>2016</v>
      </c>
      <c r="F975" s="23" t="s">
        <v>11</v>
      </c>
      <c r="G975" s="23">
        <v>42555</v>
      </c>
      <c r="H975" s="23">
        <v>42205</v>
      </c>
      <c r="I975" s="23">
        <v>41834</v>
      </c>
      <c r="J975" s="23">
        <v>41491</v>
      </c>
      <c r="K975" s="23">
        <v>41137</v>
      </c>
      <c r="L975" s="23">
        <v>40751</v>
      </c>
    </row>
    <row r="976" spans="1:12" x14ac:dyDescent="0.25">
      <c r="A976" s="16">
        <v>73.134</v>
      </c>
      <c r="B976" s="16">
        <v>2375</v>
      </c>
      <c r="C976" s="18" t="s">
        <v>2124</v>
      </c>
      <c r="D976" s="18" t="s">
        <v>2125</v>
      </c>
      <c r="E976" s="19">
        <v>2016</v>
      </c>
      <c r="F976" s="23" t="s">
        <v>11</v>
      </c>
      <c r="G976" s="23">
        <v>42625</v>
      </c>
      <c r="H976" s="23">
        <v>42250</v>
      </c>
      <c r="I976" s="23">
        <v>41875</v>
      </c>
      <c r="J976" s="23">
        <v>41543</v>
      </c>
      <c r="K976" s="23">
        <v>41161</v>
      </c>
      <c r="L976" s="23">
        <v>40805</v>
      </c>
    </row>
    <row r="977" spans="1:12" x14ac:dyDescent="0.25">
      <c r="A977" s="16">
        <v>73.135999999999996</v>
      </c>
      <c r="B977" s="16">
        <v>2369</v>
      </c>
      <c r="C977" s="18" t="s">
        <v>2126</v>
      </c>
      <c r="D977" s="18" t="s">
        <v>2127</v>
      </c>
      <c r="E977" s="19">
        <v>2016</v>
      </c>
      <c r="F977" s="23" t="s">
        <v>11</v>
      </c>
      <c r="G977" s="23">
        <v>42597</v>
      </c>
      <c r="H977" s="23">
        <v>42231</v>
      </c>
      <c r="I977" s="23" t="s">
        <v>11</v>
      </c>
      <c r="J977" s="23">
        <v>41519</v>
      </c>
      <c r="K977" s="23" t="s">
        <v>11</v>
      </c>
      <c r="L977" s="23" t="s">
        <v>11</v>
      </c>
    </row>
    <row r="978" spans="1:12" x14ac:dyDescent="0.25">
      <c r="A978" s="16">
        <v>73.137</v>
      </c>
      <c r="B978" s="16">
        <v>2377</v>
      </c>
      <c r="C978" s="18" t="s">
        <v>2128</v>
      </c>
      <c r="D978" s="18" t="s">
        <v>2129</v>
      </c>
      <c r="E978" s="19">
        <v>2016</v>
      </c>
      <c r="F978" s="23" t="s">
        <v>11</v>
      </c>
      <c r="G978" s="23">
        <v>42572</v>
      </c>
      <c r="H978" s="23">
        <v>42219</v>
      </c>
      <c r="I978" s="23" t="s">
        <v>11</v>
      </c>
      <c r="J978" s="23">
        <v>41495</v>
      </c>
      <c r="K978" s="23" t="s">
        <v>11</v>
      </c>
      <c r="L978" s="23" t="s">
        <v>11</v>
      </c>
    </row>
    <row r="979" spans="1:12" x14ac:dyDescent="0.25">
      <c r="A979" s="16">
        <v>73.138999999999996</v>
      </c>
      <c r="B979" s="16">
        <v>2370</v>
      </c>
      <c r="C979" s="18" t="s">
        <v>2130</v>
      </c>
      <c r="D979" s="18" t="s">
        <v>2131</v>
      </c>
      <c r="E979" s="19">
        <v>2016</v>
      </c>
      <c r="F979" s="23" t="s">
        <v>11</v>
      </c>
      <c r="G979" s="23">
        <v>42589</v>
      </c>
      <c r="H979" s="23" t="s">
        <v>11</v>
      </c>
      <c r="I979" s="23" t="s">
        <v>11</v>
      </c>
      <c r="J979" s="23">
        <v>41498</v>
      </c>
      <c r="K979" s="23" t="s">
        <v>11</v>
      </c>
      <c r="L979" s="23" t="s">
        <v>11</v>
      </c>
    </row>
    <row r="980" spans="1:12" x14ac:dyDescent="0.25">
      <c r="A980" s="16">
        <v>73.141000000000005</v>
      </c>
      <c r="B980" s="16">
        <v>2371</v>
      </c>
      <c r="C980" s="18" t="s">
        <v>2132</v>
      </c>
      <c r="D980" s="18" t="s">
        <v>2133</v>
      </c>
      <c r="E980" s="19">
        <v>2016</v>
      </c>
      <c r="F980" s="23" t="s">
        <v>11</v>
      </c>
      <c r="G980" s="23">
        <v>42606</v>
      </c>
      <c r="H980" s="23" t="s">
        <v>11</v>
      </c>
      <c r="I980" s="23">
        <v>41845</v>
      </c>
      <c r="J980" s="23" t="s">
        <v>11</v>
      </c>
      <c r="K980" s="23" t="s">
        <v>11</v>
      </c>
      <c r="L980" s="23" t="s">
        <v>11</v>
      </c>
    </row>
    <row r="981" spans="1:12" x14ac:dyDescent="0.25">
      <c r="A981" s="16">
        <v>73.141999999999996</v>
      </c>
      <c r="B981" s="16">
        <v>2379</v>
      </c>
      <c r="C981" s="18" t="s">
        <v>2134</v>
      </c>
      <c r="D981" s="18" t="s">
        <v>2135</v>
      </c>
      <c r="E981" s="19">
        <v>2016</v>
      </c>
      <c r="F981" s="23" t="s">
        <v>11</v>
      </c>
      <c r="G981" s="23">
        <v>42566</v>
      </c>
      <c r="H981" s="23">
        <v>42216</v>
      </c>
      <c r="I981" s="23" t="s">
        <v>11</v>
      </c>
      <c r="J981" s="23" t="s">
        <v>11</v>
      </c>
      <c r="K981" s="23" t="s">
        <v>11</v>
      </c>
      <c r="L981" s="23" t="s">
        <v>11</v>
      </c>
    </row>
    <row r="982" spans="1:12" x14ac:dyDescent="0.25">
      <c r="A982" s="16">
        <v>73.144000000000005</v>
      </c>
      <c r="B982" s="16">
        <v>2350</v>
      </c>
      <c r="C982" s="18" t="s">
        <v>2136</v>
      </c>
      <c r="D982" s="18" t="s">
        <v>2137</v>
      </c>
      <c r="E982" s="19">
        <v>2016</v>
      </c>
      <c r="F982" s="23" t="s">
        <v>11</v>
      </c>
      <c r="G982" s="23">
        <v>42580</v>
      </c>
      <c r="H982" s="23">
        <v>42201</v>
      </c>
      <c r="I982" s="23" t="s">
        <v>11</v>
      </c>
      <c r="J982" s="23" t="s">
        <v>11</v>
      </c>
      <c r="K982" s="23">
        <v>41133</v>
      </c>
      <c r="L982" s="23" t="s">
        <v>11</v>
      </c>
    </row>
    <row r="983" spans="1:12" x14ac:dyDescent="0.25">
      <c r="A983" s="16">
        <v>73.144999999999996</v>
      </c>
      <c r="B983" s="16">
        <v>2349</v>
      </c>
      <c r="C983" s="18" t="s">
        <v>2138</v>
      </c>
      <c r="D983" s="18" t="s">
        <v>2139</v>
      </c>
      <c r="E983" s="19">
        <v>2012</v>
      </c>
      <c r="F983" s="23" t="s">
        <v>11</v>
      </c>
      <c r="G983" s="23" t="s">
        <v>11</v>
      </c>
      <c r="H983" s="23" t="s">
        <v>11</v>
      </c>
      <c r="I983" s="23" t="s">
        <v>11</v>
      </c>
      <c r="J983" s="23" t="s">
        <v>11</v>
      </c>
      <c r="K983" s="23">
        <v>41111</v>
      </c>
      <c r="L983" s="23" t="s">
        <v>11</v>
      </c>
    </row>
    <row r="984" spans="1:12" x14ac:dyDescent="0.25">
      <c r="A984" s="16">
        <v>73.147000000000006</v>
      </c>
      <c r="B984" s="16">
        <v>2345</v>
      </c>
      <c r="C984" s="18" t="s">
        <v>2140</v>
      </c>
      <c r="D984" s="18" t="s">
        <v>2141</v>
      </c>
      <c r="E984" s="19">
        <v>2015</v>
      </c>
      <c r="F984" s="23" t="s">
        <v>11</v>
      </c>
      <c r="G984" s="23" t="s">
        <v>11</v>
      </c>
      <c r="H984" s="23">
        <v>42166</v>
      </c>
      <c r="I984" s="23">
        <v>41845</v>
      </c>
      <c r="J984" s="23" t="s">
        <v>11</v>
      </c>
      <c r="K984" s="23" t="s">
        <v>11</v>
      </c>
      <c r="L984" s="23" t="s">
        <v>11</v>
      </c>
    </row>
    <row r="985" spans="1:12" x14ac:dyDescent="0.25">
      <c r="A985" s="16">
        <v>73.147999999999996</v>
      </c>
      <c r="B985" s="16">
        <v>2346</v>
      </c>
      <c r="C985" s="18" t="s">
        <v>2142</v>
      </c>
      <c r="D985" s="18" t="s">
        <v>2143</v>
      </c>
      <c r="E985" s="19" t="s">
        <v>2144</v>
      </c>
      <c r="F985" s="23" t="s">
        <v>11</v>
      </c>
      <c r="G985" s="23" t="s">
        <v>11</v>
      </c>
      <c r="H985" s="23" t="s">
        <v>11</v>
      </c>
      <c r="I985" s="23" t="s">
        <v>11</v>
      </c>
      <c r="J985" s="23" t="s">
        <v>11</v>
      </c>
      <c r="K985" s="23" t="s">
        <v>11</v>
      </c>
      <c r="L985" s="23" t="s">
        <v>11</v>
      </c>
    </row>
    <row r="986" spans="1:12" x14ac:dyDescent="0.25">
      <c r="A986" s="16">
        <v>73.150999999999996</v>
      </c>
      <c r="B986" s="16">
        <v>2373</v>
      </c>
      <c r="C986" s="18" t="s">
        <v>2145</v>
      </c>
      <c r="D986" s="18" t="s">
        <v>2146</v>
      </c>
      <c r="E986" s="19">
        <v>2016</v>
      </c>
      <c r="F986" s="23" t="s">
        <v>11</v>
      </c>
      <c r="G986" s="23">
        <v>42582</v>
      </c>
      <c r="H986" s="23" t="s">
        <v>11</v>
      </c>
      <c r="I986" s="23">
        <v>41839</v>
      </c>
      <c r="J986" s="23" t="s">
        <v>11</v>
      </c>
      <c r="K986" s="23" t="s">
        <v>11</v>
      </c>
      <c r="L986" s="23" t="s">
        <v>11</v>
      </c>
    </row>
    <row r="987" spans="1:12" x14ac:dyDescent="0.25">
      <c r="A987" s="16">
        <v>73.153999999999996</v>
      </c>
      <c r="B987" s="16">
        <v>2330</v>
      </c>
      <c r="C987" s="18" t="s">
        <v>2147</v>
      </c>
      <c r="D987" s="18" t="s">
        <v>2148</v>
      </c>
      <c r="E987" s="19">
        <v>2017</v>
      </c>
      <c r="F987" s="23">
        <v>42898</v>
      </c>
      <c r="G987" s="23">
        <v>42562</v>
      </c>
      <c r="H987" s="23">
        <v>42167</v>
      </c>
      <c r="I987" s="23" t="s">
        <v>11</v>
      </c>
      <c r="J987" s="23">
        <v>41458</v>
      </c>
      <c r="K987" s="23">
        <v>41100</v>
      </c>
      <c r="L987" s="23">
        <v>40696</v>
      </c>
    </row>
    <row r="988" spans="1:12" x14ac:dyDescent="0.25">
      <c r="A988" s="16">
        <v>73.155000000000001</v>
      </c>
      <c r="B988" s="16">
        <v>2327</v>
      </c>
      <c r="C988" s="18" t="s">
        <v>2149</v>
      </c>
      <c r="D988" s="18" t="s">
        <v>2150</v>
      </c>
      <c r="E988" s="19">
        <v>2017</v>
      </c>
      <c r="F988" s="23">
        <v>42885</v>
      </c>
      <c r="G988" s="23" t="s">
        <v>11</v>
      </c>
      <c r="H988" s="23">
        <v>42546</v>
      </c>
      <c r="I988" s="23">
        <v>41774</v>
      </c>
      <c r="J988" s="23">
        <v>41453</v>
      </c>
      <c r="K988" s="23">
        <v>41077</v>
      </c>
      <c r="L988" s="23">
        <v>40683</v>
      </c>
    </row>
    <row r="989" spans="1:12" x14ac:dyDescent="0.25">
      <c r="A989" s="16">
        <v>73.156000000000006</v>
      </c>
      <c r="B989" s="16">
        <v>2326</v>
      </c>
      <c r="C989" s="18" t="s">
        <v>2151</v>
      </c>
      <c r="D989" s="18" t="s">
        <v>2152</v>
      </c>
      <c r="E989" s="19">
        <v>2017</v>
      </c>
      <c r="F989" s="23">
        <v>42874</v>
      </c>
      <c r="G989" s="23">
        <v>42528</v>
      </c>
      <c r="H989" s="23">
        <v>42170</v>
      </c>
      <c r="I989" s="23">
        <v>41793</v>
      </c>
      <c r="J989" s="23">
        <v>41453</v>
      </c>
      <c r="K989" s="23">
        <v>41098</v>
      </c>
      <c r="L989" s="23">
        <v>40684</v>
      </c>
    </row>
    <row r="990" spans="1:12" x14ac:dyDescent="0.25">
      <c r="A990" s="16">
        <v>73.156999999999996</v>
      </c>
      <c r="B990" s="16">
        <v>2333</v>
      </c>
      <c r="C990" s="18" t="s">
        <v>2153</v>
      </c>
      <c r="D990" s="18" t="s">
        <v>2154</v>
      </c>
      <c r="E990" s="19" t="s">
        <v>1329</v>
      </c>
      <c r="F990" s="23" t="s">
        <v>11</v>
      </c>
      <c r="G990" s="23" t="s">
        <v>11</v>
      </c>
      <c r="H990" s="23" t="s">
        <v>11</v>
      </c>
      <c r="I990" s="23" t="s">
        <v>11</v>
      </c>
      <c r="J990" s="23" t="s">
        <v>11</v>
      </c>
      <c r="K990" s="23" t="s">
        <v>11</v>
      </c>
      <c r="L990" s="23" t="s">
        <v>11</v>
      </c>
    </row>
    <row r="991" spans="1:12" x14ac:dyDescent="0.25">
      <c r="A991" s="16">
        <v>73.158000000000001</v>
      </c>
      <c r="B991" s="16">
        <v>2334</v>
      </c>
      <c r="C991" s="18" t="s">
        <v>2155</v>
      </c>
      <c r="D991" s="18" t="s">
        <v>2156</v>
      </c>
      <c r="E991" s="19">
        <v>2017</v>
      </c>
      <c r="F991" s="23">
        <v>42849</v>
      </c>
      <c r="G991" s="23">
        <v>42499</v>
      </c>
      <c r="H991" s="23">
        <v>42134</v>
      </c>
      <c r="I991" s="23">
        <v>40661</v>
      </c>
      <c r="J991" s="23">
        <v>41427</v>
      </c>
      <c r="K991" s="23">
        <v>41045</v>
      </c>
      <c r="L991" s="23">
        <v>40670</v>
      </c>
    </row>
    <row r="992" spans="1:12" x14ac:dyDescent="0.25">
      <c r="A992" s="16">
        <v>73.159000000000006</v>
      </c>
      <c r="B992" s="16">
        <v>2331</v>
      </c>
      <c r="C992" s="18" t="s">
        <v>2157</v>
      </c>
      <c r="D992" s="18" t="s">
        <v>2158</v>
      </c>
      <c r="E992" s="19">
        <v>2017</v>
      </c>
      <c r="F992" s="23">
        <v>42907</v>
      </c>
      <c r="G992" s="23" t="s">
        <v>11</v>
      </c>
      <c r="H992" s="23">
        <v>42201</v>
      </c>
      <c r="I992" s="23" t="s">
        <v>11</v>
      </c>
      <c r="J992" s="23" t="s">
        <v>11</v>
      </c>
      <c r="K992" s="23" t="s">
        <v>11</v>
      </c>
      <c r="L992" s="23">
        <v>40751</v>
      </c>
    </row>
    <row r="993" spans="1:12" x14ac:dyDescent="0.25">
      <c r="A993" s="16" t="s">
        <v>2159</v>
      </c>
      <c r="B993" s="16">
        <v>2335</v>
      </c>
      <c r="C993" s="18" t="s">
        <v>2160</v>
      </c>
      <c r="D993" s="18" t="s">
        <v>2161</v>
      </c>
      <c r="E993" s="19">
        <v>2016</v>
      </c>
      <c r="F993" s="23" t="s">
        <v>11</v>
      </c>
      <c r="G993" s="23">
        <v>42563</v>
      </c>
      <c r="H993" s="23" t="s">
        <v>11</v>
      </c>
      <c r="I993" s="23" t="s">
        <v>11</v>
      </c>
      <c r="J993" s="23">
        <v>42947</v>
      </c>
      <c r="K993" s="23">
        <v>41129</v>
      </c>
      <c r="L993" s="23" t="s">
        <v>11</v>
      </c>
    </row>
    <row r="994" spans="1:12" x14ac:dyDescent="0.25">
      <c r="A994" s="16">
        <v>73.161000000000001</v>
      </c>
      <c r="B994" s="16">
        <v>2325</v>
      </c>
      <c r="C994" s="18" t="s">
        <v>2162</v>
      </c>
      <c r="D994" s="18" t="s">
        <v>2163</v>
      </c>
      <c r="E994" s="19">
        <v>2013</v>
      </c>
      <c r="F994" s="23" t="s">
        <v>11</v>
      </c>
      <c r="G994" s="23" t="s">
        <v>11</v>
      </c>
      <c r="H994" s="23" t="s">
        <v>11</v>
      </c>
      <c r="I994" s="23" t="s">
        <v>11</v>
      </c>
      <c r="J994" s="23">
        <v>41495</v>
      </c>
      <c r="K994" s="23" t="s">
        <v>11</v>
      </c>
      <c r="L994" s="23" t="s">
        <v>11</v>
      </c>
    </row>
    <row r="995" spans="1:12" x14ac:dyDescent="0.25">
      <c r="A995" s="16">
        <v>73.162000000000006</v>
      </c>
      <c r="B995" s="16">
        <v>2321</v>
      </c>
      <c r="C995" s="18" t="s">
        <v>2164</v>
      </c>
      <c r="D995" s="18" t="s">
        <v>2165</v>
      </c>
      <c r="E995" s="19">
        <v>2017</v>
      </c>
      <c r="F995" s="23">
        <v>42877</v>
      </c>
      <c r="G995" s="23">
        <v>42515</v>
      </c>
      <c r="H995" s="23">
        <v>42163</v>
      </c>
      <c r="I995" s="23">
        <v>41784</v>
      </c>
      <c r="J995" s="23">
        <v>41443</v>
      </c>
      <c r="K995" s="23">
        <v>41048</v>
      </c>
      <c r="L995" s="23">
        <v>40692</v>
      </c>
    </row>
    <row r="996" spans="1:12" x14ac:dyDescent="0.25">
      <c r="A996" s="16">
        <v>73.162999999999997</v>
      </c>
      <c r="B996" s="16">
        <v>2322</v>
      </c>
      <c r="C996" s="18" t="s">
        <v>2166</v>
      </c>
      <c r="D996" s="18" t="s">
        <v>2167</v>
      </c>
      <c r="E996" s="19">
        <v>2017</v>
      </c>
      <c r="F996" s="23">
        <v>42893</v>
      </c>
      <c r="G996" s="23">
        <v>42540</v>
      </c>
      <c r="H996" s="23">
        <v>42167</v>
      </c>
      <c r="I996" s="23">
        <v>41799</v>
      </c>
      <c r="J996" s="23">
        <v>41453</v>
      </c>
      <c r="K996" s="23">
        <v>41086</v>
      </c>
      <c r="L996" s="23">
        <v>40708</v>
      </c>
    </row>
    <row r="997" spans="1:12" x14ac:dyDescent="0.25">
      <c r="A997" s="16">
        <v>73.164000000000001</v>
      </c>
      <c r="B997" s="16">
        <v>2323</v>
      </c>
      <c r="C997" s="18" t="s">
        <v>2168</v>
      </c>
      <c r="D997" s="18" t="s">
        <v>2169</v>
      </c>
      <c r="E997" s="19">
        <v>2016</v>
      </c>
      <c r="F997" s="23" t="s">
        <v>11</v>
      </c>
      <c r="G997" s="23">
        <v>42562</v>
      </c>
      <c r="H997" s="23">
        <v>42201</v>
      </c>
      <c r="I997" s="23" t="s">
        <v>11</v>
      </c>
      <c r="J997" s="23">
        <v>41451</v>
      </c>
      <c r="K997" s="23" t="s">
        <v>11</v>
      </c>
      <c r="L997" s="23" t="s">
        <v>11</v>
      </c>
    </row>
    <row r="998" spans="1:12" x14ac:dyDescent="0.25">
      <c r="A998" s="16">
        <v>73.165000000000006</v>
      </c>
      <c r="B998" s="16">
        <v>2329</v>
      </c>
      <c r="C998" s="18" t="s">
        <v>2170</v>
      </c>
      <c r="D998" s="18" t="s">
        <v>2171</v>
      </c>
      <c r="E998" s="19">
        <v>2015</v>
      </c>
      <c r="F998" s="23" t="s">
        <v>11</v>
      </c>
      <c r="G998" s="23" t="s">
        <v>11</v>
      </c>
      <c r="H998" s="23">
        <v>42199</v>
      </c>
      <c r="I998" s="23" t="s">
        <v>11</v>
      </c>
      <c r="J998" s="23">
        <v>41469</v>
      </c>
      <c r="K998" s="23" t="s">
        <v>11</v>
      </c>
      <c r="L998" s="23" t="s">
        <v>11</v>
      </c>
    </row>
    <row r="999" spans="1:12" x14ac:dyDescent="0.25">
      <c r="A999" s="16">
        <v>73.165999999999997</v>
      </c>
      <c r="B999" s="16">
        <v>2328</v>
      </c>
      <c r="C999" s="18" t="s">
        <v>2172</v>
      </c>
      <c r="D999" s="18" t="s">
        <v>2173</v>
      </c>
      <c r="E999" s="19">
        <v>2013</v>
      </c>
      <c r="F999" s="23" t="s">
        <v>11</v>
      </c>
      <c r="G999" s="23" t="s">
        <v>11</v>
      </c>
      <c r="H999" s="23" t="s">
        <v>11</v>
      </c>
      <c r="I999" s="23" t="s">
        <v>11</v>
      </c>
      <c r="J999" s="23">
        <v>41469</v>
      </c>
      <c r="K999" s="23" t="s">
        <v>11</v>
      </c>
      <c r="L999" s="23" t="s">
        <v>11</v>
      </c>
    </row>
    <row r="1000" spans="1:12" x14ac:dyDescent="0.25">
      <c r="A1000" s="16">
        <v>73.168000000000006</v>
      </c>
      <c r="B1000" s="16">
        <v>2336</v>
      </c>
      <c r="C1000" s="18" t="s">
        <v>2174</v>
      </c>
      <c r="D1000" s="18" t="s">
        <v>2175</v>
      </c>
      <c r="E1000" s="19">
        <v>2016</v>
      </c>
      <c r="F1000" s="23" t="s">
        <v>11</v>
      </c>
      <c r="G1000" s="23">
        <v>42572</v>
      </c>
      <c r="H1000" s="23" t="s">
        <v>11</v>
      </c>
      <c r="I1000" s="23" t="s">
        <v>11</v>
      </c>
      <c r="J1000" s="23" t="s">
        <v>11</v>
      </c>
      <c r="K1000" s="23" t="s">
        <v>11</v>
      </c>
      <c r="L1000" s="23" t="s">
        <v>11</v>
      </c>
    </row>
    <row r="1001" spans="1:12" x14ac:dyDescent="0.25">
      <c r="A1001" s="16">
        <v>73.168999999999997</v>
      </c>
      <c r="B1001" s="16">
        <v>2343</v>
      </c>
      <c r="C1001" s="18" t="s">
        <v>2176</v>
      </c>
      <c r="D1001" s="18" t="s">
        <v>2177</v>
      </c>
      <c r="E1001" s="19">
        <v>2017</v>
      </c>
      <c r="F1001" s="23">
        <v>42877</v>
      </c>
      <c r="G1001" s="23">
        <v>42545</v>
      </c>
      <c r="H1001" s="23">
        <v>42167</v>
      </c>
      <c r="I1001" s="23">
        <v>41813</v>
      </c>
      <c r="J1001" s="23">
        <v>41443</v>
      </c>
      <c r="K1001" s="23">
        <v>41095</v>
      </c>
      <c r="L1001" s="23">
        <v>40749</v>
      </c>
    </row>
    <row r="1002" spans="1:12" x14ac:dyDescent="0.25">
      <c r="A1002" s="16" t="s">
        <v>2178</v>
      </c>
      <c r="B1002" s="16" t="s">
        <v>2179</v>
      </c>
      <c r="C1002" s="18" t="s">
        <v>2180</v>
      </c>
      <c r="D1002" s="18" t="s">
        <v>2181</v>
      </c>
      <c r="E1002" s="19">
        <v>2016</v>
      </c>
      <c r="F1002" s="23" t="s">
        <v>11</v>
      </c>
      <c r="G1002" s="23">
        <v>42587</v>
      </c>
      <c r="H1002" s="23">
        <v>42202</v>
      </c>
      <c r="I1002" s="23">
        <v>41832</v>
      </c>
      <c r="J1002" s="23">
        <v>41478</v>
      </c>
      <c r="K1002" s="23">
        <v>41109</v>
      </c>
      <c r="L1002" s="23">
        <v>40752</v>
      </c>
    </row>
    <row r="1003" spans="1:12" x14ac:dyDescent="0.25">
      <c r="A1003" s="16">
        <v>73.171000000000006</v>
      </c>
      <c r="B1003" s="16">
        <v>2342</v>
      </c>
      <c r="C1003" s="18" t="s">
        <v>2182</v>
      </c>
      <c r="D1003" s="18" t="s">
        <v>2183</v>
      </c>
      <c r="E1003" s="19">
        <v>2016</v>
      </c>
      <c r="F1003" s="23" t="s">
        <v>11</v>
      </c>
      <c r="G1003" s="23">
        <v>42557</v>
      </c>
      <c r="H1003" s="23">
        <v>42199</v>
      </c>
      <c r="I1003" s="23">
        <v>41799</v>
      </c>
      <c r="J1003" s="23">
        <v>41483</v>
      </c>
      <c r="K1003" s="23" t="s">
        <v>11</v>
      </c>
      <c r="L1003" s="23">
        <v>40728</v>
      </c>
    </row>
    <row r="1004" spans="1:12" x14ac:dyDescent="0.25">
      <c r="A1004" s="16">
        <v>73.171999999999997</v>
      </c>
      <c r="B1004" s="16">
        <v>2341</v>
      </c>
      <c r="C1004" s="18" t="s">
        <v>2184</v>
      </c>
      <c r="D1004" s="18" t="s">
        <v>2185</v>
      </c>
      <c r="E1004" s="19">
        <v>2016</v>
      </c>
      <c r="F1004" s="23" t="s">
        <v>11</v>
      </c>
      <c r="G1004" s="23">
        <v>42565</v>
      </c>
      <c r="H1004" s="23">
        <v>42195</v>
      </c>
      <c r="I1004" s="23">
        <v>41816</v>
      </c>
      <c r="J1004" s="23">
        <v>41487</v>
      </c>
      <c r="K1004" s="23">
        <v>41132</v>
      </c>
      <c r="L1004" s="23">
        <v>40757</v>
      </c>
    </row>
    <row r="1005" spans="1:12" x14ac:dyDescent="0.25">
      <c r="A1005" s="16">
        <v>73.173000000000002</v>
      </c>
      <c r="B1005" s="16">
        <v>2337</v>
      </c>
      <c r="C1005" s="18" t="s">
        <v>2186</v>
      </c>
      <c r="D1005" s="18" t="s">
        <v>2187</v>
      </c>
      <c r="E1005" s="19">
        <v>2017</v>
      </c>
      <c r="F1005" s="23">
        <v>42870</v>
      </c>
      <c r="G1005" s="23">
        <v>42523</v>
      </c>
      <c r="H1005" s="23">
        <v>42141</v>
      </c>
      <c r="I1005" s="23">
        <v>41764</v>
      </c>
      <c r="J1005" s="23">
        <v>41425</v>
      </c>
      <c r="K1005" s="23">
        <v>41052</v>
      </c>
      <c r="L1005" s="23">
        <v>40674</v>
      </c>
    </row>
    <row r="1006" spans="1:12" x14ac:dyDescent="0.25">
      <c r="A1006" s="16">
        <v>73.174000000000007</v>
      </c>
      <c r="B1006" s="16">
        <v>2339</v>
      </c>
      <c r="C1006" s="18" t="s">
        <v>2188</v>
      </c>
      <c r="D1006" s="18" t="s">
        <v>2189</v>
      </c>
      <c r="E1006" s="19">
        <v>2017</v>
      </c>
      <c r="F1006" s="23">
        <v>42876</v>
      </c>
      <c r="G1006" s="23">
        <v>42531</v>
      </c>
      <c r="H1006" s="23">
        <v>42159</v>
      </c>
      <c r="I1006" s="23">
        <v>41788</v>
      </c>
      <c r="J1006" s="23">
        <v>41452</v>
      </c>
      <c r="K1006" s="23">
        <v>41047</v>
      </c>
      <c r="L1006" s="23">
        <v>40682</v>
      </c>
    </row>
    <row r="1007" spans="1:12" x14ac:dyDescent="0.25">
      <c r="A1007" s="16">
        <v>73.174999999999997</v>
      </c>
      <c r="B1007" s="16">
        <v>2338</v>
      </c>
      <c r="C1007" s="18" t="s">
        <v>2190</v>
      </c>
      <c r="D1007" s="18" t="s">
        <v>2191</v>
      </c>
      <c r="E1007" s="19">
        <v>2016</v>
      </c>
      <c r="F1007" s="23" t="s">
        <v>11</v>
      </c>
      <c r="G1007" s="23">
        <v>42555</v>
      </c>
      <c r="H1007" s="23" t="s">
        <v>11</v>
      </c>
      <c r="I1007" s="23">
        <v>41786</v>
      </c>
      <c r="J1007" s="23" t="s">
        <v>11</v>
      </c>
      <c r="K1007" s="23" t="s">
        <v>11</v>
      </c>
      <c r="L1007" s="23" t="s">
        <v>11</v>
      </c>
    </row>
    <row r="1008" spans="1:12" x14ac:dyDescent="0.25">
      <c r="A1008" s="16">
        <v>73.176000000000002</v>
      </c>
      <c r="B1008" s="16">
        <v>2340</v>
      </c>
      <c r="C1008" s="18" t="s">
        <v>2192</v>
      </c>
      <c r="D1008" s="18" t="s">
        <v>2193</v>
      </c>
      <c r="E1008" s="19">
        <v>2017</v>
      </c>
      <c r="F1008" s="23">
        <v>42882</v>
      </c>
      <c r="G1008" s="23">
        <v>42532</v>
      </c>
      <c r="H1008" s="23">
        <v>42172</v>
      </c>
      <c r="I1008" s="23">
        <v>41779</v>
      </c>
      <c r="J1008" s="23">
        <v>41451</v>
      </c>
      <c r="K1008" s="23">
        <v>41077</v>
      </c>
      <c r="L1008" s="23">
        <v>40719</v>
      </c>
    </row>
    <row r="1009" spans="1:12" x14ac:dyDescent="0.25">
      <c r="A1009" s="16">
        <v>73.179000000000002</v>
      </c>
      <c r="B1009" s="16">
        <v>2271</v>
      </c>
      <c r="C1009" s="18" t="s">
        <v>2194</v>
      </c>
      <c r="D1009" s="18" t="s">
        <v>2195</v>
      </c>
      <c r="E1009" s="19">
        <v>2016</v>
      </c>
      <c r="F1009" s="23" t="s">
        <v>11</v>
      </c>
      <c r="G1009" s="23">
        <v>42635</v>
      </c>
      <c r="H1009" s="23">
        <v>42267</v>
      </c>
      <c r="I1009" s="23">
        <v>41877</v>
      </c>
      <c r="J1009" s="23">
        <v>41542</v>
      </c>
      <c r="K1009" s="23">
        <v>41167</v>
      </c>
      <c r="L1009" s="23">
        <v>40790</v>
      </c>
    </row>
    <row r="1010" spans="1:12" x14ac:dyDescent="0.25">
      <c r="A1010" s="16" t="s">
        <v>2196</v>
      </c>
      <c r="B1010" s="16">
        <v>2272</v>
      </c>
      <c r="C1010" s="18" t="s">
        <v>2197</v>
      </c>
      <c r="D1010" s="18" t="s">
        <v>2198</v>
      </c>
      <c r="E1010" s="19">
        <v>2016</v>
      </c>
      <c r="F1010" s="23" t="s">
        <v>11</v>
      </c>
      <c r="G1010" s="23">
        <v>42642</v>
      </c>
      <c r="H1010" s="23">
        <v>42278</v>
      </c>
      <c r="I1010" s="23">
        <v>41909</v>
      </c>
      <c r="J1010" s="23">
        <v>41548</v>
      </c>
      <c r="K1010" s="23">
        <v>41185</v>
      </c>
      <c r="L1010" s="23">
        <v>40813</v>
      </c>
    </row>
    <row r="1011" spans="1:12" x14ac:dyDescent="0.25">
      <c r="A1011" s="16">
        <v>73.180999999999997</v>
      </c>
      <c r="B1011" s="16">
        <v>2273</v>
      </c>
      <c r="C1011" s="18" t="s">
        <v>2199</v>
      </c>
      <c r="D1011" s="18" t="s">
        <v>2200</v>
      </c>
      <c r="E1011" s="19">
        <v>2016</v>
      </c>
      <c r="F1011" s="23" t="s">
        <v>11</v>
      </c>
      <c r="G1011" s="23">
        <v>42645</v>
      </c>
      <c r="H1011" s="23">
        <v>42274</v>
      </c>
      <c r="I1011" s="23" t="s">
        <v>11</v>
      </c>
      <c r="J1011" s="23">
        <v>41554</v>
      </c>
      <c r="K1011" s="23">
        <v>41191</v>
      </c>
      <c r="L1011" s="23">
        <v>40810</v>
      </c>
    </row>
    <row r="1012" spans="1:12" x14ac:dyDescent="0.25">
      <c r="A1012" s="16">
        <v>73.182000000000002</v>
      </c>
      <c r="B1012" s="16">
        <v>2274</v>
      </c>
      <c r="C1012" s="18" t="s">
        <v>2201</v>
      </c>
      <c r="D1012" s="18" t="s">
        <v>2202</v>
      </c>
      <c r="E1012" s="19">
        <v>2016</v>
      </c>
      <c r="F1012" s="23" t="s">
        <v>11</v>
      </c>
      <c r="G1012" s="23">
        <v>42648</v>
      </c>
      <c r="H1012" s="23">
        <v>42276</v>
      </c>
      <c r="I1012" s="23">
        <v>41909</v>
      </c>
      <c r="J1012" s="23">
        <v>41540</v>
      </c>
      <c r="K1012" s="23">
        <v>41172</v>
      </c>
      <c r="L1012" s="23">
        <v>40808</v>
      </c>
    </row>
    <row r="1013" spans="1:12" x14ac:dyDescent="0.25">
      <c r="A1013" s="16">
        <v>73.183000000000007</v>
      </c>
      <c r="B1013" s="16">
        <v>2275</v>
      </c>
      <c r="C1013" s="18" t="s">
        <v>2203</v>
      </c>
      <c r="D1013" s="18" t="s">
        <v>2204</v>
      </c>
      <c r="E1013" s="19">
        <v>2016</v>
      </c>
      <c r="F1013" s="23" t="s">
        <v>11</v>
      </c>
      <c r="G1013" s="23">
        <v>42677</v>
      </c>
      <c r="H1013" s="23">
        <v>42284</v>
      </c>
      <c r="I1013" s="23">
        <v>41957</v>
      </c>
      <c r="J1013" s="23">
        <v>41550</v>
      </c>
      <c r="K1013" s="23" t="s">
        <v>11</v>
      </c>
      <c r="L1013" s="23">
        <v>40813</v>
      </c>
    </row>
    <row r="1014" spans="1:12" x14ac:dyDescent="0.25">
      <c r="A1014" s="16">
        <v>73.183999999999997</v>
      </c>
      <c r="B1014" s="16">
        <v>2276</v>
      </c>
      <c r="C1014" s="18" t="s">
        <v>2205</v>
      </c>
      <c r="D1014" s="18" t="s">
        <v>2206</v>
      </c>
      <c r="E1014" s="19">
        <v>2014</v>
      </c>
      <c r="F1014" s="23" t="s">
        <v>11</v>
      </c>
      <c r="G1014" s="23" t="s">
        <v>11</v>
      </c>
      <c r="H1014" s="23" t="s">
        <v>11</v>
      </c>
      <c r="I1014" s="23">
        <v>41912</v>
      </c>
      <c r="J1014" s="23" t="s">
        <v>11</v>
      </c>
      <c r="K1014" s="23">
        <v>41190</v>
      </c>
      <c r="L1014" s="23">
        <v>40830</v>
      </c>
    </row>
    <row r="1015" spans="1:12" x14ac:dyDescent="0.25">
      <c r="A1015" s="16">
        <v>73.186000000000007</v>
      </c>
      <c r="B1015" s="16">
        <v>2267</v>
      </c>
      <c r="C1015" s="18" t="s">
        <v>2207</v>
      </c>
      <c r="D1015" s="18" t="s">
        <v>2208</v>
      </c>
      <c r="E1015" s="19">
        <v>2016</v>
      </c>
      <c r="F1015" s="23" t="s">
        <v>11</v>
      </c>
      <c r="G1015" s="23">
        <v>42638</v>
      </c>
      <c r="H1015" s="23">
        <v>42274</v>
      </c>
      <c r="I1015" s="23">
        <v>41913</v>
      </c>
      <c r="J1015" s="23">
        <v>41537</v>
      </c>
      <c r="K1015" s="23">
        <v>41186</v>
      </c>
      <c r="L1015" s="23">
        <v>40807</v>
      </c>
    </row>
    <row r="1016" spans="1:12" x14ac:dyDescent="0.25">
      <c r="A1016" s="16">
        <v>73.186999999999998</v>
      </c>
      <c r="B1016" s="16">
        <v>2266</v>
      </c>
      <c r="C1016" s="18" t="s">
        <v>2209</v>
      </c>
      <c r="D1016" s="18" t="s">
        <v>2210</v>
      </c>
      <c r="E1016" s="19">
        <v>2016</v>
      </c>
      <c r="F1016" s="23" t="s">
        <v>11</v>
      </c>
      <c r="G1016" s="23">
        <v>42642</v>
      </c>
      <c r="H1016" s="23">
        <v>42266</v>
      </c>
      <c r="I1016" s="23" t="s">
        <v>11</v>
      </c>
      <c r="J1016" s="23">
        <v>41538</v>
      </c>
      <c r="K1016" s="23">
        <v>41193</v>
      </c>
      <c r="L1016" s="23">
        <v>40462</v>
      </c>
    </row>
    <row r="1017" spans="1:12" x14ac:dyDescent="0.25">
      <c r="A1017" s="16">
        <v>73.188000000000002</v>
      </c>
      <c r="B1017" s="16">
        <v>2265</v>
      </c>
      <c r="C1017" s="18" t="s">
        <v>2211</v>
      </c>
      <c r="D1017" s="18" t="s">
        <v>2212</v>
      </c>
      <c r="E1017" s="19">
        <v>2008</v>
      </c>
      <c r="F1017" s="23" t="s">
        <v>11</v>
      </c>
      <c r="G1017" s="23" t="s">
        <v>11</v>
      </c>
      <c r="H1017" s="23" t="s">
        <v>11</v>
      </c>
      <c r="I1017" s="23" t="s">
        <v>11</v>
      </c>
      <c r="J1017" s="23" t="s">
        <v>11</v>
      </c>
      <c r="K1017" s="23" t="s">
        <v>11</v>
      </c>
      <c r="L1017" s="23" t="s">
        <v>11</v>
      </c>
    </row>
    <row r="1018" spans="1:12" x14ac:dyDescent="0.25">
      <c r="A1018" s="16">
        <v>73.188999999999993</v>
      </c>
      <c r="B1018" s="16">
        <v>2263</v>
      </c>
      <c r="C1018" s="18" t="s">
        <v>2213</v>
      </c>
      <c r="D1018" s="18" t="s">
        <v>2214</v>
      </c>
      <c r="E1018" s="19">
        <v>2016</v>
      </c>
      <c r="F1018" s="23" t="s">
        <v>11</v>
      </c>
      <c r="G1018" s="23">
        <v>42650</v>
      </c>
      <c r="H1018" s="23">
        <v>42286</v>
      </c>
      <c r="I1018" s="23">
        <v>41929</v>
      </c>
      <c r="J1018" s="23">
        <v>41561</v>
      </c>
      <c r="K1018" s="23">
        <v>41206</v>
      </c>
      <c r="L1018" s="23">
        <v>40819</v>
      </c>
    </row>
    <row r="1019" spans="1:12" x14ac:dyDescent="0.25">
      <c r="A1019" s="16" t="s">
        <v>2215</v>
      </c>
      <c r="B1019" s="16">
        <v>2264</v>
      </c>
      <c r="C1019" s="18" t="s">
        <v>2216</v>
      </c>
      <c r="D1019" s="18" t="s">
        <v>2217</v>
      </c>
      <c r="E1019" s="19">
        <v>2015</v>
      </c>
      <c r="F1019" s="23" t="s">
        <v>11</v>
      </c>
      <c r="G1019" s="23" t="s">
        <v>11</v>
      </c>
      <c r="H1019" s="23">
        <v>42289</v>
      </c>
      <c r="I1019" s="23">
        <v>41920</v>
      </c>
      <c r="J1019" s="23">
        <v>41555</v>
      </c>
      <c r="K1019" s="23">
        <v>41190</v>
      </c>
      <c r="L1019" s="23">
        <v>40819</v>
      </c>
    </row>
    <row r="1020" spans="1:12" x14ac:dyDescent="0.25">
      <c r="A1020" s="16">
        <v>73.191999999999993</v>
      </c>
      <c r="B1020" s="16">
        <v>2262</v>
      </c>
      <c r="C1020" s="18" t="s">
        <v>2218</v>
      </c>
      <c r="D1020" s="18" t="s">
        <v>2219</v>
      </c>
      <c r="E1020" s="19">
        <v>2016</v>
      </c>
      <c r="F1020" s="23" t="s">
        <v>11</v>
      </c>
      <c r="G1020" s="23">
        <v>42633</v>
      </c>
      <c r="H1020" s="23">
        <v>42282</v>
      </c>
      <c r="I1020" s="23">
        <v>41941</v>
      </c>
      <c r="J1020" s="23">
        <v>41560</v>
      </c>
      <c r="K1020" s="23">
        <v>41211</v>
      </c>
      <c r="L1020" s="23">
        <v>40809</v>
      </c>
    </row>
    <row r="1021" spans="1:12" x14ac:dyDescent="0.25">
      <c r="A1021" s="16">
        <v>73.192999999999998</v>
      </c>
      <c r="B1021" s="16">
        <v>2270</v>
      </c>
      <c r="C1021" s="18" t="s">
        <v>2220</v>
      </c>
      <c r="D1021" s="18" t="s">
        <v>2221</v>
      </c>
      <c r="E1021" s="19">
        <v>2016</v>
      </c>
      <c r="F1021" s="23" t="s">
        <v>11</v>
      </c>
      <c r="G1021" s="23">
        <v>42628</v>
      </c>
      <c r="H1021" s="23">
        <v>42257</v>
      </c>
      <c r="I1021" s="23">
        <v>41893</v>
      </c>
      <c r="J1021" s="23">
        <v>41531</v>
      </c>
      <c r="K1021" s="23">
        <v>41163</v>
      </c>
      <c r="L1021" s="23">
        <v>40800</v>
      </c>
    </row>
    <row r="1022" spans="1:12" x14ac:dyDescent="0.25">
      <c r="A1022" s="16">
        <v>73.194000000000003</v>
      </c>
      <c r="B1022" s="16">
        <v>2258</v>
      </c>
      <c r="C1022" s="18" t="s">
        <v>2222</v>
      </c>
      <c r="D1022" s="18" t="s">
        <v>2223</v>
      </c>
      <c r="E1022" s="19">
        <v>2017</v>
      </c>
      <c r="F1022" s="23">
        <v>42786</v>
      </c>
      <c r="G1022" s="23">
        <v>42376</v>
      </c>
      <c r="H1022" s="23">
        <v>42045</v>
      </c>
      <c r="I1022" s="23">
        <v>41641</v>
      </c>
      <c r="J1022" s="23">
        <v>41280</v>
      </c>
      <c r="K1022" s="23">
        <v>40916</v>
      </c>
      <c r="L1022" s="23">
        <v>40582</v>
      </c>
    </row>
    <row r="1023" spans="1:12" x14ac:dyDescent="0.25">
      <c r="A1023" s="16">
        <v>73.194999999999993</v>
      </c>
      <c r="B1023" s="16">
        <v>2259</v>
      </c>
      <c r="C1023" s="18" t="s">
        <v>2224</v>
      </c>
      <c r="D1023" s="18" t="s">
        <v>2225</v>
      </c>
      <c r="E1023" s="19">
        <v>2017</v>
      </c>
      <c r="F1023" s="23">
        <v>42807</v>
      </c>
      <c r="G1023" s="23">
        <v>42374</v>
      </c>
      <c r="H1023" s="23">
        <v>42282</v>
      </c>
      <c r="I1023" s="23">
        <v>41648</v>
      </c>
      <c r="J1023" s="23">
        <v>41276</v>
      </c>
      <c r="K1023" s="23">
        <v>40916</v>
      </c>
      <c r="L1023" s="23">
        <v>40619</v>
      </c>
    </row>
    <row r="1024" spans="1:12" x14ac:dyDescent="0.25">
      <c r="A1024" s="16" t="s">
        <v>2226</v>
      </c>
      <c r="B1024" s="16">
        <v>2260</v>
      </c>
      <c r="C1024" s="18" t="s">
        <v>2227</v>
      </c>
      <c r="D1024" s="18" t="s">
        <v>2228</v>
      </c>
      <c r="E1024" s="19">
        <v>2017</v>
      </c>
      <c r="F1024" s="23">
        <v>42818</v>
      </c>
      <c r="G1024" s="23"/>
      <c r="H1024" s="23"/>
      <c r="I1024" s="23"/>
      <c r="J1024" s="23"/>
      <c r="K1024" s="23"/>
      <c r="L1024" s="23"/>
    </row>
    <row r="1025" spans="1:12" x14ac:dyDescent="0.25">
      <c r="A1025" s="16">
        <v>73.197999999999993</v>
      </c>
      <c r="B1025" s="16">
        <v>2261</v>
      </c>
      <c r="C1025" s="18" t="s">
        <v>2229</v>
      </c>
      <c r="D1025" s="18" t="s">
        <v>2230</v>
      </c>
      <c r="E1025" s="19">
        <v>2015</v>
      </c>
      <c r="F1025" s="23" t="s">
        <v>11</v>
      </c>
      <c r="G1025" s="23" t="s">
        <v>11</v>
      </c>
      <c r="H1025" s="23">
        <v>42311</v>
      </c>
      <c r="I1025" s="23" t="s">
        <v>11</v>
      </c>
      <c r="J1025" s="23" t="s">
        <v>11</v>
      </c>
      <c r="K1025" s="23" t="s">
        <v>11</v>
      </c>
      <c r="L1025" s="23" t="s">
        <v>11</v>
      </c>
    </row>
    <row r="1026" spans="1:12" x14ac:dyDescent="0.25">
      <c r="A1026" s="16" t="s">
        <v>2231</v>
      </c>
      <c r="B1026" s="16">
        <v>2235</v>
      </c>
      <c r="C1026" s="18" t="s">
        <v>2232</v>
      </c>
      <c r="D1026" s="18" t="s">
        <v>2233</v>
      </c>
      <c r="E1026" s="19">
        <v>2017</v>
      </c>
      <c r="F1026" s="23">
        <v>42802</v>
      </c>
      <c r="G1026" s="23">
        <v>42451</v>
      </c>
      <c r="H1026" s="23" t="s">
        <v>11</v>
      </c>
      <c r="I1026" s="23">
        <v>41927</v>
      </c>
      <c r="J1026" s="23" t="s">
        <v>11</v>
      </c>
      <c r="K1026" s="23" t="s">
        <v>11</v>
      </c>
      <c r="L1026" s="23" t="s">
        <v>11</v>
      </c>
    </row>
    <row r="1027" spans="1:12" x14ac:dyDescent="0.25">
      <c r="A1027" s="16">
        <v>73.200999999999993</v>
      </c>
      <c r="B1027" s="16">
        <v>2236</v>
      </c>
      <c r="C1027" s="18" t="s">
        <v>2234</v>
      </c>
      <c r="D1027" s="18" t="s">
        <v>2235</v>
      </c>
      <c r="E1027" s="19">
        <v>2017</v>
      </c>
      <c r="F1027" s="23">
        <v>42806</v>
      </c>
      <c r="G1027" s="23">
        <v>42467</v>
      </c>
      <c r="H1027" s="23">
        <v>42074</v>
      </c>
      <c r="I1027" s="23">
        <v>41714</v>
      </c>
      <c r="J1027" s="23">
        <v>41352</v>
      </c>
      <c r="K1027" s="23">
        <v>40967</v>
      </c>
      <c r="L1027" s="23" t="s">
        <v>11</v>
      </c>
    </row>
    <row r="1028" spans="1:12" x14ac:dyDescent="0.25">
      <c r="A1028" s="16">
        <v>73.201999999999998</v>
      </c>
      <c r="B1028" s="16">
        <v>2237</v>
      </c>
      <c r="C1028" s="18" t="s">
        <v>2236</v>
      </c>
      <c r="D1028" s="18" t="s">
        <v>2237</v>
      </c>
      <c r="E1028" s="19">
        <v>2017</v>
      </c>
      <c r="F1028" s="23">
        <v>42783</v>
      </c>
      <c r="G1028" s="23">
        <v>42439</v>
      </c>
      <c r="H1028" s="23">
        <v>42098</v>
      </c>
      <c r="I1028" s="23">
        <v>41339</v>
      </c>
      <c r="J1028" s="23">
        <v>41374</v>
      </c>
      <c r="K1028" s="23">
        <v>40963</v>
      </c>
      <c r="L1028" s="23">
        <v>40597</v>
      </c>
    </row>
    <row r="1029" spans="1:12" x14ac:dyDescent="0.25">
      <c r="A1029" s="16">
        <v>73.206000000000003</v>
      </c>
      <c r="B1029" s="16">
        <v>2240</v>
      </c>
      <c r="C1029" s="18" t="s">
        <v>2238</v>
      </c>
      <c r="D1029" s="18" t="s">
        <v>2239</v>
      </c>
      <c r="E1029" s="19">
        <v>2016</v>
      </c>
      <c r="F1029" s="23" t="s">
        <v>11</v>
      </c>
      <c r="G1029" s="23">
        <v>42677</v>
      </c>
      <c r="H1029" s="23">
        <v>42282</v>
      </c>
      <c r="I1029" s="23">
        <v>41910</v>
      </c>
      <c r="J1029" s="23">
        <v>41547</v>
      </c>
      <c r="K1029" s="23">
        <v>41185</v>
      </c>
      <c r="L1029" s="23">
        <v>40816</v>
      </c>
    </row>
    <row r="1030" spans="1:12" x14ac:dyDescent="0.25">
      <c r="A1030" s="16" t="s">
        <v>2240</v>
      </c>
      <c r="B1030" s="16">
        <v>2256</v>
      </c>
      <c r="C1030" s="18" t="s">
        <v>2241</v>
      </c>
      <c r="D1030" s="18" t="s">
        <v>2242</v>
      </c>
      <c r="E1030" s="19">
        <v>2017</v>
      </c>
      <c r="F1030" s="23">
        <v>42742</v>
      </c>
      <c r="G1030" s="23">
        <v>42422</v>
      </c>
      <c r="H1030" s="23">
        <v>42064</v>
      </c>
      <c r="I1030" s="23">
        <v>41699</v>
      </c>
      <c r="J1030" s="23">
        <v>41278</v>
      </c>
      <c r="K1030" s="23">
        <v>40955</v>
      </c>
      <c r="L1030" s="23">
        <v>40614</v>
      </c>
    </row>
    <row r="1031" spans="1:12" x14ac:dyDescent="0.25">
      <c r="A1031" s="16">
        <v>73.212999999999994</v>
      </c>
      <c r="B1031" s="16">
        <v>2312</v>
      </c>
      <c r="C1031" s="18" t="s">
        <v>2243</v>
      </c>
      <c r="D1031" s="18" t="s">
        <v>2244</v>
      </c>
      <c r="E1031" s="19">
        <v>2015</v>
      </c>
      <c r="F1031" s="23" t="s">
        <v>11</v>
      </c>
      <c r="G1031" s="23" t="s">
        <v>11</v>
      </c>
      <c r="H1031" s="23">
        <v>42208</v>
      </c>
      <c r="I1031" s="23">
        <v>41839</v>
      </c>
      <c r="J1031" s="23" t="s">
        <v>11</v>
      </c>
      <c r="K1031" s="23">
        <v>41129</v>
      </c>
      <c r="L1031" s="23">
        <v>40729</v>
      </c>
    </row>
    <row r="1032" spans="1:12" x14ac:dyDescent="0.25">
      <c r="A1032" s="16">
        <v>73.215000000000003</v>
      </c>
      <c r="B1032" s="16">
        <v>2316</v>
      </c>
      <c r="C1032" s="18" t="s">
        <v>2245</v>
      </c>
      <c r="D1032" s="18" t="s">
        <v>2246</v>
      </c>
      <c r="E1032" s="19">
        <v>2016</v>
      </c>
      <c r="F1032" s="23" t="s">
        <v>11</v>
      </c>
      <c r="G1032" s="23">
        <v>42596</v>
      </c>
      <c r="H1032" s="23" t="s">
        <v>11</v>
      </c>
      <c r="I1032" s="23" t="s">
        <v>11</v>
      </c>
      <c r="J1032" s="23">
        <v>41514</v>
      </c>
      <c r="K1032" s="23">
        <v>41129</v>
      </c>
      <c r="L1032" s="23">
        <v>40757</v>
      </c>
    </row>
    <row r="1033" spans="1:12" x14ac:dyDescent="0.25">
      <c r="A1033" s="16">
        <v>73.215999999999994</v>
      </c>
      <c r="B1033" s="16">
        <v>2318</v>
      </c>
      <c r="C1033" s="18" t="s">
        <v>2247</v>
      </c>
      <c r="D1033" s="18" t="s">
        <v>2248</v>
      </c>
      <c r="E1033" s="19">
        <v>2016</v>
      </c>
      <c r="F1033" s="23" t="s">
        <v>11</v>
      </c>
      <c r="G1033" s="23">
        <v>42562</v>
      </c>
      <c r="H1033" s="23">
        <v>42189</v>
      </c>
      <c r="I1033" s="23">
        <v>41813</v>
      </c>
      <c r="J1033" s="23">
        <v>41470</v>
      </c>
      <c r="K1033" s="23">
        <v>41105</v>
      </c>
      <c r="L1033" s="23">
        <v>40720</v>
      </c>
    </row>
    <row r="1034" spans="1:12" x14ac:dyDescent="0.25">
      <c r="A1034" s="16">
        <v>73.216999999999999</v>
      </c>
      <c r="B1034" s="16">
        <v>2319</v>
      </c>
      <c r="C1034" s="18" t="s">
        <v>2249</v>
      </c>
      <c r="D1034" s="18" t="s">
        <v>2250</v>
      </c>
      <c r="E1034" s="19">
        <v>2017</v>
      </c>
      <c r="F1034" s="23">
        <v>42908</v>
      </c>
      <c r="G1034" s="23">
        <v>42572</v>
      </c>
      <c r="H1034" s="23">
        <v>42199</v>
      </c>
      <c r="I1034" s="23" t="s">
        <v>11</v>
      </c>
      <c r="J1034" s="23">
        <v>41477</v>
      </c>
      <c r="K1034" s="23">
        <v>41125</v>
      </c>
      <c r="L1034" s="23" t="s">
        <v>11</v>
      </c>
    </row>
    <row r="1035" spans="1:12" x14ac:dyDescent="0.25">
      <c r="A1035" s="16">
        <v>73.218999999999994</v>
      </c>
      <c r="B1035" s="16">
        <v>2269</v>
      </c>
      <c r="C1035" s="18" t="s">
        <v>2251</v>
      </c>
      <c r="D1035" s="18" t="s">
        <v>2252</v>
      </c>
      <c r="E1035" s="19">
        <v>2016</v>
      </c>
      <c r="F1035" s="23" t="s">
        <v>11</v>
      </c>
      <c r="G1035" s="23">
        <v>42620</v>
      </c>
      <c r="H1035" s="23">
        <v>42245</v>
      </c>
      <c r="I1035" s="23">
        <v>41886</v>
      </c>
      <c r="J1035" s="23">
        <v>41513</v>
      </c>
      <c r="K1035" s="23">
        <v>41155</v>
      </c>
      <c r="L1035" s="23">
        <v>40789</v>
      </c>
    </row>
    <row r="1036" spans="1:12" x14ac:dyDescent="0.25">
      <c r="A1036" s="16" t="s">
        <v>2253</v>
      </c>
      <c r="B1036" s="16">
        <v>2225</v>
      </c>
      <c r="C1036" s="18" t="s">
        <v>2254</v>
      </c>
      <c r="D1036" s="18" t="s">
        <v>2255</v>
      </c>
      <c r="E1036" s="19">
        <v>2017</v>
      </c>
      <c r="F1036" s="23">
        <v>42908</v>
      </c>
      <c r="G1036" s="23">
        <v>42559</v>
      </c>
      <c r="H1036" s="23">
        <v>42203</v>
      </c>
      <c r="I1036" s="23" t="s">
        <v>11</v>
      </c>
      <c r="J1036" s="23" t="s">
        <v>11</v>
      </c>
      <c r="K1036" s="23" t="s">
        <v>11</v>
      </c>
      <c r="L1036" s="23" t="s">
        <v>11</v>
      </c>
    </row>
    <row r="1037" spans="1:12" x14ac:dyDescent="0.25">
      <c r="A1037" s="16">
        <v>73.221000000000004</v>
      </c>
      <c r="B1037" s="16">
        <v>2268</v>
      </c>
      <c r="C1037" s="18" t="s">
        <v>2256</v>
      </c>
      <c r="D1037" s="18" t="s">
        <v>2257</v>
      </c>
      <c r="E1037" s="19">
        <v>2016</v>
      </c>
      <c r="F1037" s="23" t="s">
        <v>11</v>
      </c>
      <c r="G1037" s="23">
        <v>42558</v>
      </c>
      <c r="H1037" s="23">
        <v>42235</v>
      </c>
      <c r="I1037" s="23" t="s">
        <v>11</v>
      </c>
      <c r="J1037" s="23" t="s">
        <v>11</v>
      </c>
      <c r="K1037" s="23">
        <v>41113</v>
      </c>
      <c r="L1037" s="23">
        <v>40725</v>
      </c>
    </row>
    <row r="1038" spans="1:12" x14ac:dyDescent="0.25">
      <c r="A1038" s="16">
        <v>73.221999999999994</v>
      </c>
      <c r="B1038" s="16">
        <v>2314</v>
      </c>
      <c r="C1038" s="18" t="s">
        <v>2258</v>
      </c>
      <c r="D1038" s="18" t="s">
        <v>2259</v>
      </c>
      <c r="E1038" s="19">
        <v>2017</v>
      </c>
      <c r="F1038" s="23">
        <v>42905</v>
      </c>
      <c r="G1038" s="23">
        <v>42571</v>
      </c>
      <c r="H1038" s="23">
        <v>42191</v>
      </c>
      <c r="I1038" s="23">
        <v>41799</v>
      </c>
      <c r="J1038" s="23" t="s">
        <v>11</v>
      </c>
      <c r="K1038" s="23">
        <v>41094</v>
      </c>
      <c r="L1038" s="23">
        <v>40758</v>
      </c>
    </row>
    <row r="1039" spans="1:12" x14ac:dyDescent="0.25">
      <c r="A1039" s="16">
        <v>73.224000000000004</v>
      </c>
      <c r="B1039" s="16">
        <v>2247</v>
      </c>
      <c r="C1039" s="18" t="s">
        <v>2260</v>
      </c>
      <c r="D1039" s="18" t="s">
        <v>2261</v>
      </c>
      <c r="E1039" s="19">
        <v>2016</v>
      </c>
      <c r="F1039" s="23" t="s">
        <v>11</v>
      </c>
      <c r="G1039" s="23">
        <v>42662</v>
      </c>
      <c r="H1039" s="23">
        <v>42294</v>
      </c>
      <c r="I1039" s="23">
        <v>41929</v>
      </c>
      <c r="J1039" s="23">
        <v>41555</v>
      </c>
      <c r="K1039" s="23">
        <v>41185</v>
      </c>
      <c r="L1039" s="23">
        <v>40818</v>
      </c>
    </row>
    <row r="1040" spans="1:12" x14ac:dyDescent="0.25">
      <c r="A1040" s="16">
        <v>73.224999999999994</v>
      </c>
      <c r="B1040" s="16">
        <v>2248</v>
      </c>
      <c r="C1040" s="18" t="s">
        <v>2262</v>
      </c>
      <c r="D1040" s="18" t="s">
        <v>2263</v>
      </c>
      <c r="E1040" s="19">
        <v>2016</v>
      </c>
      <c r="F1040" s="23" t="s">
        <v>11</v>
      </c>
      <c r="G1040" s="23">
        <v>42631</v>
      </c>
      <c r="H1040" s="23">
        <v>42300</v>
      </c>
      <c r="I1040" s="23">
        <v>41907</v>
      </c>
      <c r="J1040" s="23">
        <v>41537</v>
      </c>
      <c r="K1040" s="23">
        <v>41189</v>
      </c>
      <c r="L1040" s="23">
        <v>40811</v>
      </c>
    </row>
    <row r="1041" spans="1:12" x14ac:dyDescent="0.25">
      <c r="A1041" s="16">
        <v>73.227000000000004</v>
      </c>
      <c r="B1041" s="16" t="s">
        <v>2264</v>
      </c>
      <c r="C1041" s="18" t="s">
        <v>2265</v>
      </c>
      <c r="D1041" s="18" t="s">
        <v>2266</v>
      </c>
      <c r="E1041" s="19">
        <v>2015</v>
      </c>
      <c r="F1041" s="23" t="s">
        <v>11</v>
      </c>
      <c r="G1041" s="23" t="s">
        <v>11</v>
      </c>
      <c r="H1041" s="23">
        <v>42280</v>
      </c>
      <c r="I1041" s="23" t="s">
        <v>11</v>
      </c>
      <c r="J1041" s="23" t="s">
        <v>11</v>
      </c>
      <c r="K1041" s="23" t="s">
        <v>11</v>
      </c>
      <c r="L1041" s="23" t="s">
        <v>11</v>
      </c>
    </row>
    <row r="1042" spans="1:12" x14ac:dyDescent="0.25">
      <c r="A1042" s="16" t="s">
        <v>2267</v>
      </c>
      <c r="B1042" s="16">
        <v>2230</v>
      </c>
      <c r="C1042" s="18" t="s">
        <v>2268</v>
      </c>
      <c r="D1042" s="18" t="s">
        <v>2269</v>
      </c>
      <c r="E1042" s="19">
        <v>2016</v>
      </c>
      <c r="F1042" s="23" t="s">
        <v>11</v>
      </c>
      <c r="G1042" s="23">
        <v>42623</v>
      </c>
      <c r="H1042" s="23">
        <v>42262</v>
      </c>
      <c r="I1042" s="23">
        <v>41895</v>
      </c>
      <c r="J1042" s="23">
        <v>41534</v>
      </c>
      <c r="K1042" s="23">
        <v>41182</v>
      </c>
      <c r="L1042" s="23" t="s">
        <v>11</v>
      </c>
    </row>
    <row r="1043" spans="1:12" x14ac:dyDescent="0.25">
      <c r="A1043" s="16">
        <v>73.230999999999995</v>
      </c>
      <c r="B1043" s="16">
        <v>2231</v>
      </c>
      <c r="C1043" s="18" t="s">
        <v>2270</v>
      </c>
      <c r="D1043" s="18" t="s">
        <v>2271</v>
      </c>
      <c r="E1043" s="19">
        <v>2016</v>
      </c>
      <c r="F1043" s="23" t="s">
        <v>11</v>
      </c>
      <c r="G1043" s="23">
        <v>42636</v>
      </c>
      <c r="H1043" s="23">
        <v>42268</v>
      </c>
      <c r="I1043" s="23">
        <v>41873</v>
      </c>
      <c r="J1043" s="23">
        <v>41543</v>
      </c>
      <c r="K1043" s="23">
        <v>41184</v>
      </c>
      <c r="L1043" s="23">
        <v>40811</v>
      </c>
    </row>
    <row r="1044" spans="1:12" x14ac:dyDescent="0.25">
      <c r="A1044" s="16">
        <v>73.233000000000004</v>
      </c>
      <c r="B1044" s="16">
        <v>2232</v>
      </c>
      <c r="C1044" s="18" t="s">
        <v>2272</v>
      </c>
      <c r="D1044" s="18" t="s">
        <v>2273</v>
      </c>
      <c r="E1044" s="19">
        <v>2016</v>
      </c>
      <c r="F1044" s="23" t="s">
        <v>11</v>
      </c>
      <c r="G1044" s="23">
        <v>42633</v>
      </c>
      <c r="H1044" s="23">
        <v>42271</v>
      </c>
      <c r="I1044" s="23">
        <v>41901</v>
      </c>
      <c r="J1044" s="23">
        <v>41538</v>
      </c>
      <c r="K1044" s="23">
        <v>41168</v>
      </c>
      <c r="L1044" s="23">
        <v>40800</v>
      </c>
    </row>
    <row r="1045" spans="1:12" x14ac:dyDescent="0.25">
      <c r="A1045" s="16">
        <v>73.234999999999999</v>
      </c>
      <c r="B1045" s="16">
        <v>2255</v>
      </c>
      <c r="C1045" s="18" t="s">
        <v>2274</v>
      </c>
      <c r="D1045" s="18" t="s">
        <v>2275</v>
      </c>
      <c r="E1045" s="19">
        <v>2016</v>
      </c>
      <c r="F1045" s="23" t="s">
        <v>11</v>
      </c>
      <c r="G1045" s="23">
        <v>42612</v>
      </c>
      <c r="H1045" s="23">
        <v>42264</v>
      </c>
      <c r="I1045" s="23">
        <v>41888</v>
      </c>
      <c r="J1045" s="23">
        <v>41527</v>
      </c>
      <c r="K1045" s="23">
        <v>41149</v>
      </c>
      <c r="L1045" s="23">
        <v>40796</v>
      </c>
    </row>
    <row r="1046" spans="1:12" x14ac:dyDescent="0.25">
      <c r="A1046" s="16">
        <v>73.236999999999995</v>
      </c>
      <c r="B1046" s="16">
        <v>2252</v>
      </c>
      <c r="C1046" s="18" t="s">
        <v>2276</v>
      </c>
      <c r="D1046" s="18" t="s">
        <v>2277</v>
      </c>
      <c r="E1046" s="19">
        <v>2016</v>
      </c>
      <c r="F1046" s="23" t="s">
        <v>11</v>
      </c>
      <c r="G1046" s="23">
        <v>42638</v>
      </c>
      <c r="H1046" s="23">
        <v>42274</v>
      </c>
      <c r="I1046" s="23">
        <v>41906</v>
      </c>
      <c r="J1046" s="23">
        <v>41535</v>
      </c>
      <c r="K1046" s="23">
        <v>41180</v>
      </c>
      <c r="L1046" s="23">
        <v>40810</v>
      </c>
    </row>
    <row r="1047" spans="1:12" x14ac:dyDescent="0.25">
      <c r="A1047" s="16">
        <v>73.241</v>
      </c>
      <c r="B1047" s="16">
        <v>2179</v>
      </c>
      <c r="C1047" s="18" t="s">
        <v>2278</v>
      </c>
      <c r="D1047" s="18" t="s">
        <v>2279</v>
      </c>
      <c r="E1047" s="19">
        <v>2017</v>
      </c>
      <c r="F1047" s="23">
        <v>42867</v>
      </c>
      <c r="G1047" s="23" t="s">
        <v>11</v>
      </c>
      <c r="H1047" s="23">
        <v>42096</v>
      </c>
      <c r="I1047" s="23">
        <v>41733</v>
      </c>
      <c r="J1047" s="23">
        <v>41411</v>
      </c>
      <c r="K1047" s="23">
        <v>40966</v>
      </c>
      <c r="L1047" s="23">
        <v>40626</v>
      </c>
    </row>
    <row r="1048" spans="1:12" x14ac:dyDescent="0.25">
      <c r="A1048" s="16">
        <v>73.242000000000004</v>
      </c>
      <c r="B1048" s="16">
        <v>2188</v>
      </c>
      <c r="C1048" s="18" t="s">
        <v>2280</v>
      </c>
      <c r="D1048" s="18" t="s">
        <v>2281</v>
      </c>
      <c r="E1048" s="19">
        <v>2017</v>
      </c>
      <c r="F1048" s="23">
        <v>42802</v>
      </c>
      <c r="G1048" s="23">
        <v>42444</v>
      </c>
      <c r="H1048" s="23">
        <v>42073</v>
      </c>
      <c r="I1048" s="23">
        <v>41699</v>
      </c>
      <c r="J1048" s="23">
        <v>41372</v>
      </c>
      <c r="K1048" s="23">
        <v>40976</v>
      </c>
      <c r="L1048" s="23">
        <v>40612</v>
      </c>
    </row>
    <row r="1049" spans="1:12" x14ac:dyDescent="0.25">
      <c r="A1049" s="16">
        <v>73.242999999999995</v>
      </c>
      <c r="B1049" s="16">
        <v>2183</v>
      </c>
      <c r="C1049" s="18" t="s">
        <v>2282</v>
      </c>
      <c r="D1049" s="18" t="s">
        <v>2283</v>
      </c>
      <c r="E1049" s="19">
        <v>2017</v>
      </c>
      <c r="F1049" s="23">
        <v>42822</v>
      </c>
      <c r="G1049" s="23" t="s">
        <v>11</v>
      </c>
      <c r="H1049" s="23" t="s">
        <v>11</v>
      </c>
      <c r="I1049" s="23" t="s">
        <v>11</v>
      </c>
      <c r="J1049" s="23" t="s">
        <v>11</v>
      </c>
      <c r="K1049" s="23" t="s">
        <v>11</v>
      </c>
      <c r="L1049" s="23">
        <v>40635</v>
      </c>
    </row>
    <row r="1050" spans="1:12" x14ac:dyDescent="0.25">
      <c r="A1050" s="16">
        <v>73.244</v>
      </c>
      <c r="B1050" s="16">
        <v>2187</v>
      </c>
      <c r="C1050" s="18" t="s">
        <v>2284</v>
      </c>
      <c r="D1050" s="18" t="s">
        <v>2285</v>
      </c>
      <c r="E1050" s="19">
        <v>2017</v>
      </c>
      <c r="F1050" s="23">
        <v>42796</v>
      </c>
      <c r="G1050" s="23">
        <v>42371</v>
      </c>
      <c r="H1050" s="23">
        <v>42049</v>
      </c>
      <c r="I1050" s="23">
        <v>41650</v>
      </c>
      <c r="J1050" s="23">
        <v>41338</v>
      </c>
      <c r="K1050" s="23">
        <v>40927</v>
      </c>
      <c r="L1050" s="23">
        <v>40596</v>
      </c>
    </row>
    <row r="1051" spans="1:12" x14ac:dyDescent="0.25">
      <c r="A1051" s="16">
        <v>73.245000000000005</v>
      </c>
      <c r="B1051" s="16">
        <v>2182</v>
      </c>
      <c r="C1051" s="18" t="s">
        <v>2286</v>
      </c>
      <c r="D1051" s="18" t="s">
        <v>2287</v>
      </c>
      <c r="E1051" s="19">
        <v>2017</v>
      </c>
      <c r="F1051" s="23">
        <v>42803</v>
      </c>
      <c r="G1051" s="23">
        <v>42432</v>
      </c>
      <c r="H1051" s="23">
        <v>42075</v>
      </c>
      <c r="I1051" s="23">
        <v>41703</v>
      </c>
      <c r="J1051" s="23">
        <v>41340</v>
      </c>
      <c r="K1051" s="23">
        <v>40963</v>
      </c>
      <c r="L1051" s="23">
        <v>40596</v>
      </c>
    </row>
    <row r="1052" spans="1:12" x14ac:dyDescent="0.25">
      <c r="A1052" s="16">
        <v>73.245999999999995</v>
      </c>
      <c r="B1052" s="16">
        <v>2185</v>
      </c>
      <c r="C1052" s="18" t="s">
        <v>2288</v>
      </c>
      <c r="D1052" s="18" t="s">
        <v>2289</v>
      </c>
      <c r="E1052" s="19">
        <v>2015</v>
      </c>
      <c r="F1052" s="23" t="s">
        <v>11</v>
      </c>
      <c r="G1052" s="23" t="s">
        <v>11</v>
      </c>
      <c r="H1052" s="23">
        <v>42108</v>
      </c>
      <c r="I1052" s="23" t="s">
        <v>11</v>
      </c>
      <c r="J1052" s="23" t="s">
        <v>11</v>
      </c>
      <c r="K1052" s="23" t="s">
        <v>11</v>
      </c>
      <c r="L1052" s="23" t="s">
        <v>11</v>
      </c>
    </row>
    <row r="1053" spans="1:12" x14ac:dyDescent="0.25">
      <c r="A1053" s="16">
        <v>73.247</v>
      </c>
      <c r="B1053" s="16">
        <v>2186</v>
      </c>
      <c r="C1053" s="18" t="s">
        <v>2290</v>
      </c>
      <c r="D1053" s="18" t="s">
        <v>2291</v>
      </c>
      <c r="E1053" s="19">
        <v>2017</v>
      </c>
      <c r="F1053" s="23">
        <v>42823</v>
      </c>
      <c r="G1053" s="23">
        <v>42479</v>
      </c>
      <c r="H1053" s="23">
        <v>42106</v>
      </c>
      <c r="I1053" s="23">
        <v>41738</v>
      </c>
      <c r="J1053" s="23" t="s">
        <v>11</v>
      </c>
      <c r="K1053" s="23">
        <v>41003</v>
      </c>
      <c r="L1053" s="23">
        <v>40627</v>
      </c>
    </row>
    <row r="1054" spans="1:12" x14ac:dyDescent="0.25">
      <c r="A1054" s="16">
        <v>73.248999999999995</v>
      </c>
      <c r="B1054" s="16">
        <v>2190</v>
      </c>
      <c r="C1054" s="18" t="s">
        <v>2292</v>
      </c>
      <c r="D1054" s="18" t="s">
        <v>2293</v>
      </c>
      <c r="E1054" s="19">
        <v>2016</v>
      </c>
      <c r="F1054" s="23">
        <v>42793</v>
      </c>
      <c r="G1054" s="23">
        <v>42422</v>
      </c>
      <c r="H1054" s="23">
        <v>42049</v>
      </c>
      <c r="I1054" s="23">
        <v>41700</v>
      </c>
      <c r="J1054" s="23">
        <v>41339</v>
      </c>
      <c r="K1054" s="23">
        <v>40964</v>
      </c>
      <c r="L1054" s="23">
        <v>40596</v>
      </c>
    </row>
    <row r="1055" spans="1:12" x14ac:dyDescent="0.25">
      <c r="A1055" s="16" t="s">
        <v>2294</v>
      </c>
      <c r="B1055" s="16">
        <v>2189</v>
      </c>
      <c r="C1055" s="18" t="s">
        <v>2295</v>
      </c>
      <c r="D1055" s="18" t="s">
        <v>2296</v>
      </c>
      <c r="E1055" s="19">
        <v>2017</v>
      </c>
      <c r="F1055" s="23">
        <v>42810</v>
      </c>
      <c r="G1055" s="23">
        <v>42452</v>
      </c>
      <c r="H1055" s="23">
        <v>42096</v>
      </c>
      <c r="I1055" s="23">
        <v>41705</v>
      </c>
      <c r="J1055" s="23">
        <v>41372</v>
      </c>
      <c r="K1055" s="23">
        <v>40978</v>
      </c>
      <c r="L1055" s="23">
        <v>40623</v>
      </c>
    </row>
    <row r="1056" spans="1:12" x14ac:dyDescent="0.25">
      <c r="A1056" s="16">
        <v>73.251999999999995</v>
      </c>
      <c r="B1056" s="16">
        <v>2177</v>
      </c>
      <c r="C1056" s="18" t="s">
        <v>2297</v>
      </c>
      <c r="D1056" s="18" t="s">
        <v>2298</v>
      </c>
      <c r="E1056" s="19">
        <v>2016</v>
      </c>
      <c r="F1056" s="23" t="s">
        <v>11</v>
      </c>
      <c r="G1056" s="23">
        <v>42614</v>
      </c>
      <c r="H1056" s="23">
        <v>42257</v>
      </c>
      <c r="I1056" s="23" t="s">
        <v>11</v>
      </c>
      <c r="J1056" s="23" t="s">
        <v>11</v>
      </c>
      <c r="K1056" s="23" t="s">
        <v>11</v>
      </c>
      <c r="L1056" s="23" t="s">
        <v>11</v>
      </c>
    </row>
    <row r="1057" spans="1:12" x14ac:dyDescent="0.25">
      <c r="A1057" s="16">
        <v>73.253</v>
      </c>
      <c r="B1057" s="16">
        <v>2178</v>
      </c>
      <c r="C1057" s="18" t="s">
        <v>2299</v>
      </c>
      <c r="D1057" s="18" t="s">
        <v>2300</v>
      </c>
      <c r="E1057" s="19">
        <v>2016</v>
      </c>
      <c r="F1057" s="23" t="s">
        <v>11</v>
      </c>
      <c r="G1057" s="23">
        <v>42621</v>
      </c>
      <c r="H1057" s="23">
        <v>42249</v>
      </c>
      <c r="I1057" s="23">
        <v>41883</v>
      </c>
      <c r="J1057" s="23">
        <v>41511</v>
      </c>
      <c r="K1057" s="23">
        <v>41160</v>
      </c>
      <c r="L1057" s="23">
        <v>40787</v>
      </c>
    </row>
    <row r="1058" spans="1:12" x14ac:dyDescent="0.25">
      <c r="A1058" s="16">
        <v>73.254000000000005</v>
      </c>
      <c r="B1058" s="16">
        <v>2176</v>
      </c>
      <c r="C1058" s="18" t="s">
        <v>2301</v>
      </c>
      <c r="D1058" s="18" t="s">
        <v>2302</v>
      </c>
      <c r="E1058" s="19">
        <v>2016</v>
      </c>
      <c r="F1058" s="23" t="s">
        <v>11</v>
      </c>
      <c r="G1058" s="23">
        <v>42587</v>
      </c>
      <c r="H1058" s="23" t="s">
        <v>11</v>
      </c>
      <c r="I1058" s="23" t="s">
        <v>11</v>
      </c>
      <c r="J1058" s="23">
        <v>41497</v>
      </c>
      <c r="K1058" s="23" t="s">
        <v>11</v>
      </c>
      <c r="L1058" s="23" t="s">
        <v>11</v>
      </c>
    </row>
    <row r="1059" spans="1:12" x14ac:dyDescent="0.25">
      <c r="A1059" s="16">
        <v>73.254999999999995</v>
      </c>
      <c r="B1059" s="16">
        <v>2145</v>
      </c>
      <c r="C1059" s="18" t="s">
        <v>2303</v>
      </c>
      <c r="D1059" s="18" t="s">
        <v>2304</v>
      </c>
      <c r="E1059" s="19">
        <v>2017</v>
      </c>
      <c r="F1059" s="23">
        <v>42882</v>
      </c>
      <c r="G1059" s="23">
        <v>42584</v>
      </c>
      <c r="H1059" s="23">
        <v>42145</v>
      </c>
      <c r="I1059" s="23">
        <v>41809</v>
      </c>
      <c r="J1059" s="23">
        <v>41486</v>
      </c>
      <c r="K1059" s="23">
        <v>41063</v>
      </c>
      <c r="L1059" s="23">
        <v>40738</v>
      </c>
    </row>
    <row r="1060" spans="1:12" x14ac:dyDescent="0.25">
      <c r="A1060" s="16">
        <v>73.260999999999996</v>
      </c>
      <c r="B1060" s="16">
        <v>2150</v>
      </c>
      <c r="C1060" s="18" t="s">
        <v>2305</v>
      </c>
      <c r="D1060" s="18" t="s">
        <v>2306</v>
      </c>
      <c r="E1060" s="19">
        <v>2017</v>
      </c>
      <c r="F1060" s="23">
        <v>42882</v>
      </c>
      <c r="G1060" s="23">
        <v>42548</v>
      </c>
      <c r="H1060" s="23">
        <v>42186</v>
      </c>
      <c r="I1060" s="23">
        <v>41808</v>
      </c>
      <c r="J1060" s="23" t="s">
        <v>11</v>
      </c>
      <c r="K1060" s="23" t="s">
        <v>11</v>
      </c>
      <c r="L1060" s="23" t="s">
        <v>11</v>
      </c>
    </row>
    <row r="1061" spans="1:12" x14ac:dyDescent="0.25">
      <c r="A1061" s="16">
        <v>73.263000000000005</v>
      </c>
      <c r="B1061" s="16">
        <v>2157</v>
      </c>
      <c r="C1061" s="18" t="s">
        <v>2307</v>
      </c>
      <c r="D1061" s="18" t="s">
        <v>2308</v>
      </c>
      <c r="E1061" s="19">
        <v>2017</v>
      </c>
      <c r="F1061" s="23">
        <v>42867</v>
      </c>
      <c r="G1061" s="23">
        <v>42502</v>
      </c>
      <c r="H1061" s="23">
        <v>42132</v>
      </c>
      <c r="I1061" s="23">
        <v>41771</v>
      </c>
      <c r="J1061" s="23">
        <v>41435</v>
      </c>
      <c r="K1061" s="23">
        <v>41049</v>
      </c>
      <c r="L1061" s="23">
        <v>40670</v>
      </c>
    </row>
    <row r="1062" spans="1:12" x14ac:dyDescent="0.25">
      <c r="A1062" s="16">
        <v>73.263999999999996</v>
      </c>
      <c r="B1062" s="16">
        <v>2158</v>
      </c>
      <c r="C1062" s="18" t="s">
        <v>2309</v>
      </c>
      <c r="D1062" s="18" t="s">
        <v>2310</v>
      </c>
      <c r="E1062" s="19">
        <v>2004</v>
      </c>
      <c r="F1062" s="23" t="s">
        <v>11</v>
      </c>
      <c r="G1062" s="23" t="s">
        <v>11</v>
      </c>
      <c r="H1062" s="23" t="s">
        <v>11</v>
      </c>
      <c r="I1062" s="23" t="s">
        <v>11</v>
      </c>
      <c r="J1062" s="23" t="s">
        <v>11</v>
      </c>
      <c r="K1062" s="23" t="s">
        <v>11</v>
      </c>
      <c r="L1062" s="23" t="s">
        <v>11</v>
      </c>
    </row>
    <row r="1063" spans="1:12" x14ac:dyDescent="0.25">
      <c r="A1063" s="16">
        <v>73.265000000000001</v>
      </c>
      <c r="B1063" s="16">
        <v>2156</v>
      </c>
      <c r="C1063" s="18" t="s">
        <v>2311</v>
      </c>
      <c r="D1063" s="18" t="s">
        <v>2312</v>
      </c>
      <c r="E1063" s="19">
        <v>2015</v>
      </c>
      <c r="F1063" s="23" t="s">
        <v>11</v>
      </c>
      <c r="G1063" s="23" t="s">
        <v>11</v>
      </c>
      <c r="H1063" s="23">
        <v>42195</v>
      </c>
      <c r="I1063" s="23" t="s">
        <v>11</v>
      </c>
      <c r="J1063" s="23" t="s">
        <v>11</v>
      </c>
      <c r="K1063" s="23" t="s">
        <v>11</v>
      </c>
      <c r="L1063" s="23" t="s">
        <v>11</v>
      </c>
    </row>
    <row r="1064" spans="1:12" x14ac:dyDescent="0.25">
      <c r="A1064" s="16">
        <v>73.266000000000005</v>
      </c>
      <c r="B1064" s="16">
        <v>2159</v>
      </c>
      <c r="C1064" s="18" t="s">
        <v>2313</v>
      </c>
      <c r="D1064" s="18" t="s">
        <v>2314</v>
      </c>
      <c r="E1064" s="19">
        <v>2015</v>
      </c>
      <c r="F1064" s="23" t="s">
        <v>11</v>
      </c>
      <c r="G1064" s="23" t="s">
        <v>11</v>
      </c>
      <c r="H1064" s="23">
        <v>42257</v>
      </c>
      <c r="I1064" s="23" t="s">
        <v>11</v>
      </c>
      <c r="J1064" s="23" t="s">
        <v>11</v>
      </c>
      <c r="K1064" s="23" t="s">
        <v>11</v>
      </c>
      <c r="L1064" s="23" t="s">
        <v>11</v>
      </c>
    </row>
    <row r="1065" spans="1:12" x14ac:dyDescent="0.25">
      <c r="A1065" s="16">
        <v>73.266999999999996</v>
      </c>
      <c r="B1065" s="16">
        <v>2160</v>
      </c>
      <c r="C1065" s="18" t="s">
        <v>2315</v>
      </c>
      <c r="D1065" s="18" t="s">
        <v>2316</v>
      </c>
      <c r="E1065" s="19">
        <v>2017</v>
      </c>
      <c r="F1065" s="23">
        <v>42846</v>
      </c>
      <c r="G1065" s="23">
        <v>42491</v>
      </c>
      <c r="H1065" s="23">
        <v>42131</v>
      </c>
      <c r="I1065" s="23">
        <v>41754</v>
      </c>
      <c r="J1065" s="23">
        <v>41427</v>
      </c>
      <c r="K1065" s="23">
        <v>41036</v>
      </c>
      <c r="L1065" s="23">
        <v>40670</v>
      </c>
    </row>
    <row r="1066" spans="1:12" x14ac:dyDescent="0.25">
      <c r="A1066" s="16">
        <v>73.268000000000001</v>
      </c>
      <c r="B1066" s="16" t="s">
        <v>2317</v>
      </c>
      <c r="C1066" s="18" t="s">
        <v>2318</v>
      </c>
      <c r="D1066" s="18" t="s">
        <v>2319</v>
      </c>
      <c r="E1066" s="19">
        <v>2015</v>
      </c>
      <c r="F1066" s="23" t="s">
        <v>11</v>
      </c>
      <c r="G1066" s="23" t="s">
        <v>11</v>
      </c>
      <c r="H1066" s="23">
        <v>42200</v>
      </c>
      <c r="I1066" s="23" t="s">
        <v>11</v>
      </c>
      <c r="J1066" s="23">
        <v>41460</v>
      </c>
      <c r="K1066" s="23" t="s">
        <v>11</v>
      </c>
      <c r="L1066" s="23" t="s">
        <v>11</v>
      </c>
    </row>
    <row r="1067" spans="1:12" x14ac:dyDescent="0.25">
      <c r="A1067" s="16" t="s">
        <v>2320</v>
      </c>
      <c r="B1067" s="16">
        <v>2155</v>
      </c>
      <c r="C1067" s="18" t="s">
        <v>2321</v>
      </c>
      <c r="D1067" s="18" t="s">
        <v>2322</v>
      </c>
      <c r="E1067" s="19">
        <v>2017</v>
      </c>
      <c r="F1067" s="23">
        <v>42902</v>
      </c>
      <c r="G1067" s="23">
        <v>42529</v>
      </c>
      <c r="H1067" s="23">
        <v>42169</v>
      </c>
      <c r="I1067" s="23">
        <v>41779</v>
      </c>
      <c r="J1067" s="23">
        <v>41465</v>
      </c>
      <c r="K1067" s="23">
        <v>41086</v>
      </c>
      <c r="L1067" s="23">
        <v>40716</v>
      </c>
    </row>
    <row r="1068" spans="1:12" x14ac:dyDescent="0.25">
      <c r="A1068" s="16">
        <v>73.271000000000001</v>
      </c>
      <c r="B1068" s="16">
        <v>2163</v>
      </c>
      <c r="C1068" s="18" t="s">
        <v>2323</v>
      </c>
      <c r="D1068" s="18" t="s">
        <v>2324</v>
      </c>
      <c r="E1068" s="19">
        <v>2017</v>
      </c>
      <c r="F1068" s="23">
        <v>42882</v>
      </c>
      <c r="G1068" s="23">
        <v>42530</v>
      </c>
      <c r="H1068" s="23">
        <v>42185</v>
      </c>
      <c r="I1068" s="23">
        <v>41803</v>
      </c>
      <c r="J1068" s="23">
        <v>41455</v>
      </c>
      <c r="K1068" s="23" t="s">
        <v>11</v>
      </c>
      <c r="L1068" s="23" t="s">
        <v>11</v>
      </c>
    </row>
    <row r="1069" spans="1:12" x14ac:dyDescent="0.25">
      <c r="A1069" s="16">
        <v>73.272999999999996</v>
      </c>
      <c r="B1069" s="16">
        <v>2147</v>
      </c>
      <c r="C1069" s="18" t="s">
        <v>2325</v>
      </c>
      <c r="D1069" s="18" t="s">
        <v>2326</v>
      </c>
      <c r="E1069" s="19">
        <v>2017</v>
      </c>
      <c r="F1069" s="23">
        <v>42866</v>
      </c>
      <c r="G1069" s="23">
        <v>42516</v>
      </c>
      <c r="H1069" s="23">
        <v>42148</v>
      </c>
      <c r="I1069" s="23">
        <v>41778</v>
      </c>
      <c r="J1069" s="23">
        <v>41428</v>
      </c>
      <c r="K1069" s="23">
        <v>41050</v>
      </c>
      <c r="L1069" s="23">
        <v>40663</v>
      </c>
    </row>
    <row r="1070" spans="1:12" x14ac:dyDescent="0.25">
      <c r="A1070" s="16">
        <v>73.274000000000001</v>
      </c>
      <c r="B1070" s="16">
        <v>2154</v>
      </c>
      <c r="C1070" s="18" t="s">
        <v>2327</v>
      </c>
      <c r="D1070" s="18" t="s">
        <v>2328</v>
      </c>
      <c r="E1070" s="19">
        <v>2017</v>
      </c>
      <c r="F1070" s="23">
        <v>42853</v>
      </c>
      <c r="G1070" s="23">
        <v>42497</v>
      </c>
      <c r="H1070" s="23">
        <v>42124</v>
      </c>
      <c r="I1070" s="23">
        <v>41743</v>
      </c>
      <c r="J1070" s="23">
        <v>41389</v>
      </c>
      <c r="K1070" s="23">
        <v>41039</v>
      </c>
      <c r="L1070" s="23">
        <v>40730</v>
      </c>
    </row>
    <row r="1071" spans="1:12" x14ac:dyDescent="0.25">
      <c r="A1071" s="16">
        <v>73.275000000000006</v>
      </c>
      <c r="B1071" s="16">
        <v>2152</v>
      </c>
      <c r="C1071" s="18" t="s">
        <v>2329</v>
      </c>
      <c r="D1071" s="18" t="s">
        <v>2330</v>
      </c>
      <c r="E1071" s="19">
        <v>2017</v>
      </c>
      <c r="F1071" s="23">
        <v>42903</v>
      </c>
      <c r="G1071" s="23" t="s">
        <v>11</v>
      </c>
      <c r="H1071" s="23">
        <v>42169</v>
      </c>
      <c r="I1071" s="23" t="s">
        <v>11</v>
      </c>
      <c r="J1071" s="23">
        <v>41455</v>
      </c>
      <c r="K1071" s="23" t="s">
        <v>11</v>
      </c>
      <c r="L1071" s="23" t="s">
        <v>11</v>
      </c>
    </row>
    <row r="1072" spans="1:12" x14ac:dyDescent="0.25">
      <c r="A1072" s="16">
        <v>73.275999999999996</v>
      </c>
      <c r="B1072" s="16">
        <v>2166</v>
      </c>
      <c r="C1072" s="18" t="s">
        <v>2331</v>
      </c>
      <c r="D1072" s="18" t="s">
        <v>2332</v>
      </c>
      <c r="E1072" s="19">
        <v>2017</v>
      </c>
      <c r="F1072" s="23">
        <v>42868</v>
      </c>
      <c r="G1072" s="23">
        <v>42499</v>
      </c>
      <c r="H1072" s="23">
        <v>42133</v>
      </c>
      <c r="I1072" s="23">
        <v>41800</v>
      </c>
      <c r="J1072" s="23">
        <v>41411</v>
      </c>
      <c r="K1072" s="23">
        <v>41039</v>
      </c>
      <c r="L1072" s="23">
        <v>40700</v>
      </c>
    </row>
    <row r="1073" spans="1:12" x14ac:dyDescent="0.25">
      <c r="A1073" s="16">
        <v>73.278999999999996</v>
      </c>
      <c r="B1073" s="16">
        <v>2164</v>
      </c>
      <c r="C1073" s="18" t="s">
        <v>2333</v>
      </c>
      <c r="D1073" s="18" t="s">
        <v>2334</v>
      </c>
      <c r="E1073" s="19">
        <v>2017</v>
      </c>
      <c r="F1073" s="23">
        <v>42861</v>
      </c>
      <c r="G1073" s="23">
        <v>42505</v>
      </c>
      <c r="H1073" s="23">
        <v>42132</v>
      </c>
      <c r="I1073" s="23">
        <v>41747</v>
      </c>
      <c r="J1073" s="23">
        <v>41406</v>
      </c>
      <c r="K1073" s="23">
        <v>41043</v>
      </c>
      <c r="L1073" s="23">
        <v>40660</v>
      </c>
    </row>
    <row r="1074" spans="1:12" x14ac:dyDescent="0.25">
      <c r="A1074" s="16" t="s">
        <v>2335</v>
      </c>
      <c r="B1074" s="16">
        <v>2165</v>
      </c>
      <c r="C1074" s="18" t="s">
        <v>2336</v>
      </c>
      <c r="D1074" s="18" t="s">
        <v>2337</v>
      </c>
      <c r="E1074" s="19">
        <v>2016</v>
      </c>
      <c r="F1074" s="23" t="s">
        <v>11</v>
      </c>
      <c r="G1074" s="23">
        <v>42537</v>
      </c>
      <c r="H1074" s="23">
        <v>42195</v>
      </c>
      <c r="I1074" s="23">
        <v>41822</v>
      </c>
      <c r="J1074" s="23">
        <v>41469</v>
      </c>
      <c r="K1074" s="23" t="s">
        <v>11</v>
      </c>
      <c r="L1074" s="23" t="s">
        <v>11</v>
      </c>
    </row>
    <row r="1075" spans="1:12" x14ac:dyDescent="0.25">
      <c r="A1075" s="16">
        <v>73.281000000000006</v>
      </c>
      <c r="B1075" s="16">
        <v>2173</v>
      </c>
      <c r="C1075" s="18" t="s">
        <v>2338</v>
      </c>
      <c r="D1075" s="18" t="s">
        <v>2339</v>
      </c>
      <c r="E1075" s="19">
        <v>2017</v>
      </c>
      <c r="F1075" s="23">
        <v>42881</v>
      </c>
      <c r="G1075" s="23">
        <v>42521</v>
      </c>
      <c r="H1075" s="23">
        <v>42151</v>
      </c>
      <c r="I1075" s="23">
        <v>41792</v>
      </c>
      <c r="J1075" s="23">
        <v>41452</v>
      </c>
      <c r="K1075" s="23">
        <v>41058</v>
      </c>
      <c r="L1075" s="23">
        <v>40710</v>
      </c>
    </row>
    <row r="1076" spans="1:12" x14ac:dyDescent="0.25">
      <c r="A1076" s="16">
        <v>73.281999999999996</v>
      </c>
      <c r="B1076" s="16">
        <v>2170</v>
      </c>
      <c r="C1076" s="18" t="s">
        <v>2340</v>
      </c>
      <c r="D1076" s="18" t="s">
        <v>2341</v>
      </c>
      <c r="E1076" s="19">
        <v>2017</v>
      </c>
      <c r="F1076" s="23">
        <v>42898</v>
      </c>
      <c r="G1076" s="23">
        <v>42535</v>
      </c>
      <c r="H1076" s="23">
        <v>42174</v>
      </c>
      <c r="I1076" s="23">
        <v>41814</v>
      </c>
      <c r="J1076" s="23">
        <v>41459</v>
      </c>
      <c r="K1076" s="23">
        <v>41103</v>
      </c>
      <c r="L1076" s="23">
        <v>40728</v>
      </c>
    </row>
    <row r="1077" spans="1:12" x14ac:dyDescent="0.25">
      <c r="A1077" s="16">
        <v>73.283000000000001</v>
      </c>
      <c r="B1077" s="16">
        <v>2171</v>
      </c>
      <c r="C1077" s="18" t="s">
        <v>2342</v>
      </c>
      <c r="D1077" s="18" t="s">
        <v>2343</v>
      </c>
      <c r="E1077" s="19">
        <v>2017</v>
      </c>
      <c r="F1077" s="23">
        <v>42866</v>
      </c>
      <c r="G1077" s="23">
        <v>42558</v>
      </c>
      <c r="H1077" s="23">
        <v>42151</v>
      </c>
      <c r="I1077" s="23">
        <v>41813</v>
      </c>
      <c r="J1077" s="23" t="s">
        <v>11</v>
      </c>
      <c r="K1077" s="23">
        <v>41086</v>
      </c>
      <c r="L1077" s="23" t="s">
        <v>11</v>
      </c>
    </row>
    <row r="1078" spans="1:12" x14ac:dyDescent="0.25">
      <c r="A1078" s="16">
        <v>73.284000000000006</v>
      </c>
      <c r="B1078" s="16">
        <v>2172</v>
      </c>
      <c r="C1078" s="18" t="s">
        <v>2344</v>
      </c>
      <c r="D1078" s="18" t="s">
        <v>2345</v>
      </c>
      <c r="E1078" s="19">
        <v>2017</v>
      </c>
      <c r="F1078" s="23">
        <v>42894</v>
      </c>
      <c r="G1078" s="23">
        <v>42499</v>
      </c>
      <c r="H1078" s="23">
        <v>42174</v>
      </c>
      <c r="I1078" s="23" t="s">
        <v>11</v>
      </c>
      <c r="J1078" s="23" t="s">
        <v>11</v>
      </c>
      <c r="K1078" s="23">
        <v>41077</v>
      </c>
      <c r="L1078" s="23" t="s">
        <v>11</v>
      </c>
    </row>
    <row r="1079" spans="1:12" x14ac:dyDescent="0.25">
      <c r="A1079" s="16">
        <v>73.286000000000001</v>
      </c>
      <c r="B1079" s="16">
        <v>2167</v>
      </c>
      <c r="C1079" s="18" t="s">
        <v>2346</v>
      </c>
      <c r="D1079" s="18" t="s">
        <v>2347</v>
      </c>
      <c r="E1079" s="19">
        <v>2017</v>
      </c>
      <c r="F1079" s="23">
        <v>42835</v>
      </c>
      <c r="G1079" s="23">
        <v>42496</v>
      </c>
      <c r="H1079" s="23">
        <v>42118</v>
      </c>
      <c r="I1079" s="23">
        <v>41759</v>
      </c>
      <c r="J1079" s="23">
        <v>41416</v>
      </c>
      <c r="K1079" s="23">
        <v>41030</v>
      </c>
      <c r="L1079" s="23">
        <v>40672</v>
      </c>
    </row>
    <row r="1080" spans="1:12" x14ac:dyDescent="0.25">
      <c r="A1080" s="16">
        <v>73.289000000000001</v>
      </c>
      <c r="B1080" s="16">
        <v>2196</v>
      </c>
      <c r="C1080" s="18" t="s">
        <v>2348</v>
      </c>
      <c r="D1080" s="18" t="s">
        <v>2349</v>
      </c>
      <c r="E1080" s="19">
        <v>2013</v>
      </c>
      <c r="F1080" s="23" t="s">
        <v>11</v>
      </c>
      <c r="G1080" s="23" t="s">
        <v>11</v>
      </c>
      <c r="H1080" s="23" t="s">
        <v>11</v>
      </c>
      <c r="I1080" s="23" t="s">
        <v>11</v>
      </c>
      <c r="J1080" s="23">
        <v>41487</v>
      </c>
      <c r="K1080" s="23" t="s">
        <v>11</v>
      </c>
      <c r="L1080" s="23" t="s">
        <v>11</v>
      </c>
    </row>
    <row r="1081" spans="1:12" x14ac:dyDescent="0.25">
      <c r="A1081" s="16">
        <v>73.290999999999997</v>
      </c>
      <c r="B1081" s="16">
        <v>2199</v>
      </c>
      <c r="C1081" s="18" t="s">
        <v>2350</v>
      </c>
      <c r="D1081" s="18" t="s">
        <v>2351</v>
      </c>
      <c r="E1081" s="19">
        <v>2017</v>
      </c>
      <c r="F1081" s="23">
        <v>42879</v>
      </c>
      <c r="G1081" s="23">
        <v>42537</v>
      </c>
      <c r="H1081" s="23">
        <v>42186</v>
      </c>
      <c r="I1081" s="23">
        <v>41815</v>
      </c>
      <c r="J1081" s="23">
        <v>41454</v>
      </c>
      <c r="K1081" s="23">
        <v>41093</v>
      </c>
      <c r="L1081" s="23">
        <v>40700</v>
      </c>
    </row>
    <row r="1082" spans="1:12" x14ac:dyDescent="0.25">
      <c r="A1082" s="16">
        <v>73.293000000000006</v>
      </c>
      <c r="B1082" s="16">
        <v>2198</v>
      </c>
      <c r="C1082" s="18" t="s">
        <v>2352</v>
      </c>
      <c r="D1082" s="18" t="s">
        <v>2353</v>
      </c>
      <c r="E1082" s="19">
        <v>2017</v>
      </c>
      <c r="F1082" s="23">
        <v>42900</v>
      </c>
      <c r="G1082" s="23">
        <v>42548</v>
      </c>
      <c r="H1082" s="23">
        <v>42167</v>
      </c>
      <c r="I1082" s="23">
        <v>41836</v>
      </c>
      <c r="J1082" s="23" t="s">
        <v>11</v>
      </c>
      <c r="K1082" s="23">
        <v>41120</v>
      </c>
      <c r="L1082" s="23" t="s">
        <v>11</v>
      </c>
    </row>
    <row r="1083" spans="1:12" x14ac:dyDescent="0.25">
      <c r="A1083" s="16">
        <v>73.293999999999997</v>
      </c>
      <c r="B1083" s="16">
        <v>2197</v>
      </c>
      <c r="C1083" s="18" t="s">
        <v>2354</v>
      </c>
      <c r="D1083" s="18" t="s">
        <v>2355</v>
      </c>
      <c r="E1083" s="19">
        <v>2016</v>
      </c>
      <c r="F1083" s="23" t="s">
        <v>11</v>
      </c>
      <c r="G1083" s="23">
        <v>42577</v>
      </c>
      <c r="H1083" s="23">
        <v>42218</v>
      </c>
      <c r="I1083" s="23" t="s">
        <v>11</v>
      </c>
      <c r="J1083" s="23">
        <v>41480</v>
      </c>
      <c r="K1083" s="23" t="s">
        <v>11</v>
      </c>
      <c r="L1083" s="23" t="s">
        <v>11</v>
      </c>
    </row>
    <row r="1084" spans="1:12" x14ac:dyDescent="0.25">
      <c r="A1084" s="16">
        <v>73.295000000000002</v>
      </c>
      <c r="B1084" s="16">
        <v>2195</v>
      </c>
      <c r="C1084" s="18" t="s">
        <v>2356</v>
      </c>
      <c r="D1084" s="18" t="s">
        <v>2357</v>
      </c>
      <c r="E1084" s="19">
        <v>2016</v>
      </c>
      <c r="F1084" s="23" t="s">
        <v>11</v>
      </c>
      <c r="G1084" s="23">
        <v>42635</v>
      </c>
      <c r="H1084" s="23">
        <v>42211</v>
      </c>
      <c r="I1084" s="23">
        <v>41915</v>
      </c>
      <c r="J1084" s="23">
        <v>41550</v>
      </c>
      <c r="K1084" s="23">
        <v>41181</v>
      </c>
      <c r="L1084" s="23">
        <v>40851</v>
      </c>
    </row>
    <row r="1085" spans="1:12" x14ac:dyDescent="0.25">
      <c r="A1085" s="16">
        <v>73.296000000000006</v>
      </c>
      <c r="B1085" s="16">
        <v>2203</v>
      </c>
      <c r="C1085" s="18" t="s">
        <v>2358</v>
      </c>
      <c r="D1085" s="18" t="s">
        <v>2359</v>
      </c>
      <c r="E1085" s="19">
        <v>2016</v>
      </c>
      <c r="F1085" s="23" t="s">
        <v>11</v>
      </c>
      <c r="G1085" s="23">
        <v>42640</v>
      </c>
      <c r="H1085" s="23" t="s">
        <v>11</v>
      </c>
      <c r="I1085" s="23" t="s">
        <v>11</v>
      </c>
      <c r="J1085" s="23" t="s">
        <v>11</v>
      </c>
      <c r="K1085" s="23" t="s">
        <v>11</v>
      </c>
      <c r="L1085" s="23" t="s">
        <v>11</v>
      </c>
    </row>
    <row r="1086" spans="1:12" x14ac:dyDescent="0.25">
      <c r="A1086" s="16">
        <v>73.296999999999997</v>
      </c>
      <c r="B1086" s="16">
        <v>2194</v>
      </c>
      <c r="C1086" s="18" t="s">
        <v>2360</v>
      </c>
      <c r="D1086" s="18" t="s">
        <v>2361</v>
      </c>
      <c r="E1086" s="19">
        <v>2017</v>
      </c>
      <c r="F1086" s="23">
        <v>42860</v>
      </c>
      <c r="G1086" s="23">
        <v>42521</v>
      </c>
      <c r="H1086" s="23">
        <v>42135</v>
      </c>
      <c r="I1086" s="23">
        <v>41777</v>
      </c>
      <c r="J1086" s="23">
        <v>41477</v>
      </c>
      <c r="K1086" s="23">
        <v>41047</v>
      </c>
      <c r="L1086" s="23">
        <v>40712</v>
      </c>
    </row>
    <row r="1087" spans="1:12" x14ac:dyDescent="0.25">
      <c r="A1087" s="16">
        <v>73.298000000000002</v>
      </c>
      <c r="B1087" s="16">
        <v>2193</v>
      </c>
      <c r="C1087" s="18" t="s">
        <v>2362</v>
      </c>
      <c r="D1087" s="18" t="s">
        <v>2363</v>
      </c>
      <c r="E1087" s="19">
        <v>2017</v>
      </c>
      <c r="F1087" s="23">
        <v>42897</v>
      </c>
      <c r="G1087" s="23">
        <v>42554</v>
      </c>
      <c r="H1087" s="23">
        <v>42184</v>
      </c>
      <c r="I1087" s="23">
        <v>41810</v>
      </c>
      <c r="J1087" s="23">
        <v>41463</v>
      </c>
      <c r="K1087" s="23">
        <v>41086</v>
      </c>
      <c r="L1087" s="23">
        <v>40729</v>
      </c>
    </row>
    <row r="1088" spans="1:12" x14ac:dyDescent="0.25">
      <c r="A1088" s="16" t="s">
        <v>2364</v>
      </c>
      <c r="B1088" s="16">
        <v>2202</v>
      </c>
      <c r="C1088" s="18" t="s">
        <v>2365</v>
      </c>
      <c r="D1088" s="18" t="s">
        <v>2366</v>
      </c>
      <c r="E1088" s="19">
        <v>2017</v>
      </c>
      <c r="F1088" s="23">
        <v>42882</v>
      </c>
      <c r="G1088" s="23">
        <v>42529</v>
      </c>
      <c r="H1088" s="23">
        <v>42169</v>
      </c>
      <c r="I1088" s="23">
        <v>41789</v>
      </c>
      <c r="J1088" s="23">
        <v>41469</v>
      </c>
      <c r="K1088" s="23">
        <v>41088</v>
      </c>
      <c r="L1088" s="23">
        <v>40719</v>
      </c>
    </row>
    <row r="1089" spans="1:12" x14ac:dyDescent="0.25">
      <c r="A1089" s="16">
        <v>73.301000000000002</v>
      </c>
      <c r="B1089" s="16">
        <v>2205</v>
      </c>
      <c r="C1089" s="18" t="s">
        <v>2367</v>
      </c>
      <c r="D1089" s="18" t="s">
        <v>2368</v>
      </c>
      <c r="E1089" s="19">
        <v>2017</v>
      </c>
      <c r="F1089" s="23">
        <v>42888</v>
      </c>
      <c r="G1089" s="23">
        <v>42527</v>
      </c>
      <c r="H1089" s="23">
        <v>42160</v>
      </c>
      <c r="I1089" s="23">
        <v>41790</v>
      </c>
      <c r="J1089" s="23">
        <v>41438</v>
      </c>
      <c r="K1089" s="23">
        <v>41093</v>
      </c>
      <c r="L1089" s="23">
        <v>40718</v>
      </c>
    </row>
    <row r="1090" spans="1:12" x14ac:dyDescent="0.25">
      <c r="A1090" s="16">
        <v>73.302000000000007</v>
      </c>
      <c r="B1090" s="16">
        <v>2204</v>
      </c>
      <c r="C1090" s="18" t="s">
        <v>2369</v>
      </c>
      <c r="D1090" s="18" t="s">
        <v>2370</v>
      </c>
      <c r="E1090" s="19">
        <v>2017</v>
      </c>
      <c r="F1090" s="23">
        <v>42866</v>
      </c>
      <c r="G1090" s="23">
        <v>42547</v>
      </c>
      <c r="H1090" s="23">
        <v>42159</v>
      </c>
      <c r="I1090" s="23" t="s">
        <v>11</v>
      </c>
      <c r="J1090" s="23" t="s">
        <v>11</v>
      </c>
      <c r="K1090" s="23" t="s">
        <v>11</v>
      </c>
      <c r="L1090" s="23">
        <v>40732</v>
      </c>
    </row>
    <row r="1091" spans="1:12" x14ac:dyDescent="0.25">
      <c r="A1091" s="16">
        <v>73.307000000000002</v>
      </c>
      <c r="B1091" s="16">
        <v>2119</v>
      </c>
      <c r="C1091" s="18" t="s">
        <v>2371</v>
      </c>
      <c r="D1091" s="18" t="s">
        <v>2372</v>
      </c>
      <c r="E1091" s="19">
        <v>2017</v>
      </c>
      <c r="F1091" s="23">
        <v>42883</v>
      </c>
      <c r="G1091" s="23">
        <v>42617</v>
      </c>
      <c r="H1091" s="23">
        <v>42171</v>
      </c>
      <c r="I1091" s="23">
        <v>41862</v>
      </c>
      <c r="J1091" s="23">
        <v>41541</v>
      </c>
      <c r="K1091" s="23">
        <v>41209</v>
      </c>
      <c r="L1091" s="23">
        <v>40661</v>
      </c>
    </row>
    <row r="1092" spans="1:12" x14ac:dyDescent="0.25">
      <c r="A1092" s="16">
        <v>73.311000000000007</v>
      </c>
      <c r="B1092" s="16">
        <v>2083</v>
      </c>
      <c r="C1092" s="18" t="s">
        <v>2373</v>
      </c>
      <c r="D1092" s="18" t="s">
        <v>2374</v>
      </c>
      <c r="E1092" s="19">
        <v>2014</v>
      </c>
      <c r="F1092" s="23" t="s">
        <v>11</v>
      </c>
      <c r="G1092" s="23" t="s">
        <v>11</v>
      </c>
      <c r="H1092" s="23" t="s">
        <v>11</v>
      </c>
      <c r="I1092" s="23">
        <v>41864</v>
      </c>
      <c r="J1092" s="23">
        <v>41493</v>
      </c>
      <c r="K1092" s="23" t="s">
        <v>11</v>
      </c>
      <c r="L1092" s="23">
        <v>40753</v>
      </c>
    </row>
    <row r="1093" spans="1:12" x14ac:dyDescent="0.25">
      <c r="A1093" s="16">
        <v>73.313000000000002</v>
      </c>
      <c r="B1093" s="16">
        <v>2081</v>
      </c>
      <c r="C1093" s="18" t="s">
        <v>2375</v>
      </c>
      <c r="D1093" s="18" t="s">
        <v>2376</v>
      </c>
      <c r="E1093" s="19">
        <v>2016</v>
      </c>
      <c r="F1093" s="23" t="s">
        <v>11</v>
      </c>
      <c r="G1093" s="23">
        <v>42558</v>
      </c>
      <c r="H1093" s="23">
        <v>42198</v>
      </c>
      <c r="I1093" s="23">
        <v>41815</v>
      </c>
      <c r="J1093" s="23">
        <v>41476</v>
      </c>
      <c r="K1093" s="23">
        <v>41125</v>
      </c>
      <c r="L1093" s="23">
        <v>40729</v>
      </c>
    </row>
    <row r="1094" spans="1:12" x14ac:dyDescent="0.25">
      <c r="A1094" s="16">
        <v>73.313999999999993</v>
      </c>
      <c r="B1094" s="16">
        <v>2082</v>
      </c>
      <c r="C1094" s="18" t="s">
        <v>2377</v>
      </c>
      <c r="D1094" s="18" t="s">
        <v>2378</v>
      </c>
      <c r="E1094" s="19" t="s">
        <v>1329</v>
      </c>
      <c r="F1094" s="23" t="s">
        <v>11</v>
      </c>
      <c r="G1094" s="23" t="s">
        <v>11</v>
      </c>
      <c r="H1094" s="23" t="s">
        <v>11</v>
      </c>
      <c r="I1094" s="23" t="s">
        <v>11</v>
      </c>
      <c r="J1094" s="23" t="s">
        <v>11</v>
      </c>
      <c r="K1094" s="23" t="s">
        <v>11</v>
      </c>
      <c r="L1094" s="23" t="s">
        <v>11</v>
      </c>
    </row>
    <row r="1095" spans="1:12" x14ac:dyDescent="0.25">
      <c r="A1095" s="16">
        <v>73.316000000000003</v>
      </c>
      <c r="B1095" s="16">
        <v>2084</v>
      </c>
      <c r="C1095" s="18" t="s">
        <v>2379</v>
      </c>
      <c r="D1095" s="18" t="s">
        <v>2380</v>
      </c>
      <c r="E1095" s="19">
        <v>2017</v>
      </c>
      <c r="F1095" s="23">
        <v>42848</v>
      </c>
      <c r="G1095" s="23">
        <v>42507</v>
      </c>
      <c r="H1095" s="23">
        <v>42133</v>
      </c>
      <c r="I1095" s="23">
        <v>41757</v>
      </c>
      <c r="J1095" s="23">
        <v>41422</v>
      </c>
      <c r="K1095" s="23" t="s">
        <v>11</v>
      </c>
      <c r="L1095" s="23">
        <v>40671</v>
      </c>
    </row>
    <row r="1096" spans="1:12" x14ac:dyDescent="0.25">
      <c r="A1096" s="16">
        <v>73.316999999999993</v>
      </c>
      <c r="B1096" s="16">
        <v>2089</v>
      </c>
      <c r="C1096" s="18" t="s">
        <v>2381</v>
      </c>
      <c r="D1096" s="18" t="s">
        <v>2382</v>
      </c>
      <c r="E1096" s="19">
        <v>2017</v>
      </c>
      <c r="F1096" s="23">
        <v>42858</v>
      </c>
      <c r="G1096" s="23">
        <v>42495</v>
      </c>
      <c r="H1096" s="23">
        <v>42134</v>
      </c>
      <c r="I1096" s="23">
        <v>41750</v>
      </c>
      <c r="J1096" s="23">
        <v>41422</v>
      </c>
      <c r="K1096" s="23">
        <v>41039</v>
      </c>
      <c r="L1096" s="23">
        <v>40655</v>
      </c>
    </row>
    <row r="1097" spans="1:12" x14ac:dyDescent="0.25">
      <c r="A1097" s="16">
        <v>73.319000000000003</v>
      </c>
      <c r="B1097" s="16">
        <v>2087</v>
      </c>
      <c r="C1097" s="18" t="s">
        <v>2383</v>
      </c>
      <c r="D1097" s="18" t="s">
        <v>2384</v>
      </c>
      <c r="E1097" s="19">
        <v>2017</v>
      </c>
      <c r="F1097" s="23">
        <v>42860</v>
      </c>
      <c r="G1097" s="23">
        <v>42517</v>
      </c>
      <c r="H1097" s="23">
        <v>42135</v>
      </c>
      <c r="I1097" s="23">
        <v>41767</v>
      </c>
      <c r="J1097" s="23">
        <v>41411</v>
      </c>
      <c r="K1097" s="23">
        <v>41051</v>
      </c>
      <c r="L1097" s="23">
        <v>40654</v>
      </c>
    </row>
    <row r="1098" spans="1:12" x14ac:dyDescent="0.25">
      <c r="A1098" s="16" t="s">
        <v>2385</v>
      </c>
      <c r="B1098" s="16">
        <v>2088</v>
      </c>
      <c r="C1098" s="18" t="s">
        <v>2386</v>
      </c>
      <c r="D1098" s="18" t="s">
        <v>2387</v>
      </c>
      <c r="E1098" s="19">
        <v>2017</v>
      </c>
      <c r="F1098" s="23">
        <v>42891</v>
      </c>
      <c r="G1098" s="23">
        <v>42531</v>
      </c>
      <c r="H1098" s="23">
        <v>42167</v>
      </c>
      <c r="I1098" s="23">
        <v>41791</v>
      </c>
      <c r="J1098" s="23">
        <v>41451</v>
      </c>
      <c r="K1098" s="23">
        <v>41048</v>
      </c>
      <c r="L1098" s="23">
        <v>40670</v>
      </c>
    </row>
    <row r="1099" spans="1:12" x14ac:dyDescent="0.25">
      <c r="A1099" s="16">
        <v>73.322999999999993</v>
      </c>
      <c r="B1099" s="16">
        <v>2093</v>
      </c>
      <c r="C1099" s="18" t="s">
        <v>2388</v>
      </c>
      <c r="D1099" s="18" t="s">
        <v>2389</v>
      </c>
      <c r="E1099" s="19">
        <v>2007</v>
      </c>
      <c r="F1099" s="23" t="s">
        <v>11</v>
      </c>
      <c r="G1099" s="23" t="s">
        <v>11</v>
      </c>
      <c r="H1099" s="23" t="s">
        <v>11</v>
      </c>
      <c r="I1099" s="23" t="s">
        <v>11</v>
      </c>
      <c r="J1099" s="23" t="s">
        <v>11</v>
      </c>
      <c r="K1099" s="23" t="s">
        <v>11</v>
      </c>
      <c r="L1099" s="23" t="s">
        <v>11</v>
      </c>
    </row>
    <row r="1100" spans="1:12" x14ac:dyDescent="0.25">
      <c r="A1100" s="16">
        <v>73.325000000000003</v>
      </c>
      <c r="B1100" s="16">
        <v>2092</v>
      </c>
      <c r="C1100" s="18" t="s">
        <v>2390</v>
      </c>
      <c r="D1100" s="18" t="s">
        <v>2391</v>
      </c>
      <c r="E1100" s="19">
        <v>2017</v>
      </c>
      <c r="F1100" s="23">
        <v>42837</v>
      </c>
      <c r="G1100" s="23">
        <v>42496</v>
      </c>
      <c r="H1100" s="23">
        <v>42112</v>
      </c>
      <c r="I1100" s="23">
        <v>41745</v>
      </c>
      <c r="J1100" s="23">
        <v>41396</v>
      </c>
      <c r="K1100" s="23">
        <v>41022</v>
      </c>
      <c r="L1100" s="23">
        <v>40636</v>
      </c>
    </row>
    <row r="1101" spans="1:12" x14ac:dyDescent="0.25">
      <c r="A1101" s="16">
        <v>73.326999999999998</v>
      </c>
      <c r="B1101" s="16">
        <v>2091</v>
      </c>
      <c r="C1101" s="18" t="s">
        <v>2392</v>
      </c>
      <c r="D1101" s="18" t="s">
        <v>2393</v>
      </c>
      <c r="E1101" s="19">
        <v>2017</v>
      </c>
      <c r="F1101" s="23">
        <v>42894</v>
      </c>
      <c r="G1101" s="23">
        <v>42393</v>
      </c>
      <c r="H1101" s="23">
        <v>42136</v>
      </c>
      <c r="I1101" s="23">
        <v>41807</v>
      </c>
      <c r="J1101" s="23">
        <v>41478</v>
      </c>
      <c r="K1101" s="23">
        <v>40986</v>
      </c>
      <c r="L1101" s="23">
        <v>40647</v>
      </c>
    </row>
    <row r="1102" spans="1:12" x14ac:dyDescent="0.25">
      <c r="A1102" s="16">
        <v>73.328000000000003</v>
      </c>
      <c r="B1102" s="16">
        <v>2098</v>
      </c>
      <c r="C1102" s="18" t="s">
        <v>2394</v>
      </c>
      <c r="D1102" s="18" t="s">
        <v>2395</v>
      </c>
      <c r="E1102" s="19">
        <v>2017</v>
      </c>
      <c r="F1102" s="23">
        <v>42873</v>
      </c>
      <c r="G1102" s="23">
        <v>42514</v>
      </c>
      <c r="H1102" s="23">
        <v>42159</v>
      </c>
      <c r="I1102" s="23">
        <v>41778</v>
      </c>
      <c r="J1102" s="23">
        <v>41437</v>
      </c>
      <c r="K1102" s="23">
        <v>41054</v>
      </c>
      <c r="L1102" s="23">
        <v>40663</v>
      </c>
    </row>
    <row r="1103" spans="1:12" x14ac:dyDescent="0.25">
      <c r="A1103" s="16">
        <v>73.328999999999994</v>
      </c>
      <c r="B1103" s="16">
        <v>2102</v>
      </c>
      <c r="C1103" s="18" t="s">
        <v>2396</v>
      </c>
      <c r="D1103" s="18" t="s">
        <v>2397</v>
      </c>
      <c r="E1103" s="19">
        <v>2017</v>
      </c>
      <c r="F1103" s="23">
        <v>42824</v>
      </c>
      <c r="G1103" s="23">
        <v>42491</v>
      </c>
      <c r="H1103" s="23">
        <v>42115</v>
      </c>
      <c r="I1103" s="23">
        <v>41746</v>
      </c>
      <c r="J1103" s="23">
        <v>41410</v>
      </c>
      <c r="K1103" s="23">
        <v>41030</v>
      </c>
      <c r="L1103" s="23">
        <v>40655</v>
      </c>
    </row>
    <row r="1104" spans="1:12" x14ac:dyDescent="0.25">
      <c r="A1104" s="16">
        <v>73.331999999999994</v>
      </c>
      <c r="B1104" s="16">
        <v>2122</v>
      </c>
      <c r="C1104" s="18" t="s">
        <v>2398</v>
      </c>
      <c r="D1104" s="18" t="s">
        <v>2399</v>
      </c>
      <c r="E1104" s="19">
        <v>2017</v>
      </c>
      <c r="F1104" s="23">
        <v>42891</v>
      </c>
      <c r="G1104" s="23" t="s">
        <v>11</v>
      </c>
      <c r="H1104" s="23">
        <v>42197</v>
      </c>
      <c r="I1104" s="23">
        <v>41813</v>
      </c>
      <c r="J1104" s="23" t="s">
        <v>11</v>
      </c>
      <c r="K1104" s="23" t="s">
        <v>11</v>
      </c>
      <c r="L1104" s="23" t="s">
        <v>11</v>
      </c>
    </row>
    <row r="1105" spans="1:12" x14ac:dyDescent="0.25">
      <c r="A1105" s="16">
        <v>73.332999999999998</v>
      </c>
      <c r="B1105" s="16">
        <v>2120</v>
      </c>
      <c r="C1105" s="18" t="s">
        <v>2400</v>
      </c>
      <c r="D1105" s="18" t="s">
        <v>2401</v>
      </c>
      <c r="E1105" s="19">
        <v>2017</v>
      </c>
      <c r="F1105" s="23">
        <v>42880</v>
      </c>
      <c r="G1105" s="23">
        <v>42531</v>
      </c>
      <c r="H1105" s="23">
        <v>42170</v>
      </c>
      <c r="I1105" s="23">
        <v>41778</v>
      </c>
      <c r="J1105" s="23">
        <v>41450</v>
      </c>
      <c r="K1105" s="23">
        <v>41077</v>
      </c>
      <c r="L1105" s="23">
        <v>40684</v>
      </c>
    </row>
    <row r="1106" spans="1:12" x14ac:dyDescent="0.25">
      <c r="A1106" s="16">
        <v>73.334000000000003</v>
      </c>
      <c r="B1106" s="16">
        <v>2123</v>
      </c>
      <c r="C1106" s="18" t="s">
        <v>2402</v>
      </c>
      <c r="D1106" s="18" t="s">
        <v>2403</v>
      </c>
      <c r="E1106" s="19">
        <v>2017</v>
      </c>
      <c r="F1106" s="23">
        <v>42875</v>
      </c>
      <c r="G1106" s="23">
        <v>42517</v>
      </c>
      <c r="H1106" s="23">
        <v>42140</v>
      </c>
      <c r="I1106" s="23">
        <v>41780</v>
      </c>
      <c r="J1106" s="23">
        <v>41506</v>
      </c>
      <c r="K1106" s="23">
        <v>41139</v>
      </c>
      <c r="L1106" s="23">
        <v>40776</v>
      </c>
    </row>
    <row r="1107" spans="1:12" x14ac:dyDescent="0.25">
      <c r="A1107" s="16">
        <v>73.335999999999999</v>
      </c>
      <c r="B1107" s="16">
        <v>2139</v>
      </c>
      <c r="C1107" s="18" t="s">
        <v>2404</v>
      </c>
      <c r="D1107" s="18" t="s">
        <v>2405</v>
      </c>
      <c r="E1107" s="19">
        <v>2017</v>
      </c>
      <c r="F1107" s="23">
        <v>42802</v>
      </c>
      <c r="G1107" s="23" t="s">
        <v>11</v>
      </c>
      <c r="H1107" s="23">
        <v>42101</v>
      </c>
      <c r="I1107" s="23" t="s">
        <v>11</v>
      </c>
      <c r="J1107" s="23">
        <v>41373</v>
      </c>
      <c r="K1107" s="23">
        <v>40978</v>
      </c>
      <c r="L1107" s="23">
        <v>40615</v>
      </c>
    </row>
    <row r="1108" spans="1:12" x14ac:dyDescent="0.25">
      <c r="A1108" s="16">
        <v>73.337999999999994</v>
      </c>
      <c r="B1108" s="16">
        <v>2118</v>
      </c>
      <c r="C1108" s="18" t="s">
        <v>2406</v>
      </c>
      <c r="D1108" s="18" t="s">
        <v>2407</v>
      </c>
      <c r="E1108" s="19">
        <v>2009</v>
      </c>
      <c r="F1108" s="23" t="s">
        <v>11</v>
      </c>
      <c r="G1108" s="23" t="s">
        <v>11</v>
      </c>
      <c r="H1108" s="23" t="s">
        <v>11</v>
      </c>
      <c r="I1108" s="23" t="s">
        <v>11</v>
      </c>
      <c r="J1108" s="23" t="s">
        <v>11</v>
      </c>
      <c r="K1108" s="23" t="s">
        <v>11</v>
      </c>
      <c r="L1108" s="23" t="s">
        <v>11</v>
      </c>
    </row>
    <row r="1109" spans="1:12" x14ac:dyDescent="0.25">
      <c r="A1109" s="16">
        <v>73.341999999999999</v>
      </c>
      <c r="B1109" s="16">
        <v>2107</v>
      </c>
      <c r="C1109" s="18" t="s">
        <v>2408</v>
      </c>
      <c r="D1109" s="18" t="s">
        <v>2409</v>
      </c>
      <c r="E1109" s="19">
        <v>2017</v>
      </c>
      <c r="F1109" s="23">
        <v>42876</v>
      </c>
      <c r="G1109" s="23">
        <v>42517</v>
      </c>
      <c r="H1109" s="23">
        <v>42139</v>
      </c>
      <c r="I1109" s="23">
        <v>41783</v>
      </c>
      <c r="J1109" s="23">
        <v>41444</v>
      </c>
      <c r="K1109" s="23">
        <v>41061</v>
      </c>
      <c r="L1109" s="23">
        <v>40684</v>
      </c>
    </row>
    <row r="1110" spans="1:12" x14ac:dyDescent="0.25">
      <c r="A1110" s="16">
        <v>73.343000000000004</v>
      </c>
      <c r="B1110" s="16">
        <v>2110</v>
      </c>
      <c r="C1110" s="18" t="s">
        <v>2410</v>
      </c>
      <c r="D1110" s="18" t="s">
        <v>2411</v>
      </c>
      <c r="E1110" s="19">
        <v>2017</v>
      </c>
      <c r="F1110" s="23">
        <v>42904</v>
      </c>
      <c r="G1110" s="23">
        <v>42550</v>
      </c>
      <c r="H1110" s="23">
        <v>42195</v>
      </c>
      <c r="I1110" s="23">
        <v>41814</v>
      </c>
      <c r="J1110" s="23">
        <v>41474</v>
      </c>
      <c r="K1110" s="23">
        <v>41098</v>
      </c>
      <c r="L1110" s="23">
        <v>40749</v>
      </c>
    </row>
    <row r="1111" spans="1:12" x14ac:dyDescent="0.25">
      <c r="A1111" s="16">
        <v>73.344999999999999</v>
      </c>
      <c r="B1111" s="16">
        <v>2109</v>
      </c>
      <c r="C1111" s="18" t="s">
        <v>2412</v>
      </c>
      <c r="D1111" s="18" t="s">
        <v>2413</v>
      </c>
      <c r="E1111" s="19">
        <v>2017</v>
      </c>
      <c r="F1111" s="23">
        <v>42894</v>
      </c>
      <c r="G1111" s="23">
        <v>42548</v>
      </c>
      <c r="H1111" s="23">
        <v>42172</v>
      </c>
      <c r="I1111" s="23">
        <v>41758</v>
      </c>
      <c r="J1111" s="23">
        <v>41473</v>
      </c>
      <c r="K1111" s="23">
        <v>41079</v>
      </c>
      <c r="L1111" s="23">
        <v>40721</v>
      </c>
    </row>
    <row r="1112" spans="1:12" x14ac:dyDescent="0.25">
      <c r="A1112" s="16">
        <v>73.346000000000004</v>
      </c>
      <c r="B1112" s="16">
        <v>2112</v>
      </c>
      <c r="C1112" s="18" t="s">
        <v>2414</v>
      </c>
      <c r="D1112" s="18" t="s">
        <v>2415</v>
      </c>
      <c r="E1112" s="19">
        <v>2016</v>
      </c>
      <c r="F1112" s="23" t="s">
        <v>11</v>
      </c>
      <c r="G1112" s="23">
        <v>42562</v>
      </c>
      <c r="H1112" s="23">
        <v>42214</v>
      </c>
      <c r="I1112" s="23">
        <v>41841</v>
      </c>
      <c r="J1112" s="23">
        <v>41486</v>
      </c>
      <c r="K1112" s="23">
        <v>41115</v>
      </c>
      <c r="L1112" s="23">
        <v>40766</v>
      </c>
    </row>
    <row r="1113" spans="1:12" x14ac:dyDescent="0.25">
      <c r="A1113" s="16">
        <v>73.346999999999994</v>
      </c>
      <c r="B1113" s="16" t="s">
        <v>2416</v>
      </c>
      <c r="C1113" s="18" t="s">
        <v>2417</v>
      </c>
      <c r="D1113" s="18" t="s">
        <v>2418</v>
      </c>
      <c r="E1113" s="19">
        <v>2016</v>
      </c>
      <c r="F1113" s="23" t="s">
        <v>11</v>
      </c>
      <c r="G1113" s="23">
        <v>42576</v>
      </c>
      <c r="H1113" s="23">
        <v>42206</v>
      </c>
      <c r="I1113" s="23">
        <v>41814</v>
      </c>
      <c r="J1113" s="23">
        <v>41483</v>
      </c>
      <c r="K1113" s="23">
        <v>41129</v>
      </c>
      <c r="L1113" s="23">
        <v>40725</v>
      </c>
    </row>
    <row r="1114" spans="1:12" x14ac:dyDescent="0.25">
      <c r="A1114" s="16">
        <v>73.347999999999999</v>
      </c>
      <c r="B1114" s="16">
        <v>2111</v>
      </c>
      <c r="C1114" s="18" t="s">
        <v>2419</v>
      </c>
      <c r="D1114" s="18" t="s">
        <v>2420</v>
      </c>
      <c r="E1114" s="19">
        <v>2017</v>
      </c>
      <c r="F1114" s="23">
        <v>42900</v>
      </c>
      <c r="G1114" s="23">
        <v>42550</v>
      </c>
      <c r="H1114" s="23">
        <v>42195</v>
      </c>
      <c r="I1114" s="23">
        <v>41818</v>
      </c>
      <c r="J1114" s="23">
        <v>41470</v>
      </c>
      <c r="K1114" s="23">
        <v>41098</v>
      </c>
      <c r="L1114" s="23">
        <v>40729</v>
      </c>
    </row>
    <row r="1115" spans="1:12" x14ac:dyDescent="0.25">
      <c r="A1115" s="16">
        <v>73.352000000000004</v>
      </c>
      <c r="B1115" s="16">
        <v>2138</v>
      </c>
      <c r="C1115" s="18" t="s">
        <v>2421</v>
      </c>
      <c r="D1115" s="18" t="s">
        <v>2422</v>
      </c>
      <c r="E1115" s="19">
        <v>2017</v>
      </c>
      <c r="F1115" s="23">
        <v>42886</v>
      </c>
      <c r="G1115" s="23">
        <v>42531</v>
      </c>
      <c r="H1115" s="23">
        <v>42175</v>
      </c>
      <c r="I1115" s="23">
        <v>41790</v>
      </c>
      <c r="J1115" s="23">
        <v>41465</v>
      </c>
      <c r="K1115" s="23" t="s">
        <v>11</v>
      </c>
      <c r="L1115" s="23">
        <v>40692</v>
      </c>
    </row>
    <row r="1116" spans="1:12" x14ac:dyDescent="0.25">
      <c r="A1116" s="16">
        <v>73.352999999999994</v>
      </c>
      <c r="B1116" s="16">
        <v>2130</v>
      </c>
      <c r="C1116" s="18" t="s">
        <v>2423</v>
      </c>
      <c r="D1116" s="18" t="s">
        <v>2424</v>
      </c>
      <c r="E1116" s="19">
        <v>2016</v>
      </c>
      <c r="F1116" s="23" t="s">
        <v>11</v>
      </c>
      <c r="G1116" s="23">
        <v>42567</v>
      </c>
      <c r="H1116" s="23" t="s">
        <v>11</v>
      </c>
      <c r="I1116" s="23">
        <v>41875</v>
      </c>
      <c r="J1116" s="23" t="s">
        <v>11</v>
      </c>
      <c r="K1116" s="23" t="s">
        <v>11</v>
      </c>
      <c r="L1116" s="23" t="s">
        <v>11</v>
      </c>
    </row>
    <row r="1117" spans="1:12" x14ac:dyDescent="0.25">
      <c r="A1117" s="16">
        <v>73.356999999999999</v>
      </c>
      <c r="B1117" s="16">
        <v>2134</v>
      </c>
      <c r="C1117" s="18" t="s">
        <v>2425</v>
      </c>
      <c r="D1117" s="18" t="s">
        <v>2426</v>
      </c>
      <c r="E1117" s="19">
        <v>2016</v>
      </c>
      <c r="F1117" s="23" t="s">
        <v>11</v>
      </c>
      <c r="G1117" s="23">
        <v>42557</v>
      </c>
      <c r="H1117" s="23">
        <v>42208</v>
      </c>
      <c r="I1117" s="23">
        <v>41791</v>
      </c>
      <c r="J1117" s="23">
        <v>41490</v>
      </c>
      <c r="K1117" s="23">
        <v>41096</v>
      </c>
      <c r="L1117" s="23">
        <v>40752</v>
      </c>
    </row>
    <row r="1118" spans="1:12" x14ac:dyDescent="0.25">
      <c r="A1118" s="16">
        <v>73.358000000000004</v>
      </c>
      <c r="B1118" s="16">
        <v>2133</v>
      </c>
      <c r="C1118" s="18" t="s">
        <v>2427</v>
      </c>
      <c r="D1118" s="18" t="s">
        <v>2428</v>
      </c>
      <c r="E1118" s="19">
        <v>2015</v>
      </c>
      <c r="F1118" s="23" t="s">
        <v>11</v>
      </c>
      <c r="G1118" s="23" t="s">
        <v>11</v>
      </c>
      <c r="H1118" s="23">
        <v>42225</v>
      </c>
      <c r="I1118" s="23">
        <v>41858</v>
      </c>
      <c r="J1118" s="23">
        <v>41504</v>
      </c>
      <c r="K1118" s="23">
        <v>41140</v>
      </c>
      <c r="L1118" s="23">
        <v>40776</v>
      </c>
    </row>
    <row r="1119" spans="1:12" x14ac:dyDescent="0.25">
      <c r="A1119" s="16">
        <v>73.358999999999995</v>
      </c>
      <c r="B1119" s="16">
        <v>2126</v>
      </c>
      <c r="C1119" s="18" t="s">
        <v>2429</v>
      </c>
      <c r="D1119" s="18" t="s">
        <v>2430</v>
      </c>
      <c r="E1119" s="19">
        <v>2017</v>
      </c>
      <c r="F1119" s="23">
        <v>42867</v>
      </c>
      <c r="G1119" s="23">
        <v>42513</v>
      </c>
      <c r="H1119" s="23">
        <v>42137</v>
      </c>
      <c r="I1119" s="23">
        <v>41768</v>
      </c>
      <c r="J1119" s="23">
        <v>41441</v>
      </c>
      <c r="K1119" s="23">
        <v>41051</v>
      </c>
      <c r="L1119" s="23">
        <v>40670</v>
      </c>
    </row>
    <row r="1120" spans="1:12" x14ac:dyDescent="0.25">
      <c r="A1120" s="16" t="s">
        <v>2431</v>
      </c>
      <c r="B1120" s="16">
        <v>2127</v>
      </c>
      <c r="C1120" s="18" t="s">
        <v>2432</v>
      </c>
      <c r="D1120" s="18" t="s">
        <v>2433</v>
      </c>
      <c r="E1120" s="19">
        <v>2015</v>
      </c>
      <c r="F1120" s="23" t="s">
        <v>11</v>
      </c>
      <c r="G1120" s="23" t="s">
        <v>11</v>
      </c>
      <c r="H1120" s="23">
        <v>42180</v>
      </c>
      <c r="I1120" s="23">
        <v>41825</v>
      </c>
      <c r="J1120" s="23" t="s">
        <v>11</v>
      </c>
      <c r="K1120" s="23">
        <v>41097</v>
      </c>
      <c r="L1120" s="23">
        <v>40734</v>
      </c>
    </row>
    <row r="1121" spans="1:12" x14ac:dyDescent="0.25">
      <c r="A1121" s="16">
        <v>73.361000000000004</v>
      </c>
      <c r="B1121" s="16">
        <v>2128</v>
      </c>
      <c r="C1121" s="18" t="s">
        <v>2434</v>
      </c>
      <c r="D1121" s="18" t="s">
        <v>2435</v>
      </c>
      <c r="E1121" s="19">
        <v>2017</v>
      </c>
      <c r="F1121" s="23">
        <v>42891</v>
      </c>
      <c r="G1121" s="23">
        <v>42554</v>
      </c>
      <c r="H1121" s="23">
        <v>42181</v>
      </c>
      <c r="I1121" s="23">
        <v>41790</v>
      </c>
      <c r="J1121" s="23">
        <v>41451</v>
      </c>
      <c r="K1121" s="23">
        <v>41083</v>
      </c>
      <c r="L1121" s="23">
        <v>40695</v>
      </c>
    </row>
    <row r="1122" spans="1:12" x14ac:dyDescent="0.25">
      <c r="A1122" s="16">
        <v>73.364999999999995</v>
      </c>
      <c r="B1122" s="16">
        <v>2117</v>
      </c>
      <c r="C1122" s="18" t="s">
        <v>2436</v>
      </c>
      <c r="D1122" s="18" t="s">
        <v>2437</v>
      </c>
      <c r="E1122" s="19">
        <v>2016</v>
      </c>
      <c r="F1122" s="23" t="s">
        <v>11</v>
      </c>
      <c r="G1122" s="23">
        <v>42633</v>
      </c>
      <c r="H1122" s="23">
        <v>42268</v>
      </c>
      <c r="I1122" s="23">
        <v>41898</v>
      </c>
      <c r="J1122" s="23">
        <v>41541</v>
      </c>
      <c r="K1122" s="23">
        <v>41187</v>
      </c>
      <c r="L1122" s="23">
        <v>40807</v>
      </c>
    </row>
    <row r="1123" spans="1:12" x14ac:dyDescent="0.25">
      <c r="A1123" s="16">
        <v>73.367999999999995</v>
      </c>
      <c r="B1123" s="16">
        <v>2136</v>
      </c>
      <c r="C1123" s="18" t="s">
        <v>2438</v>
      </c>
      <c r="D1123" s="18" t="s">
        <v>2439</v>
      </c>
      <c r="E1123" s="19">
        <v>2014</v>
      </c>
      <c r="F1123" s="23" t="s">
        <v>11</v>
      </c>
      <c r="G1123" s="23" t="s">
        <v>11</v>
      </c>
      <c r="H1123" s="23" t="s">
        <v>11</v>
      </c>
      <c r="I1123" s="28">
        <v>41739</v>
      </c>
      <c r="J1123" s="23" t="s">
        <v>11</v>
      </c>
      <c r="K1123" s="23" t="s">
        <v>11</v>
      </c>
      <c r="L1123" s="23" t="s">
        <v>11</v>
      </c>
    </row>
    <row r="1124" spans="1:12" x14ac:dyDescent="0.25">
      <c r="A1124" s="16">
        <v>74.001999999999995</v>
      </c>
      <c r="B1124" s="16">
        <v>2076</v>
      </c>
      <c r="C1124" s="18" t="s">
        <v>2440</v>
      </c>
      <c r="D1124" s="18" t="s">
        <v>2441</v>
      </c>
      <c r="E1124" s="19">
        <v>2017</v>
      </c>
      <c r="F1124" s="23">
        <v>42903</v>
      </c>
      <c r="G1124" s="23">
        <v>42562</v>
      </c>
      <c r="H1124" s="23">
        <v>42195</v>
      </c>
      <c r="I1124" s="23">
        <v>41825</v>
      </c>
      <c r="J1124" s="23" t="s">
        <v>11</v>
      </c>
      <c r="K1124" s="23" t="s">
        <v>11</v>
      </c>
      <c r="L1124" s="23" t="s">
        <v>11</v>
      </c>
    </row>
    <row r="1125" spans="1:12" x14ac:dyDescent="0.25">
      <c r="A1125" s="16">
        <v>74.003</v>
      </c>
      <c r="B1125" s="16">
        <v>2077</v>
      </c>
      <c r="C1125" s="18" t="s">
        <v>2442</v>
      </c>
      <c r="D1125" s="18" t="s">
        <v>2443</v>
      </c>
      <c r="E1125" s="19">
        <v>2017</v>
      </c>
      <c r="F1125" s="23">
        <v>42894</v>
      </c>
      <c r="G1125" s="23">
        <v>42556</v>
      </c>
      <c r="H1125" s="23">
        <v>42189</v>
      </c>
      <c r="I1125" s="23">
        <v>41807</v>
      </c>
      <c r="J1125" s="23">
        <v>41467</v>
      </c>
      <c r="K1125" s="23">
        <v>41109</v>
      </c>
      <c r="L1125" s="23" t="s">
        <v>11</v>
      </c>
    </row>
    <row r="1126" spans="1:12" x14ac:dyDescent="0.25">
      <c r="A1126" s="16">
        <v>74.004000000000005</v>
      </c>
      <c r="B1126" s="16">
        <v>2078</v>
      </c>
      <c r="C1126" s="18" t="s">
        <v>2444</v>
      </c>
      <c r="D1126" s="18" t="s">
        <v>2445</v>
      </c>
      <c r="E1126" s="19">
        <v>2017</v>
      </c>
      <c r="F1126" s="23">
        <v>42833</v>
      </c>
      <c r="G1126" s="23">
        <v>42497</v>
      </c>
      <c r="H1126" s="23">
        <v>42126</v>
      </c>
      <c r="I1126" s="23">
        <v>41741</v>
      </c>
      <c r="J1126" s="23">
        <v>41412</v>
      </c>
      <c r="K1126" s="23">
        <v>41045</v>
      </c>
      <c r="L1126" s="23">
        <v>40654</v>
      </c>
    </row>
    <row r="1127" spans="1:12" x14ac:dyDescent="0.25">
      <c r="A1127" s="16">
        <v>74.004999999999995</v>
      </c>
      <c r="B1127" s="16">
        <v>2079</v>
      </c>
      <c r="C1127" s="18" t="s">
        <v>2446</v>
      </c>
      <c r="D1127" s="18" t="s">
        <v>2447</v>
      </c>
      <c r="E1127" s="19">
        <v>2016</v>
      </c>
      <c r="F1127" s="23" t="s">
        <v>11</v>
      </c>
      <c r="G1127" s="23" t="s">
        <v>11</v>
      </c>
      <c r="H1127" s="23">
        <v>42186</v>
      </c>
      <c r="I1127" s="23">
        <v>41811</v>
      </c>
      <c r="J1127" s="23" t="s">
        <v>11</v>
      </c>
      <c r="K1127" s="23" t="s">
        <v>11</v>
      </c>
      <c r="L1127" s="23">
        <v>40721</v>
      </c>
    </row>
    <row r="1128" spans="1:12" x14ac:dyDescent="0.25">
      <c r="A1128" s="16">
        <v>74.007000000000005</v>
      </c>
      <c r="B1128" s="16">
        <v>2421</v>
      </c>
      <c r="C1128" s="18" t="s">
        <v>2448</v>
      </c>
      <c r="D1128" s="18" t="s">
        <v>2449</v>
      </c>
      <c r="E1128" s="19">
        <v>2015</v>
      </c>
      <c r="F1128" s="23" t="s">
        <v>11</v>
      </c>
      <c r="G1128" s="23" t="s">
        <v>11</v>
      </c>
      <c r="H1128" s="23" t="s">
        <v>11</v>
      </c>
      <c r="I1128" s="23" t="s">
        <v>11</v>
      </c>
      <c r="J1128" s="23" t="s">
        <v>11</v>
      </c>
      <c r="K1128" s="23" t="s">
        <v>11</v>
      </c>
      <c r="L1128" s="23" t="s">
        <v>11</v>
      </c>
    </row>
    <row r="1129" spans="1:12" x14ac:dyDescent="0.25">
      <c r="A1129" s="16">
        <v>74.007999999999996</v>
      </c>
      <c r="B1129" s="16" t="s">
        <v>11</v>
      </c>
      <c r="C1129" s="18" t="s">
        <v>2450</v>
      </c>
      <c r="D1129" s="18" t="s">
        <v>2451</v>
      </c>
      <c r="E1129" s="19">
        <v>2017</v>
      </c>
      <c r="F1129" s="23">
        <v>42881</v>
      </c>
      <c r="G1129" s="23">
        <v>42533</v>
      </c>
      <c r="H1129" s="23">
        <v>42176</v>
      </c>
      <c r="I1129" s="23">
        <v>41778</v>
      </c>
      <c r="J1129" s="23">
        <v>41466</v>
      </c>
      <c r="K1129" s="23">
        <v>41098</v>
      </c>
      <c r="L1129" s="23">
        <v>40700</v>
      </c>
    </row>
    <row r="1130" spans="1:12" x14ac:dyDescent="0.25">
      <c r="A1130" s="16">
        <v>74.009</v>
      </c>
      <c r="B1130" s="16">
        <v>2423</v>
      </c>
      <c r="C1130" s="18" t="s">
        <v>2452</v>
      </c>
      <c r="D1130" s="18" t="s">
        <v>2453</v>
      </c>
      <c r="E1130" s="19">
        <v>2017</v>
      </c>
      <c r="F1130" s="23">
        <v>42802</v>
      </c>
      <c r="G1130" s="23" t="s">
        <v>11</v>
      </c>
      <c r="H1130" s="23">
        <v>42108</v>
      </c>
      <c r="I1130" s="23">
        <v>41778</v>
      </c>
      <c r="J1130" s="23">
        <v>41436</v>
      </c>
      <c r="K1130" s="23">
        <v>40990</v>
      </c>
      <c r="L1130" s="23">
        <v>40652</v>
      </c>
    </row>
    <row r="1131" spans="1:12" x14ac:dyDescent="0.25">
      <c r="A1131" s="17">
        <v>74.010999999999996</v>
      </c>
      <c r="B1131" s="17">
        <v>2418</v>
      </c>
      <c r="C1131" s="20" t="s">
        <v>2454</v>
      </c>
      <c r="D1131" s="20" t="s">
        <v>2455</v>
      </c>
      <c r="E1131" s="21">
        <v>2017</v>
      </c>
      <c r="F1131" s="24">
        <v>42894</v>
      </c>
      <c r="G1131" s="24">
        <v>42543</v>
      </c>
      <c r="H1131" s="24">
        <v>42198</v>
      </c>
      <c r="I1131" s="24">
        <v>41835</v>
      </c>
      <c r="J1131" s="24">
        <v>41461</v>
      </c>
      <c r="K1131" s="24">
        <v>41137</v>
      </c>
      <c r="L1131" s="24" t="s">
        <v>11</v>
      </c>
    </row>
    <row r="1132" spans="1:12" x14ac:dyDescent="0.25">
      <c r="A1132" s="15" t="s">
        <v>2456</v>
      </c>
      <c r="E1132" s="14">
        <f>COUNTA(E589:E1131)</f>
        <v>543</v>
      </c>
      <c r="F1132" s="14">
        <f t="shared" ref="F1132:L1132" si="2">COUNT(F589:F1131)</f>
        <v>326</v>
      </c>
      <c r="G1132" s="14">
        <f t="shared" si="2"/>
        <v>399</v>
      </c>
      <c r="H1132" s="14">
        <f t="shared" si="2"/>
        <v>418</v>
      </c>
      <c r="I1132" s="14">
        <f t="shared" si="2"/>
        <v>386</v>
      </c>
      <c r="J1132" s="14">
        <f t="shared" si="2"/>
        <v>370</v>
      </c>
      <c r="K1132" s="14">
        <f t="shared" si="2"/>
        <v>338</v>
      </c>
      <c r="L1132" s="14">
        <f t="shared" si="2"/>
        <v>321</v>
      </c>
    </row>
    <row r="1133" spans="1:12" x14ac:dyDescent="0.25">
      <c r="A1133" s="2"/>
      <c r="B1133" s="2"/>
      <c r="C1133" s="2"/>
    </row>
    <row r="1134" spans="1:12" x14ac:dyDescent="0.25">
      <c r="A1134" s="2"/>
      <c r="B1134" s="2"/>
      <c r="C1134" s="2"/>
      <c r="D1134" s="25" t="s">
        <v>2457</v>
      </c>
      <c r="E1134" s="27">
        <f t="shared" ref="E1134:L1134" si="3">E584+E1132</f>
        <v>1120</v>
      </c>
      <c r="F1134" s="26">
        <f t="shared" si="3"/>
        <v>618</v>
      </c>
      <c r="G1134" s="26">
        <f t="shared" si="3"/>
        <v>723</v>
      </c>
      <c r="H1134" s="26">
        <f t="shared" si="3"/>
        <v>754</v>
      </c>
      <c r="I1134" s="26">
        <f t="shared" si="3"/>
        <v>695</v>
      </c>
      <c r="J1134" s="26">
        <f t="shared" si="3"/>
        <v>656</v>
      </c>
      <c r="K1134" s="26">
        <f t="shared" si="3"/>
        <v>588</v>
      </c>
      <c r="L1134" s="26">
        <f t="shared" si="3"/>
        <v>540</v>
      </c>
    </row>
    <row r="1135" spans="1:12" x14ac:dyDescent="0.25">
      <c r="A1135" s="2"/>
      <c r="B1135" s="2"/>
      <c r="C1135" s="2"/>
      <c r="D1135" s="2"/>
    </row>
    <row r="1136" spans="1:12" x14ac:dyDescent="0.25">
      <c r="A1136" s="2"/>
      <c r="B1136" s="2"/>
      <c r="C1136" s="2"/>
      <c r="D1136" s="2"/>
    </row>
    <row r="1137" spans="1:4" x14ac:dyDescent="0.25">
      <c r="A1137" s="2"/>
      <c r="B1137" s="2" t="s">
        <v>2458</v>
      </c>
      <c r="C1137" s="1" t="s">
        <v>2459</v>
      </c>
      <c r="D1137" s="1" t="s">
        <v>2460</v>
      </c>
    </row>
    <row r="1138" spans="1:4" x14ac:dyDescent="0.25">
      <c r="A1138" s="2"/>
      <c r="B1138" s="2" t="s">
        <v>2461</v>
      </c>
      <c r="C1138" s="1" t="s">
        <v>2462</v>
      </c>
      <c r="D1138" s="1" t="s">
        <v>2463</v>
      </c>
    </row>
  </sheetData>
  <mergeCells count="13">
    <mergeCell ref="E587:E588"/>
    <mergeCell ref="F587:L587"/>
    <mergeCell ref="A1:I3"/>
    <mergeCell ref="A587:A588"/>
    <mergeCell ref="B587:B588"/>
    <mergeCell ref="C587:C588"/>
    <mergeCell ref="D587:D588"/>
    <mergeCell ref="A5:A6"/>
    <mergeCell ref="B5:B6"/>
    <mergeCell ref="C5:C6"/>
    <mergeCell ref="D5:D6"/>
    <mergeCell ref="F5:L5"/>
    <mergeCell ref="E5:E6"/>
  </mergeCells>
  <pageMargins left="0.25" right="0.25" top="0.75" bottom="0.75" header="0.3" footer="0.3"/>
  <pageSetup paperSize="9" scale="85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93"/>
  <sheetViews>
    <sheetView tabSelected="1" zoomScale="90" zoomScaleNormal="90" workbookViewId="0">
      <pane ySplit="6" topLeftCell="A1464" activePane="bottomLeft" state="frozen"/>
      <selection pane="bottomLeft" activeCell="E1483" sqref="E1483"/>
    </sheetView>
  </sheetViews>
  <sheetFormatPr defaultRowHeight="15" x14ac:dyDescent="0.25"/>
  <cols>
    <col min="3" max="3" width="36.7109375" bestFit="1" customWidth="1"/>
    <col min="4" max="4" width="31.7109375" bestFit="1" customWidth="1"/>
    <col min="9" max="18" width="9.28515625" customWidth="1"/>
    <col min="20" max="20" width="7.7109375" hidden="1" customWidth="1"/>
    <col min="21" max="21" width="9.28515625" customWidth="1"/>
    <col min="22" max="23" width="10.5703125" customWidth="1"/>
    <col min="24" max="24" width="10.42578125" customWidth="1"/>
    <col min="25" max="25" width="9.28515625" customWidth="1"/>
  </cols>
  <sheetData>
    <row r="1" spans="1:25" s="2" customFormat="1" ht="12.75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0"/>
      <c r="U1" s="50"/>
      <c r="Y1" s="50"/>
    </row>
    <row r="2" spans="1:25" s="2" customFormat="1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25" s="2" customFormat="1" ht="12.75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25" s="8" customFormat="1" ht="12.75" x14ac:dyDescent="0.2">
      <c r="A4" s="9"/>
      <c r="B4" s="5"/>
      <c r="C4" s="6"/>
      <c r="D4" s="6"/>
      <c r="E4" s="7"/>
      <c r="F4" s="7"/>
      <c r="G4" s="7"/>
      <c r="H4" s="7"/>
      <c r="I4" s="7"/>
      <c r="J4" s="7"/>
      <c r="K4" s="7"/>
    </row>
    <row r="5" spans="1:25" s="2" customFormat="1" ht="15" customHeight="1" x14ac:dyDescent="0.2">
      <c r="A5" s="57" t="s">
        <v>1</v>
      </c>
      <c r="B5" s="57" t="s">
        <v>2</v>
      </c>
      <c r="C5" s="59" t="s">
        <v>3</v>
      </c>
      <c r="D5" s="59" t="s">
        <v>4</v>
      </c>
      <c r="E5" s="54" t="s">
        <v>5</v>
      </c>
      <c r="F5" s="61" t="s">
        <v>3762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spans="1:25" s="2" customFormat="1" ht="12.75" x14ac:dyDescent="0.2">
      <c r="A6" s="58"/>
      <c r="B6" s="58"/>
      <c r="C6" s="60"/>
      <c r="D6" s="60"/>
      <c r="E6" s="54"/>
      <c r="F6" s="52" t="s">
        <v>3872</v>
      </c>
      <c r="G6" s="49" t="s">
        <v>3761</v>
      </c>
      <c r="H6" s="46" t="s">
        <v>3648</v>
      </c>
      <c r="I6" s="40" t="s">
        <v>3264</v>
      </c>
      <c r="J6" s="38" t="s">
        <v>2464</v>
      </c>
      <c r="K6" s="39">
        <v>2018</v>
      </c>
      <c r="L6" s="39">
        <v>2017</v>
      </c>
      <c r="M6" s="39">
        <v>2016</v>
      </c>
      <c r="N6" s="39">
        <v>2015</v>
      </c>
      <c r="O6" s="39">
        <v>2014</v>
      </c>
      <c r="P6" s="39">
        <v>2013</v>
      </c>
      <c r="Q6" s="39">
        <v>2012</v>
      </c>
      <c r="R6" s="39">
        <v>2011</v>
      </c>
      <c r="W6" s="33"/>
      <c r="X6" s="31">
        <v>44562</v>
      </c>
      <c r="Y6" s="33"/>
    </row>
    <row r="7" spans="1:25" x14ac:dyDescent="0.25">
      <c r="A7" s="16" t="s">
        <v>7</v>
      </c>
      <c r="B7" s="16" t="s">
        <v>2465</v>
      </c>
      <c r="C7" s="18" t="s">
        <v>9</v>
      </c>
      <c r="D7" s="18" t="s">
        <v>10</v>
      </c>
      <c r="E7" s="19">
        <v>2020</v>
      </c>
      <c r="F7" s="30"/>
      <c r="G7" s="30"/>
      <c r="H7" s="22"/>
      <c r="I7" s="30">
        <v>43970</v>
      </c>
      <c r="J7" s="30"/>
      <c r="K7" s="22"/>
      <c r="L7" s="22">
        <v>42862</v>
      </c>
      <c r="M7" s="22" t="s">
        <v>11</v>
      </c>
      <c r="N7" s="22" t="s">
        <v>11</v>
      </c>
      <c r="O7" s="22"/>
      <c r="P7" s="22" t="s">
        <v>11</v>
      </c>
      <c r="Q7" s="22" t="s">
        <v>11</v>
      </c>
      <c r="R7" s="22"/>
      <c r="S7" s="37"/>
      <c r="T7" t="str">
        <f t="shared" ref="T7:T70" si="0">IF(G7="","",IF((G7-$X$6)&lt;($W$7-365-$X$6),1,0))</f>
        <v/>
      </c>
      <c r="U7" s="37"/>
      <c r="V7" s="2" t="s">
        <v>2489</v>
      </c>
      <c r="W7" s="34">
        <v>44933</v>
      </c>
      <c r="X7" s="31">
        <v>44562</v>
      </c>
      <c r="Y7" s="37"/>
    </row>
    <row r="8" spans="1:25" x14ac:dyDescent="0.25">
      <c r="A8" s="16" t="s">
        <v>2466</v>
      </c>
      <c r="B8" s="16" t="s">
        <v>8</v>
      </c>
      <c r="C8" s="18" t="s">
        <v>2467</v>
      </c>
      <c r="D8" s="18" t="s">
        <v>2468</v>
      </c>
      <c r="E8" s="19">
        <v>1986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7"/>
      <c r="T8" t="str">
        <f t="shared" si="0"/>
        <v/>
      </c>
      <c r="V8" s="2"/>
      <c r="W8" s="34"/>
      <c r="Y8" s="8"/>
    </row>
    <row r="9" spans="1:25" x14ac:dyDescent="0.25">
      <c r="A9" s="16">
        <v>2.0009999999999999</v>
      </c>
      <c r="B9" s="16">
        <v>6</v>
      </c>
      <c r="C9" s="18" t="s">
        <v>12</v>
      </c>
      <c r="D9" s="18" t="s">
        <v>13</v>
      </c>
      <c r="E9" s="19">
        <v>2022</v>
      </c>
      <c r="F9" s="30"/>
      <c r="G9" s="30">
        <v>44662</v>
      </c>
      <c r="H9" s="30"/>
      <c r="I9" s="23">
        <v>43964</v>
      </c>
      <c r="J9" s="30"/>
      <c r="K9" s="30">
        <v>43212</v>
      </c>
      <c r="L9" s="30">
        <v>42834</v>
      </c>
      <c r="M9" s="30" t="s">
        <v>11</v>
      </c>
      <c r="N9" s="30" t="s">
        <v>11</v>
      </c>
      <c r="O9" s="30">
        <v>41742</v>
      </c>
      <c r="P9" s="30" t="s">
        <v>11</v>
      </c>
      <c r="Q9" s="30" t="s">
        <v>11</v>
      </c>
      <c r="R9" s="30">
        <v>40651</v>
      </c>
      <c r="S9" s="37"/>
      <c r="T9">
        <f t="shared" si="0"/>
        <v>0</v>
      </c>
      <c r="V9" s="2" t="s">
        <v>2498</v>
      </c>
      <c r="W9">
        <v>2023</v>
      </c>
      <c r="X9">
        <v>2022</v>
      </c>
    </row>
    <row r="10" spans="1:25" x14ac:dyDescent="0.25">
      <c r="A10" s="16" t="s">
        <v>2469</v>
      </c>
      <c r="B10" s="16" t="s">
        <v>2470</v>
      </c>
      <c r="C10" s="18" t="s">
        <v>2471</v>
      </c>
      <c r="D10" s="18" t="s">
        <v>2472</v>
      </c>
      <c r="E10" s="19">
        <v>2022</v>
      </c>
      <c r="F10" s="30"/>
      <c r="G10" s="23">
        <v>44689</v>
      </c>
      <c r="H10" s="30"/>
      <c r="I10" s="30"/>
      <c r="J10" s="23">
        <v>43580</v>
      </c>
      <c r="K10" s="30"/>
      <c r="L10" s="30"/>
      <c r="M10" s="30"/>
      <c r="N10" s="30"/>
      <c r="O10" s="30"/>
      <c r="P10" s="30"/>
      <c r="Q10" s="30"/>
      <c r="R10" s="30"/>
      <c r="S10" s="37"/>
      <c r="T10">
        <f t="shared" si="0"/>
        <v>0</v>
      </c>
      <c r="V10" s="2"/>
    </row>
    <row r="11" spans="1:25" x14ac:dyDescent="0.25">
      <c r="A11" s="16" t="s">
        <v>14</v>
      </c>
      <c r="B11" s="16" t="s">
        <v>15</v>
      </c>
      <c r="C11" s="18" t="s">
        <v>16</v>
      </c>
      <c r="D11" s="18" t="s">
        <v>17</v>
      </c>
      <c r="E11" s="19">
        <v>2020</v>
      </c>
      <c r="F11" s="30"/>
      <c r="G11" s="30"/>
      <c r="H11" s="30"/>
      <c r="I11" s="23">
        <v>43948</v>
      </c>
      <c r="J11" s="23">
        <v>43582</v>
      </c>
      <c r="K11" s="23">
        <v>43235</v>
      </c>
      <c r="L11" s="23">
        <v>42851</v>
      </c>
      <c r="M11" s="30"/>
      <c r="N11" s="30"/>
      <c r="O11" s="30"/>
      <c r="P11" s="30"/>
      <c r="Q11" s="30"/>
      <c r="R11" s="30"/>
      <c r="S11" s="37"/>
      <c r="T11" t="str">
        <f t="shared" si="0"/>
        <v/>
      </c>
      <c r="V11" s="2"/>
    </row>
    <row r="12" spans="1:25" x14ac:dyDescent="0.25">
      <c r="A12" s="16" t="s">
        <v>3554</v>
      </c>
      <c r="B12" s="16" t="s">
        <v>3555</v>
      </c>
      <c r="C12" s="18" t="s">
        <v>3557</v>
      </c>
      <c r="D12" s="18" t="s">
        <v>3556</v>
      </c>
      <c r="E12" s="19">
        <v>2022</v>
      </c>
      <c r="F12" s="30"/>
      <c r="G12" s="23">
        <v>44726</v>
      </c>
      <c r="H12" s="30"/>
      <c r="I12" s="23">
        <v>43995</v>
      </c>
      <c r="J12" s="30"/>
      <c r="K12" s="30"/>
      <c r="L12" s="30"/>
      <c r="M12" s="30"/>
      <c r="N12" s="30"/>
      <c r="O12" s="30"/>
      <c r="P12" s="30"/>
      <c r="Q12" s="30"/>
      <c r="R12" s="30"/>
      <c r="S12" s="37"/>
      <c r="T12">
        <f t="shared" si="0"/>
        <v>0</v>
      </c>
      <c r="V12" s="2" t="s">
        <v>2510</v>
      </c>
      <c r="W12">
        <f>F1478</f>
        <v>3</v>
      </c>
      <c r="X12">
        <f>SUM(T837:T1477)</f>
        <v>3</v>
      </c>
    </row>
    <row r="13" spans="1:25" x14ac:dyDescent="0.25">
      <c r="A13" s="16" t="s">
        <v>18</v>
      </c>
      <c r="B13" s="16" t="s">
        <v>19</v>
      </c>
      <c r="C13" s="18" t="s">
        <v>20</v>
      </c>
      <c r="D13" s="18" t="s">
        <v>21</v>
      </c>
      <c r="E13" s="19">
        <v>2018</v>
      </c>
      <c r="F13" s="30"/>
      <c r="G13" s="30"/>
      <c r="H13" s="30"/>
      <c r="I13" s="30"/>
      <c r="J13" s="30"/>
      <c r="K13" s="23">
        <v>43235</v>
      </c>
      <c r="L13" s="23">
        <v>42861</v>
      </c>
      <c r="M13" s="30"/>
      <c r="N13" s="30"/>
      <c r="O13" s="30"/>
      <c r="P13" s="30"/>
      <c r="Q13" s="30"/>
      <c r="R13" s="30"/>
      <c r="S13" s="37"/>
      <c r="T13" t="str">
        <f t="shared" si="0"/>
        <v/>
      </c>
      <c r="V13" s="2" t="s">
        <v>2515</v>
      </c>
      <c r="W13">
        <f>F831</f>
        <v>3</v>
      </c>
      <c r="X13">
        <f>SUM(T7:T830)</f>
        <v>10</v>
      </c>
    </row>
    <row r="14" spans="1:25" x14ac:dyDescent="0.25">
      <c r="A14" s="16" t="s">
        <v>22</v>
      </c>
      <c r="B14" s="16" t="s">
        <v>23</v>
      </c>
      <c r="C14" s="18" t="s">
        <v>24</v>
      </c>
      <c r="D14" s="18" t="s">
        <v>25</v>
      </c>
      <c r="E14" s="19">
        <v>2022</v>
      </c>
      <c r="F14" s="30"/>
      <c r="G14" s="23">
        <v>44676</v>
      </c>
      <c r="H14" s="23">
        <v>44335</v>
      </c>
      <c r="I14" s="23">
        <v>43948</v>
      </c>
      <c r="J14" s="23">
        <v>43582</v>
      </c>
      <c r="K14" s="23"/>
      <c r="L14" s="23">
        <v>42851</v>
      </c>
      <c r="M14" s="30"/>
      <c r="N14" s="30"/>
      <c r="O14" s="30"/>
      <c r="P14" s="30"/>
      <c r="Q14" s="30"/>
      <c r="R14" s="30"/>
      <c r="S14" s="37"/>
      <c r="T14">
        <f t="shared" si="0"/>
        <v>0</v>
      </c>
      <c r="V14" s="2" t="s">
        <v>2457</v>
      </c>
      <c r="W14" s="43">
        <f>W13+W12</f>
        <v>6</v>
      </c>
      <c r="X14">
        <f>X13+X12</f>
        <v>13</v>
      </c>
    </row>
    <row r="15" spans="1:25" x14ac:dyDescent="0.25">
      <c r="A15" s="16">
        <v>2.0070000000000001</v>
      </c>
      <c r="B15" s="16">
        <v>13</v>
      </c>
      <c r="C15" s="18" t="s">
        <v>26</v>
      </c>
      <c r="D15" s="18" t="s">
        <v>27</v>
      </c>
      <c r="E15" s="19">
        <v>2022</v>
      </c>
      <c r="F15" s="30"/>
      <c r="G15" s="23">
        <v>44676</v>
      </c>
      <c r="H15" s="23">
        <v>44335</v>
      </c>
      <c r="I15" s="23">
        <v>43948</v>
      </c>
      <c r="J15" s="23">
        <v>43582</v>
      </c>
      <c r="K15" s="23"/>
      <c r="L15" s="23">
        <v>42847</v>
      </c>
      <c r="M15" s="23" t="s">
        <v>11</v>
      </c>
      <c r="N15" s="23">
        <v>42106</v>
      </c>
      <c r="O15" s="23" t="s">
        <v>11</v>
      </c>
      <c r="P15" s="23" t="s">
        <v>11</v>
      </c>
      <c r="Q15" s="23" t="s">
        <v>11</v>
      </c>
      <c r="R15" s="23" t="s">
        <v>11</v>
      </c>
      <c r="S15" s="37"/>
      <c r="T15">
        <f t="shared" si="0"/>
        <v>0</v>
      </c>
    </row>
    <row r="16" spans="1:25" x14ac:dyDescent="0.25">
      <c r="A16" s="16" t="s">
        <v>28</v>
      </c>
      <c r="B16" s="16" t="s">
        <v>29</v>
      </c>
      <c r="C16" s="18" t="s">
        <v>30</v>
      </c>
      <c r="D16" s="18" t="s">
        <v>31</v>
      </c>
      <c r="E16" s="19">
        <v>2021</v>
      </c>
      <c r="F16" s="30"/>
      <c r="G16" s="30"/>
      <c r="H16" s="23">
        <v>44332</v>
      </c>
      <c r="I16" s="23">
        <v>43948</v>
      </c>
      <c r="J16" s="23">
        <v>43582</v>
      </c>
      <c r="K16" s="23"/>
      <c r="L16" s="23">
        <v>42851</v>
      </c>
      <c r="M16" s="23"/>
      <c r="N16" s="23"/>
      <c r="O16" s="23"/>
      <c r="P16" s="23"/>
      <c r="Q16" s="23"/>
      <c r="R16" s="23"/>
      <c r="S16" s="37"/>
      <c r="T16" t="str">
        <f t="shared" si="0"/>
        <v/>
      </c>
      <c r="V16" s="2" t="s">
        <v>2528</v>
      </c>
      <c r="W16">
        <f>COUNTIF(G:G,H6)</f>
        <v>0</v>
      </c>
    </row>
    <row r="17" spans="1:25" x14ac:dyDescent="0.25">
      <c r="A17" s="16" t="s">
        <v>2473</v>
      </c>
      <c r="B17" s="16" t="s">
        <v>2474</v>
      </c>
      <c r="C17" s="18" t="s">
        <v>2475</v>
      </c>
      <c r="D17" s="18" t="s">
        <v>2476</v>
      </c>
      <c r="E17" s="19">
        <v>2022</v>
      </c>
      <c r="F17" s="30"/>
      <c r="G17" s="23">
        <v>44723</v>
      </c>
      <c r="H17" s="30"/>
      <c r="I17" s="23">
        <v>43995</v>
      </c>
      <c r="J17" s="23">
        <v>43735</v>
      </c>
      <c r="K17" s="23"/>
      <c r="L17" s="23"/>
      <c r="M17" s="23"/>
      <c r="N17" s="23"/>
      <c r="O17" s="23"/>
      <c r="P17" s="23" t="s">
        <v>11</v>
      </c>
      <c r="Q17" s="23" t="s">
        <v>11</v>
      </c>
      <c r="R17" s="23" t="s">
        <v>11</v>
      </c>
      <c r="S17" s="37"/>
      <c r="T17">
        <f t="shared" si="0"/>
        <v>0</v>
      </c>
      <c r="V17" s="2"/>
      <c r="Y17" s="32"/>
    </row>
    <row r="18" spans="1:25" x14ac:dyDescent="0.25">
      <c r="A18" s="16" t="s">
        <v>2477</v>
      </c>
      <c r="B18" s="16" t="s">
        <v>2478</v>
      </c>
      <c r="C18" s="18" t="s">
        <v>2479</v>
      </c>
      <c r="D18" s="18" t="s">
        <v>2480</v>
      </c>
      <c r="E18" s="19">
        <v>2022</v>
      </c>
      <c r="F18" s="30"/>
      <c r="G18" s="23">
        <v>44813</v>
      </c>
      <c r="H18" s="30"/>
      <c r="I18" s="23">
        <v>44115</v>
      </c>
      <c r="J18" s="23">
        <v>43735</v>
      </c>
      <c r="K18" s="23"/>
      <c r="L18" s="23"/>
      <c r="M18" s="23"/>
      <c r="N18" s="23"/>
      <c r="O18" s="23"/>
      <c r="P18" s="23" t="s">
        <v>11</v>
      </c>
      <c r="Q18" s="23" t="s">
        <v>11</v>
      </c>
      <c r="R18" s="23" t="s">
        <v>11</v>
      </c>
      <c r="S18" s="37"/>
      <c r="T18">
        <f t="shared" si="0"/>
        <v>0</v>
      </c>
      <c r="V18" s="2"/>
      <c r="Y18" s="32"/>
    </row>
    <row r="19" spans="1:25" x14ac:dyDescent="0.25">
      <c r="A19" s="16">
        <v>4.0049999999999999</v>
      </c>
      <c r="B19" s="16">
        <v>110</v>
      </c>
      <c r="C19" s="18" t="s">
        <v>32</v>
      </c>
      <c r="D19" s="18" t="s">
        <v>33</v>
      </c>
      <c r="E19" s="19">
        <v>2015</v>
      </c>
      <c r="F19" s="30"/>
      <c r="G19" s="30"/>
      <c r="H19" s="30"/>
      <c r="I19" s="30"/>
      <c r="J19" s="30"/>
      <c r="K19" s="23"/>
      <c r="L19" s="23" t="s">
        <v>11</v>
      </c>
      <c r="M19" s="23" t="s">
        <v>11</v>
      </c>
      <c r="N19" s="23">
        <v>42167</v>
      </c>
      <c r="O19" s="23" t="s">
        <v>11</v>
      </c>
      <c r="P19" s="23" t="s">
        <v>11</v>
      </c>
      <c r="Q19" s="23" t="s">
        <v>11</v>
      </c>
      <c r="R19" s="23" t="s">
        <v>11</v>
      </c>
      <c r="S19" s="37"/>
      <c r="T19" t="str">
        <f t="shared" si="0"/>
        <v/>
      </c>
      <c r="V19" s="2"/>
      <c r="Y19" s="32"/>
    </row>
    <row r="20" spans="1:25" x14ac:dyDescent="0.25">
      <c r="A20" s="16" t="s">
        <v>2481</v>
      </c>
      <c r="B20" s="16" t="s">
        <v>2482</v>
      </c>
      <c r="C20" s="18" t="s">
        <v>2483</v>
      </c>
      <c r="D20" s="18" t="s">
        <v>2484</v>
      </c>
      <c r="E20" s="19">
        <v>2022</v>
      </c>
      <c r="F20" s="30"/>
      <c r="G20" s="23">
        <v>44813</v>
      </c>
      <c r="H20" s="30"/>
      <c r="I20" s="23">
        <v>44115</v>
      </c>
      <c r="J20" s="23">
        <v>43735</v>
      </c>
      <c r="K20" s="23"/>
      <c r="L20" s="23">
        <v>42986</v>
      </c>
      <c r="M20" s="23"/>
      <c r="N20" s="23"/>
      <c r="O20" s="23"/>
      <c r="P20" s="23"/>
      <c r="Q20" s="23"/>
      <c r="R20" s="23"/>
      <c r="S20" s="37"/>
      <c r="T20">
        <f t="shared" si="0"/>
        <v>0</v>
      </c>
      <c r="Y20" s="32"/>
    </row>
    <row r="21" spans="1:25" x14ac:dyDescent="0.25">
      <c r="A21" s="16" t="s">
        <v>2485</v>
      </c>
      <c r="B21" s="16" t="s">
        <v>2486</v>
      </c>
      <c r="C21" s="18" t="s">
        <v>2487</v>
      </c>
      <c r="D21" s="18" t="s">
        <v>2488</v>
      </c>
      <c r="E21" s="19">
        <v>2019</v>
      </c>
      <c r="F21" s="30"/>
      <c r="G21" s="30"/>
      <c r="H21" s="30"/>
      <c r="I21" s="30"/>
      <c r="J21" s="23">
        <v>43735</v>
      </c>
      <c r="K21" s="23"/>
      <c r="L21" s="23"/>
      <c r="M21" s="23"/>
      <c r="N21" s="23"/>
      <c r="O21" s="23"/>
      <c r="P21" s="23" t="s">
        <v>11</v>
      </c>
      <c r="Q21" s="23" t="s">
        <v>11</v>
      </c>
      <c r="R21" s="23" t="s">
        <v>11</v>
      </c>
      <c r="S21" s="37"/>
      <c r="T21" t="str">
        <f t="shared" si="0"/>
        <v/>
      </c>
    </row>
    <row r="22" spans="1:25" x14ac:dyDescent="0.25">
      <c r="A22" s="16" t="s">
        <v>2490</v>
      </c>
      <c r="B22" s="16" t="s">
        <v>2491</v>
      </c>
      <c r="C22" s="18" t="s">
        <v>2492</v>
      </c>
      <c r="D22" s="18" t="s">
        <v>2493</v>
      </c>
      <c r="E22" s="19">
        <v>2019</v>
      </c>
      <c r="F22" s="30"/>
      <c r="G22" s="30"/>
      <c r="H22" s="30"/>
      <c r="I22" s="30"/>
      <c r="J22" s="23">
        <v>43748</v>
      </c>
      <c r="K22" s="23"/>
      <c r="L22" s="23">
        <v>42986</v>
      </c>
      <c r="M22" s="23"/>
      <c r="N22" s="23"/>
      <c r="O22" s="23"/>
      <c r="P22" s="23"/>
      <c r="Q22" s="23"/>
      <c r="R22" s="23"/>
      <c r="S22" s="37"/>
      <c r="T22" t="str">
        <f t="shared" si="0"/>
        <v/>
      </c>
    </row>
    <row r="23" spans="1:25" x14ac:dyDescent="0.25">
      <c r="A23" s="16" t="s">
        <v>2494</v>
      </c>
      <c r="B23" s="16" t="s">
        <v>2495</v>
      </c>
      <c r="C23" s="18" t="s">
        <v>2496</v>
      </c>
      <c r="D23" s="18" t="s">
        <v>2497</v>
      </c>
      <c r="E23" s="19">
        <v>2022</v>
      </c>
      <c r="F23" s="30"/>
      <c r="G23" s="23">
        <v>44820</v>
      </c>
      <c r="H23" s="30"/>
      <c r="I23" s="23">
        <v>44092</v>
      </c>
      <c r="J23" s="23">
        <v>43729</v>
      </c>
      <c r="K23" s="23"/>
      <c r="L23" s="23">
        <v>42986</v>
      </c>
      <c r="M23" s="23"/>
      <c r="N23" s="23"/>
      <c r="O23" s="23"/>
      <c r="P23" s="23"/>
      <c r="Q23" s="23"/>
      <c r="R23" s="23"/>
      <c r="S23" s="37"/>
      <c r="T23">
        <f t="shared" si="0"/>
        <v>0</v>
      </c>
    </row>
    <row r="24" spans="1:25" x14ac:dyDescent="0.25">
      <c r="A24" s="16" t="s">
        <v>2499</v>
      </c>
      <c r="B24" s="16" t="s">
        <v>2500</v>
      </c>
      <c r="C24" s="18" t="s">
        <v>2501</v>
      </c>
      <c r="D24" s="18" t="s">
        <v>2502</v>
      </c>
      <c r="E24" s="19">
        <v>2022</v>
      </c>
      <c r="F24" s="30"/>
      <c r="G24" s="23">
        <v>44840</v>
      </c>
      <c r="H24" s="23">
        <v>44436</v>
      </c>
      <c r="I24" s="23">
        <v>44009</v>
      </c>
      <c r="J24" s="23">
        <v>43712</v>
      </c>
      <c r="K24" s="23">
        <v>43336</v>
      </c>
      <c r="L24" s="23">
        <v>42986</v>
      </c>
      <c r="M24" s="23"/>
      <c r="N24" s="23"/>
      <c r="O24" s="23"/>
      <c r="P24" s="23"/>
      <c r="Q24" s="23"/>
      <c r="R24" s="23"/>
      <c r="S24" s="37"/>
      <c r="T24">
        <f t="shared" si="0"/>
        <v>0</v>
      </c>
    </row>
    <row r="25" spans="1:25" x14ac:dyDescent="0.25">
      <c r="A25" s="16" t="s">
        <v>2503</v>
      </c>
      <c r="B25" s="16" t="s">
        <v>2504</v>
      </c>
      <c r="C25" s="18" t="s">
        <v>2505</v>
      </c>
      <c r="D25" s="18" t="s">
        <v>2506</v>
      </c>
      <c r="E25" s="19">
        <v>2022</v>
      </c>
      <c r="F25" s="30"/>
      <c r="G25" s="23">
        <v>44742</v>
      </c>
      <c r="H25" s="30"/>
      <c r="I25" s="23">
        <v>44033</v>
      </c>
      <c r="J25" s="23">
        <v>43637</v>
      </c>
      <c r="K25" s="23">
        <v>43347</v>
      </c>
      <c r="L25" s="23">
        <v>42986</v>
      </c>
      <c r="M25" s="23"/>
      <c r="N25" s="23"/>
      <c r="O25" s="23"/>
      <c r="P25" s="23"/>
      <c r="Q25" s="23"/>
      <c r="R25" s="23"/>
      <c r="S25" s="37"/>
      <c r="T25">
        <f t="shared" si="0"/>
        <v>0</v>
      </c>
    </row>
    <row r="26" spans="1:25" x14ac:dyDescent="0.25">
      <c r="A26" s="16" t="s">
        <v>3659</v>
      </c>
      <c r="B26" s="16" t="s">
        <v>3660</v>
      </c>
      <c r="C26" s="18" t="s">
        <v>3661</v>
      </c>
      <c r="D26" s="18" t="s">
        <v>3662</v>
      </c>
      <c r="E26" s="19">
        <v>1985</v>
      </c>
      <c r="F26" s="30"/>
      <c r="G26" s="30"/>
      <c r="H26" s="30"/>
      <c r="I26" s="30"/>
      <c r="J26" s="30"/>
      <c r="K26" s="23"/>
      <c r="L26" s="23" t="s">
        <v>11</v>
      </c>
      <c r="M26" s="23" t="s">
        <v>11</v>
      </c>
      <c r="N26" s="23"/>
      <c r="O26" s="23" t="s">
        <v>11</v>
      </c>
      <c r="P26" s="23" t="s">
        <v>11</v>
      </c>
      <c r="Q26" s="23" t="s">
        <v>11</v>
      </c>
      <c r="R26" s="23" t="s">
        <v>11</v>
      </c>
      <c r="S26" s="37"/>
      <c r="T26" t="str">
        <f t="shared" si="0"/>
        <v/>
      </c>
      <c r="V26" s="2"/>
      <c r="Y26" s="32"/>
    </row>
    <row r="27" spans="1:25" x14ac:dyDescent="0.25">
      <c r="A27" s="16" t="s">
        <v>2507</v>
      </c>
      <c r="B27" s="16" t="s">
        <v>2508</v>
      </c>
      <c r="C27" s="18" t="s">
        <v>3770</v>
      </c>
      <c r="D27" s="18" t="s">
        <v>2509</v>
      </c>
      <c r="E27" s="19">
        <v>2022</v>
      </c>
      <c r="F27" s="30"/>
      <c r="G27" s="30">
        <v>44675</v>
      </c>
      <c r="H27" s="30">
        <v>44419</v>
      </c>
      <c r="I27" s="23">
        <v>44017</v>
      </c>
      <c r="J27" s="23">
        <v>43642</v>
      </c>
      <c r="K27" s="23">
        <v>43350</v>
      </c>
      <c r="L27" s="23">
        <v>42986</v>
      </c>
      <c r="M27" s="23"/>
      <c r="N27" s="23"/>
      <c r="O27" s="23"/>
      <c r="P27" s="23"/>
      <c r="Q27" s="23"/>
      <c r="R27" s="23"/>
      <c r="S27" s="37"/>
      <c r="T27">
        <f t="shared" si="0"/>
        <v>0</v>
      </c>
    </row>
    <row r="28" spans="1:25" x14ac:dyDescent="0.25">
      <c r="A28" s="16" t="s">
        <v>3663</v>
      </c>
      <c r="B28" s="16" t="s">
        <v>3664</v>
      </c>
      <c r="C28" s="18" t="s">
        <v>3665</v>
      </c>
      <c r="D28" s="18" t="s">
        <v>3666</v>
      </c>
      <c r="E28" s="19">
        <v>1985</v>
      </c>
      <c r="F28" s="30"/>
      <c r="G28" s="30"/>
      <c r="H28" s="30"/>
      <c r="I28" s="30"/>
      <c r="J28" s="30"/>
      <c r="K28" s="23"/>
      <c r="L28" s="23" t="s">
        <v>11</v>
      </c>
      <c r="M28" s="23" t="s">
        <v>11</v>
      </c>
      <c r="N28" s="23"/>
      <c r="O28" s="23" t="s">
        <v>11</v>
      </c>
      <c r="P28" s="23" t="s">
        <v>11</v>
      </c>
      <c r="Q28" s="23" t="s">
        <v>11</v>
      </c>
      <c r="R28" s="23" t="s">
        <v>11</v>
      </c>
      <c r="S28" s="37"/>
      <c r="T28" t="str">
        <f t="shared" si="0"/>
        <v/>
      </c>
      <c r="V28" s="2"/>
      <c r="Y28" s="32"/>
    </row>
    <row r="29" spans="1:25" x14ac:dyDescent="0.25">
      <c r="A29" s="16" t="s">
        <v>2511</v>
      </c>
      <c r="B29" s="16" t="s">
        <v>2512</v>
      </c>
      <c r="C29" s="18" t="s">
        <v>2513</v>
      </c>
      <c r="D29" s="18" t="s">
        <v>2514</v>
      </c>
      <c r="E29" s="19">
        <v>2022</v>
      </c>
      <c r="F29" s="30"/>
      <c r="G29" s="23">
        <v>44822</v>
      </c>
      <c r="H29" s="23">
        <v>44421</v>
      </c>
      <c r="I29" s="23">
        <v>44038</v>
      </c>
      <c r="J29" s="23">
        <v>43721</v>
      </c>
      <c r="K29" s="23">
        <v>43348</v>
      </c>
      <c r="L29" s="23">
        <v>42986</v>
      </c>
      <c r="M29" s="23"/>
      <c r="N29" s="23"/>
      <c r="O29" s="23"/>
      <c r="P29" s="23"/>
      <c r="Q29" s="23"/>
      <c r="R29" s="23"/>
      <c r="S29" s="37"/>
      <c r="T29">
        <f t="shared" si="0"/>
        <v>0</v>
      </c>
    </row>
    <row r="30" spans="1:25" x14ac:dyDescent="0.25">
      <c r="A30" s="16" t="s">
        <v>2516</v>
      </c>
      <c r="B30" s="16" t="s">
        <v>2517</v>
      </c>
      <c r="C30" s="18" t="s">
        <v>2518</v>
      </c>
      <c r="D30" s="18" t="s">
        <v>2519</v>
      </c>
      <c r="E30" s="19">
        <v>2019</v>
      </c>
      <c r="F30" s="30"/>
      <c r="G30" s="30"/>
      <c r="H30" s="30"/>
      <c r="I30" s="30"/>
      <c r="J30" s="23">
        <v>43721</v>
      </c>
      <c r="K30" s="23"/>
      <c r="L30" s="23"/>
      <c r="M30" s="23"/>
      <c r="N30" s="23"/>
      <c r="O30" s="23"/>
      <c r="P30" s="23"/>
      <c r="Q30" s="23"/>
      <c r="R30" s="23"/>
      <c r="S30" s="37"/>
      <c r="T30" t="str">
        <f t="shared" si="0"/>
        <v/>
      </c>
    </row>
    <row r="31" spans="1:25" x14ac:dyDescent="0.25">
      <c r="A31" s="16" t="s">
        <v>2520</v>
      </c>
      <c r="B31" s="16" t="s">
        <v>2521</v>
      </c>
      <c r="C31" s="18" t="s">
        <v>2522</v>
      </c>
      <c r="D31" s="18" t="s">
        <v>2523</v>
      </c>
      <c r="E31" s="19">
        <v>2019</v>
      </c>
      <c r="F31" s="30"/>
      <c r="G31" s="30"/>
      <c r="H31" s="30"/>
      <c r="I31" s="30"/>
      <c r="J31" s="23">
        <v>43747</v>
      </c>
      <c r="K31" s="23">
        <v>43369</v>
      </c>
      <c r="L31" s="23"/>
      <c r="M31" s="23"/>
      <c r="N31" s="23"/>
      <c r="O31" s="23"/>
      <c r="P31" s="23"/>
      <c r="Q31" s="23"/>
      <c r="R31" s="23"/>
      <c r="S31" s="37"/>
      <c r="T31" t="str">
        <f t="shared" si="0"/>
        <v/>
      </c>
    </row>
    <row r="32" spans="1:25" x14ac:dyDescent="0.25">
      <c r="A32" s="16" t="s">
        <v>2524</v>
      </c>
      <c r="B32" s="16" t="s">
        <v>2525</v>
      </c>
      <c r="C32" s="18" t="s">
        <v>2526</v>
      </c>
      <c r="D32" s="18" t="s">
        <v>2527</v>
      </c>
      <c r="E32" s="19">
        <v>2019</v>
      </c>
      <c r="F32" s="30"/>
      <c r="G32" s="30"/>
      <c r="H32" s="30"/>
      <c r="I32" s="30"/>
      <c r="J32" s="23">
        <v>43739</v>
      </c>
      <c r="K32" s="30"/>
      <c r="L32" s="23"/>
      <c r="M32" s="23"/>
      <c r="N32" s="23"/>
      <c r="O32" s="23"/>
      <c r="P32" s="23"/>
      <c r="Q32" s="23"/>
      <c r="R32" s="23"/>
      <c r="S32" s="37"/>
      <c r="T32" t="str">
        <f t="shared" si="0"/>
        <v/>
      </c>
    </row>
    <row r="33" spans="1:22" x14ac:dyDescent="0.25">
      <c r="A33" s="16" t="s">
        <v>2529</v>
      </c>
      <c r="B33" s="16" t="s">
        <v>2530</v>
      </c>
      <c r="C33" s="18" t="s">
        <v>2531</v>
      </c>
      <c r="D33" s="18" t="s">
        <v>2532</v>
      </c>
      <c r="E33" s="19">
        <v>2022</v>
      </c>
      <c r="F33" s="30"/>
      <c r="G33" s="23">
        <v>44840</v>
      </c>
      <c r="H33" s="30"/>
      <c r="I33" s="23">
        <v>44034</v>
      </c>
      <c r="J33" s="23">
        <v>43739</v>
      </c>
      <c r="K33" s="30"/>
      <c r="L33" s="23"/>
      <c r="M33" s="23"/>
      <c r="N33" s="23"/>
      <c r="O33" s="23"/>
      <c r="P33" s="23"/>
      <c r="Q33" s="23"/>
      <c r="R33" s="23"/>
      <c r="S33" s="37"/>
      <c r="T33">
        <f t="shared" si="0"/>
        <v>0</v>
      </c>
    </row>
    <row r="34" spans="1:22" x14ac:dyDescent="0.25">
      <c r="A34" s="16" t="s">
        <v>2533</v>
      </c>
      <c r="B34" s="16" t="s">
        <v>2534</v>
      </c>
      <c r="C34" s="18" t="s">
        <v>2535</v>
      </c>
      <c r="D34" s="18" t="s">
        <v>2536</v>
      </c>
      <c r="E34" s="19">
        <v>2020</v>
      </c>
      <c r="F34" s="30"/>
      <c r="G34" s="30"/>
      <c r="H34" s="30"/>
      <c r="I34" s="23">
        <v>43972</v>
      </c>
      <c r="J34" s="23">
        <v>43716</v>
      </c>
      <c r="K34" s="23">
        <v>43371</v>
      </c>
      <c r="L34" s="23">
        <v>42986</v>
      </c>
      <c r="M34" s="23"/>
      <c r="N34" s="23"/>
      <c r="O34" s="23"/>
      <c r="P34" s="23"/>
      <c r="Q34" s="23"/>
      <c r="R34" s="23"/>
      <c r="S34" s="37"/>
      <c r="T34" t="str">
        <f t="shared" si="0"/>
        <v/>
      </c>
    </row>
    <row r="35" spans="1:22" x14ac:dyDescent="0.25">
      <c r="A35" s="16" t="s">
        <v>2537</v>
      </c>
      <c r="B35" s="16" t="s">
        <v>2538</v>
      </c>
      <c r="C35" s="18" t="s">
        <v>2539</v>
      </c>
      <c r="D35" s="18" t="s">
        <v>2540</v>
      </c>
      <c r="E35" s="19">
        <v>2022</v>
      </c>
      <c r="F35" s="30"/>
      <c r="G35" s="23">
        <v>44725</v>
      </c>
      <c r="H35" s="30"/>
      <c r="I35" s="23">
        <v>44009</v>
      </c>
      <c r="J35" s="23">
        <v>43745</v>
      </c>
      <c r="K35" s="23"/>
      <c r="L35" s="23"/>
      <c r="M35" s="23"/>
      <c r="N35" s="23"/>
      <c r="O35" s="23"/>
      <c r="P35" s="23"/>
      <c r="Q35" s="23"/>
      <c r="R35" s="23"/>
      <c r="S35" s="37"/>
      <c r="T35">
        <f t="shared" si="0"/>
        <v>0</v>
      </c>
      <c r="V35" s="2"/>
    </row>
    <row r="36" spans="1:22" x14ac:dyDescent="0.25">
      <c r="A36" s="16" t="s">
        <v>2541</v>
      </c>
      <c r="B36" s="16" t="s">
        <v>2542</v>
      </c>
      <c r="C36" s="18" t="s">
        <v>2543</v>
      </c>
      <c r="D36" s="18" t="s">
        <v>2544</v>
      </c>
      <c r="E36" s="19">
        <v>2022</v>
      </c>
      <c r="F36" s="30"/>
      <c r="G36" s="23">
        <v>44737</v>
      </c>
      <c r="H36" s="23">
        <v>44388</v>
      </c>
      <c r="I36" s="23">
        <v>44002</v>
      </c>
      <c r="J36" s="23">
        <v>43722</v>
      </c>
      <c r="K36" s="23">
        <v>43336</v>
      </c>
      <c r="L36" s="23">
        <v>42986</v>
      </c>
      <c r="M36" s="23"/>
      <c r="N36" s="23"/>
      <c r="O36" s="23"/>
      <c r="P36" s="23"/>
      <c r="Q36" s="23"/>
      <c r="R36" s="23"/>
      <c r="S36" s="37"/>
      <c r="T36">
        <f t="shared" si="0"/>
        <v>0</v>
      </c>
    </row>
    <row r="37" spans="1:22" x14ac:dyDescent="0.25">
      <c r="A37" s="16" t="s">
        <v>2545</v>
      </c>
      <c r="B37" s="16" t="s">
        <v>2546</v>
      </c>
      <c r="C37" s="18" t="s">
        <v>2547</v>
      </c>
      <c r="D37" s="18" t="s">
        <v>2548</v>
      </c>
      <c r="E37" s="19">
        <v>2022</v>
      </c>
      <c r="F37" s="30"/>
      <c r="G37" s="23">
        <v>44813</v>
      </c>
      <c r="H37" s="30"/>
      <c r="I37" s="23">
        <v>44091</v>
      </c>
      <c r="J37" s="30"/>
      <c r="K37" s="23"/>
      <c r="L37" s="23">
        <v>42986</v>
      </c>
      <c r="M37" s="23"/>
      <c r="N37" s="23"/>
      <c r="O37" s="23"/>
      <c r="P37" s="23"/>
      <c r="Q37" s="23"/>
      <c r="R37" s="23"/>
      <c r="S37" s="37"/>
      <c r="T37">
        <f t="shared" si="0"/>
        <v>0</v>
      </c>
    </row>
    <row r="38" spans="1:22" x14ac:dyDescent="0.25">
      <c r="A38" s="16" t="s">
        <v>2549</v>
      </c>
      <c r="B38" s="16" t="s">
        <v>2550</v>
      </c>
      <c r="C38" s="18" t="s">
        <v>2551</v>
      </c>
      <c r="D38" s="18" t="s">
        <v>2552</v>
      </c>
      <c r="E38" s="19">
        <v>2019</v>
      </c>
      <c r="F38" s="30"/>
      <c r="G38" s="30"/>
      <c r="H38" s="30"/>
      <c r="I38" s="30"/>
      <c r="J38" s="23">
        <v>43739</v>
      </c>
      <c r="K38" s="30"/>
      <c r="L38" s="23"/>
      <c r="M38" s="23"/>
      <c r="N38" s="23"/>
      <c r="O38" s="23"/>
      <c r="P38" s="23"/>
      <c r="Q38" s="23"/>
      <c r="R38" s="23"/>
      <c r="S38" s="37"/>
      <c r="T38" t="str">
        <f t="shared" si="0"/>
        <v/>
      </c>
    </row>
    <row r="39" spans="1:22" x14ac:dyDescent="0.25">
      <c r="A39" s="16" t="s">
        <v>2553</v>
      </c>
      <c r="B39" s="16" t="s">
        <v>2554</v>
      </c>
      <c r="C39" s="18" t="s">
        <v>2555</v>
      </c>
      <c r="D39" s="18" t="s">
        <v>2556</v>
      </c>
      <c r="E39" s="19">
        <v>2022</v>
      </c>
      <c r="F39" s="30"/>
      <c r="G39" s="23">
        <v>44840</v>
      </c>
      <c r="H39" s="30"/>
      <c r="I39" s="30"/>
      <c r="J39" s="23">
        <v>43739</v>
      </c>
      <c r="K39" s="30"/>
      <c r="L39" s="23"/>
      <c r="M39" s="23"/>
      <c r="N39" s="23"/>
      <c r="O39" s="23"/>
      <c r="P39" s="23"/>
      <c r="Q39" s="23"/>
      <c r="R39" s="23"/>
      <c r="S39" s="37"/>
      <c r="T39">
        <f t="shared" si="0"/>
        <v>0</v>
      </c>
    </row>
    <row r="40" spans="1:22" x14ac:dyDescent="0.25">
      <c r="A40" s="16" t="s">
        <v>2557</v>
      </c>
      <c r="B40" s="16" t="s">
        <v>2558</v>
      </c>
      <c r="C40" s="18" t="s">
        <v>2559</v>
      </c>
      <c r="D40" s="18" t="s">
        <v>2560</v>
      </c>
      <c r="E40" s="19">
        <v>2022</v>
      </c>
      <c r="F40" s="30"/>
      <c r="G40" s="23">
        <v>44723</v>
      </c>
      <c r="H40" s="23">
        <v>44458</v>
      </c>
      <c r="I40" s="23">
        <v>44013</v>
      </c>
      <c r="J40" s="23">
        <v>43716</v>
      </c>
      <c r="K40" s="23">
        <v>43346</v>
      </c>
      <c r="L40" s="23">
        <v>42986</v>
      </c>
      <c r="M40" s="23"/>
      <c r="N40" s="23"/>
      <c r="O40" s="23"/>
      <c r="P40" s="23"/>
      <c r="Q40" s="23"/>
      <c r="R40" s="23"/>
      <c r="S40" s="37"/>
      <c r="T40">
        <f t="shared" si="0"/>
        <v>0</v>
      </c>
    </row>
    <row r="41" spans="1:22" x14ac:dyDescent="0.25">
      <c r="A41" s="16" t="s">
        <v>2561</v>
      </c>
      <c r="B41" s="16" t="s">
        <v>2562</v>
      </c>
      <c r="C41" s="18" t="s">
        <v>2563</v>
      </c>
      <c r="D41" s="18" t="s">
        <v>2564</v>
      </c>
      <c r="E41" s="19">
        <v>2022</v>
      </c>
      <c r="F41" s="30"/>
      <c r="G41" s="23">
        <v>44823</v>
      </c>
      <c r="H41" s="30"/>
      <c r="I41" s="30"/>
      <c r="J41" s="23">
        <v>43716</v>
      </c>
      <c r="K41" s="23">
        <v>43366</v>
      </c>
      <c r="L41" s="23"/>
      <c r="M41" s="23"/>
      <c r="N41" s="23"/>
      <c r="O41" s="23"/>
      <c r="P41" s="23"/>
      <c r="Q41" s="23">
        <v>41195</v>
      </c>
      <c r="R41" s="23"/>
      <c r="S41" s="37"/>
      <c r="T41">
        <f t="shared" si="0"/>
        <v>0</v>
      </c>
    </row>
    <row r="42" spans="1:22" x14ac:dyDescent="0.25">
      <c r="A42" s="16" t="s">
        <v>2565</v>
      </c>
      <c r="B42" s="16" t="s">
        <v>2566</v>
      </c>
      <c r="C42" s="18" t="s">
        <v>2567</v>
      </c>
      <c r="D42" s="18" t="s">
        <v>2568</v>
      </c>
      <c r="E42" s="19">
        <v>2022</v>
      </c>
      <c r="F42" s="30"/>
      <c r="G42" s="23">
        <v>44829</v>
      </c>
      <c r="H42" s="30"/>
      <c r="I42" s="23">
        <v>44122</v>
      </c>
      <c r="J42" s="23">
        <v>43735</v>
      </c>
      <c r="K42" s="23">
        <v>43354</v>
      </c>
      <c r="L42" s="23"/>
      <c r="M42" s="23"/>
      <c r="N42" s="23"/>
      <c r="O42" s="23"/>
      <c r="P42" s="23"/>
      <c r="Q42" s="23"/>
      <c r="R42" s="23"/>
      <c r="S42" s="37"/>
      <c r="T42">
        <f t="shared" si="0"/>
        <v>0</v>
      </c>
    </row>
    <row r="43" spans="1:22" x14ac:dyDescent="0.25">
      <c r="A43" s="16">
        <v>4.0449999999999999</v>
      </c>
      <c r="B43" s="16">
        <v>50</v>
      </c>
      <c r="C43" s="18" t="s">
        <v>34</v>
      </c>
      <c r="D43" s="18" t="s">
        <v>35</v>
      </c>
      <c r="E43" s="19">
        <v>2022</v>
      </c>
      <c r="F43" s="30"/>
      <c r="G43" s="23">
        <v>44733</v>
      </c>
      <c r="H43" s="30"/>
      <c r="I43" s="23">
        <v>44002</v>
      </c>
      <c r="J43" s="30">
        <v>43702</v>
      </c>
      <c r="K43" s="23">
        <v>43269</v>
      </c>
      <c r="L43" s="23">
        <v>42902</v>
      </c>
      <c r="M43" s="23" t="s">
        <v>11</v>
      </c>
      <c r="N43" s="23">
        <v>42172</v>
      </c>
      <c r="O43" s="23">
        <v>41822</v>
      </c>
      <c r="P43" s="23">
        <v>41494</v>
      </c>
      <c r="Q43" s="23">
        <v>41129</v>
      </c>
      <c r="R43" s="23" t="s">
        <v>11</v>
      </c>
      <c r="S43" s="37"/>
      <c r="T43">
        <f t="shared" si="0"/>
        <v>0</v>
      </c>
    </row>
    <row r="44" spans="1:22" x14ac:dyDescent="0.25">
      <c r="A44" s="16" t="s">
        <v>3373</v>
      </c>
      <c r="B44" s="16" t="s">
        <v>3374</v>
      </c>
      <c r="C44" s="18" t="s">
        <v>3372</v>
      </c>
      <c r="D44" s="18" t="s">
        <v>3371</v>
      </c>
      <c r="E44" s="19">
        <v>2022</v>
      </c>
      <c r="F44" s="30"/>
      <c r="G44" s="23">
        <v>44748</v>
      </c>
      <c r="H44" s="30"/>
      <c r="I44" s="30"/>
      <c r="J44" s="23">
        <v>43770</v>
      </c>
      <c r="K44" s="23"/>
      <c r="L44" s="23"/>
      <c r="M44" s="23"/>
      <c r="N44" s="23"/>
      <c r="O44" s="23"/>
      <c r="P44" s="23"/>
      <c r="Q44" s="23"/>
      <c r="R44" s="23"/>
      <c r="S44" s="37"/>
      <c r="T44">
        <f t="shared" si="0"/>
        <v>0</v>
      </c>
    </row>
    <row r="45" spans="1:22" x14ac:dyDescent="0.25">
      <c r="A45" s="16" t="s">
        <v>2569</v>
      </c>
      <c r="B45" s="16" t="s">
        <v>2570</v>
      </c>
      <c r="C45" s="18" t="s">
        <v>2571</v>
      </c>
      <c r="D45" s="18" t="s">
        <v>2572</v>
      </c>
      <c r="E45" s="19">
        <v>2022</v>
      </c>
      <c r="F45" s="30"/>
      <c r="G45" s="23">
        <v>44735</v>
      </c>
      <c r="H45" s="30"/>
      <c r="I45" s="23">
        <v>44009</v>
      </c>
      <c r="J45" s="23">
        <v>43722</v>
      </c>
      <c r="K45" s="23">
        <v>43336</v>
      </c>
      <c r="L45" s="23">
        <v>42986</v>
      </c>
      <c r="M45" s="23"/>
      <c r="N45" s="23"/>
      <c r="O45" s="23"/>
      <c r="P45" s="23"/>
      <c r="Q45" s="23"/>
      <c r="R45" s="23"/>
      <c r="S45" s="37"/>
      <c r="T45">
        <f t="shared" si="0"/>
        <v>0</v>
      </c>
    </row>
    <row r="46" spans="1:22" x14ac:dyDescent="0.25">
      <c r="A46" s="16" t="s">
        <v>2573</v>
      </c>
      <c r="B46" s="16" t="s">
        <v>2574</v>
      </c>
      <c r="C46" s="18" t="s">
        <v>2575</v>
      </c>
      <c r="D46" s="18" t="s">
        <v>2576</v>
      </c>
      <c r="E46" s="19">
        <v>2022</v>
      </c>
      <c r="F46" s="30"/>
      <c r="G46" s="23">
        <v>44804</v>
      </c>
      <c r="H46" s="30"/>
      <c r="I46" s="23">
        <v>44122</v>
      </c>
      <c r="J46" s="23">
        <v>43716</v>
      </c>
      <c r="K46" s="23">
        <v>43354</v>
      </c>
      <c r="L46" s="23">
        <v>42986</v>
      </c>
      <c r="M46" s="23"/>
      <c r="N46" s="23"/>
      <c r="O46" s="23"/>
      <c r="P46" s="23"/>
      <c r="Q46" s="23"/>
      <c r="R46" s="23"/>
      <c r="S46" s="37"/>
      <c r="T46">
        <f t="shared" si="0"/>
        <v>0</v>
      </c>
    </row>
    <row r="47" spans="1:22" x14ac:dyDescent="0.25">
      <c r="A47" s="16" t="s">
        <v>3377</v>
      </c>
      <c r="B47" s="16" t="s">
        <v>3378</v>
      </c>
      <c r="C47" s="18" t="s">
        <v>3376</v>
      </c>
      <c r="D47" s="18" t="s">
        <v>3375</v>
      </c>
      <c r="E47" s="19">
        <v>2022</v>
      </c>
      <c r="F47" s="30"/>
      <c r="G47" s="23">
        <v>44845</v>
      </c>
      <c r="H47" s="30"/>
      <c r="I47" s="30"/>
      <c r="J47" s="23">
        <v>43770</v>
      </c>
      <c r="K47" s="23"/>
      <c r="L47" s="23"/>
      <c r="M47" s="23"/>
      <c r="N47" s="23"/>
      <c r="O47" s="23"/>
      <c r="P47" s="23"/>
      <c r="Q47" s="23"/>
      <c r="R47" s="23"/>
      <c r="S47" s="37"/>
      <c r="T47">
        <f t="shared" si="0"/>
        <v>0</v>
      </c>
    </row>
    <row r="48" spans="1:22" x14ac:dyDescent="0.25">
      <c r="A48" s="16" t="s">
        <v>2577</v>
      </c>
      <c r="B48" s="16" t="s">
        <v>2578</v>
      </c>
      <c r="C48" s="18" t="s">
        <v>2579</v>
      </c>
      <c r="D48" s="18" t="s">
        <v>2580</v>
      </c>
      <c r="E48" s="19">
        <v>2012</v>
      </c>
      <c r="F48" s="30"/>
      <c r="G48" s="30"/>
      <c r="H48" s="30"/>
      <c r="I48" s="30"/>
      <c r="J48" s="30"/>
      <c r="K48" s="23"/>
      <c r="L48" s="23"/>
      <c r="M48" s="23"/>
      <c r="N48" s="23"/>
      <c r="O48" s="23"/>
      <c r="P48" s="23"/>
      <c r="Q48" s="23">
        <v>41195</v>
      </c>
      <c r="R48" s="23"/>
      <c r="S48" s="37"/>
      <c r="T48" t="str">
        <f t="shared" si="0"/>
        <v/>
      </c>
    </row>
    <row r="49" spans="1:25" x14ac:dyDescent="0.25">
      <c r="A49" s="16" t="s">
        <v>2581</v>
      </c>
      <c r="B49" s="16" t="s">
        <v>2582</v>
      </c>
      <c r="C49" s="18" t="s">
        <v>2583</v>
      </c>
      <c r="D49" s="18" t="s">
        <v>2584</v>
      </c>
      <c r="E49" s="19">
        <v>2019</v>
      </c>
      <c r="F49" s="30"/>
      <c r="G49" s="30"/>
      <c r="H49" s="30"/>
      <c r="I49" s="30"/>
      <c r="J49" s="30">
        <v>43742</v>
      </c>
      <c r="K49" s="23">
        <v>43352</v>
      </c>
      <c r="L49" s="23"/>
      <c r="M49" s="23"/>
      <c r="N49" s="23"/>
      <c r="O49" s="23"/>
      <c r="P49" s="23"/>
      <c r="Q49" s="23"/>
      <c r="R49" s="23"/>
      <c r="S49" s="37"/>
      <c r="T49" t="str">
        <f t="shared" si="0"/>
        <v/>
      </c>
    </row>
    <row r="50" spans="1:25" x14ac:dyDescent="0.25">
      <c r="A50" s="16">
        <v>4.0620000000000003</v>
      </c>
      <c r="B50" s="16">
        <v>88</v>
      </c>
      <c r="C50" s="18" t="s">
        <v>36</v>
      </c>
      <c r="D50" s="18" t="s">
        <v>37</v>
      </c>
      <c r="E50" s="19">
        <v>2022</v>
      </c>
      <c r="F50" s="30"/>
      <c r="G50" s="23">
        <v>44764</v>
      </c>
      <c r="H50" s="30"/>
      <c r="I50" s="23">
        <v>44031</v>
      </c>
      <c r="J50" s="30">
        <v>43723</v>
      </c>
      <c r="K50" s="23">
        <v>43353</v>
      </c>
      <c r="L50" s="23">
        <v>42934</v>
      </c>
      <c r="M50" s="23" t="s">
        <v>11</v>
      </c>
      <c r="N50" s="23" t="s">
        <v>11</v>
      </c>
      <c r="O50" s="23" t="s">
        <v>11</v>
      </c>
      <c r="P50" s="23">
        <v>41505</v>
      </c>
      <c r="Q50" s="23" t="s">
        <v>11</v>
      </c>
      <c r="R50" s="23" t="s">
        <v>11</v>
      </c>
      <c r="S50" s="37"/>
      <c r="T50">
        <f t="shared" si="0"/>
        <v>0</v>
      </c>
    </row>
    <row r="51" spans="1:25" x14ac:dyDescent="0.25">
      <c r="A51" s="16">
        <v>4.0720000000000001</v>
      </c>
      <c r="B51" s="16">
        <v>19</v>
      </c>
      <c r="C51" s="18" t="s">
        <v>38</v>
      </c>
      <c r="D51" s="18" t="s">
        <v>39</v>
      </c>
      <c r="E51" s="19">
        <v>2021</v>
      </c>
      <c r="F51" s="30"/>
      <c r="G51" s="30"/>
      <c r="H51" s="30">
        <v>44377</v>
      </c>
      <c r="I51" s="30"/>
      <c r="J51" s="30"/>
      <c r="K51" s="23"/>
      <c r="L51" s="23" t="s">
        <v>11</v>
      </c>
      <c r="M51" s="23">
        <v>42605</v>
      </c>
      <c r="N51" s="23" t="s">
        <v>11</v>
      </c>
      <c r="O51" s="23" t="s">
        <v>11</v>
      </c>
      <c r="P51" s="23" t="s">
        <v>11</v>
      </c>
      <c r="Q51" s="23" t="s">
        <v>11</v>
      </c>
      <c r="R51" s="23" t="s">
        <v>11</v>
      </c>
      <c r="S51" s="37"/>
      <c r="T51" t="str">
        <f t="shared" si="0"/>
        <v/>
      </c>
    </row>
    <row r="52" spans="1:25" x14ac:dyDescent="0.25">
      <c r="A52" s="16">
        <v>4.0739999999999998</v>
      </c>
      <c r="B52" s="16">
        <v>21</v>
      </c>
      <c r="C52" s="18" t="s">
        <v>40</v>
      </c>
      <c r="D52" s="18" t="s">
        <v>3819</v>
      </c>
      <c r="E52" s="19">
        <v>2022</v>
      </c>
      <c r="F52" s="30"/>
      <c r="G52" s="23">
        <v>44753</v>
      </c>
      <c r="H52" s="30"/>
      <c r="I52" s="30"/>
      <c r="J52" s="30"/>
      <c r="K52" s="23"/>
      <c r="L52" s="23" t="s">
        <v>11</v>
      </c>
      <c r="M52" s="23" t="s">
        <v>11</v>
      </c>
      <c r="N52" s="23" t="s">
        <v>11</v>
      </c>
      <c r="O52" s="23">
        <v>41897</v>
      </c>
      <c r="P52" s="23" t="s">
        <v>11</v>
      </c>
      <c r="Q52" s="23" t="s">
        <v>11</v>
      </c>
      <c r="R52" s="23" t="s">
        <v>11</v>
      </c>
      <c r="S52" s="37"/>
      <c r="T52">
        <f t="shared" si="0"/>
        <v>0</v>
      </c>
    </row>
    <row r="53" spans="1:25" x14ac:dyDescent="0.25">
      <c r="A53" s="16" t="s">
        <v>2585</v>
      </c>
      <c r="B53" s="16" t="s">
        <v>2586</v>
      </c>
      <c r="C53" s="18" t="s">
        <v>2587</v>
      </c>
      <c r="D53" s="18" t="s">
        <v>3843</v>
      </c>
      <c r="E53" s="19">
        <v>2022</v>
      </c>
      <c r="F53" s="30"/>
      <c r="G53" s="23">
        <v>44753</v>
      </c>
      <c r="H53" s="30"/>
      <c r="I53" s="23">
        <v>44013</v>
      </c>
      <c r="J53" s="23">
        <v>43639</v>
      </c>
      <c r="K53" s="23">
        <v>43336</v>
      </c>
      <c r="L53" s="23">
        <v>42931</v>
      </c>
      <c r="M53" s="23"/>
      <c r="N53" s="23"/>
      <c r="O53" s="23"/>
      <c r="P53" s="23"/>
      <c r="Q53" s="23"/>
      <c r="R53" s="23"/>
      <c r="S53" s="37"/>
      <c r="T53">
        <f t="shared" si="0"/>
        <v>0</v>
      </c>
    </row>
    <row r="54" spans="1:25" x14ac:dyDescent="0.25">
      <c r="A54" s="16">
        <v>4.0759999999999996</v>
      </c>
      <c r="B54" s="16">
        <v>20</v>
      </c>
      <c r="C54" s="18" t="s">
        <v>42</v>
      </c>
      <c r="D54" s="18" t="s">
        <v>3844</v>
      </c>
      <c r="E54" s="19">
        <v>2022</v>
      </c>
      <c r="F54" s="30"/>
      <c r="G54" s="30">
        <v>44728</v>
      </c>
      <c r="H54" s="30">
        <v>44361</v>
      </c>
      <c r="I54" s="30">
        <v>43994</v>
      </c>
      <c r="J54" s="30">
        <v>43639</v>
      </c>
      <c r="K54" s="23">
        <v>43269</v>
      </c>
      <c r="L54" s="23">
        <v>42888</v>
      </c>
      <c r="M54" s="23" t="s">
        <v>11</v>
      </c>
      <c r="N54" s="23">
        <v>42196</v>
      </c>
      <c r="O54" s="23" t="s">
        <v>11</v>
      </c>
      <c r="P54" s="23">
        <v>41521</v>
      </c>
      <c r="Q54" s="23" t="s">
        <v>11</v>
      </c>
      <c r="R54" s="23" t="s">
        <v>11</v>
      </c>
      <c r="S54" s="37"/>
      <c r="T54">
        <f t="shared" si="0"/>
        <v>0</v>
      </c>
    </row>
    <row r="55" spans="1:25" x14ac:dyDescent="0.25">
      <c r="A55" s="16" t="s">
        <v>3667</v>
      </c>
      <c r="B55" s="16" t="s">
        <v>3668</v>
      </c>
      <c r="C55" s="18" t="s">
        <v>3669</v>
      </c>
      <c r="D55" s="18" t="s">
        <v>3670</v>
      </c>
      <c r="E55" s="19">
        <v>1985</v>
      </c>
      <c r="F55" s="30"/>
      <c r="G55" s="30"/>
      <c r="H55" s="30"/>
      <c r="I55" s="30"/>
      <c r="J55" s="30"/>
      <c r="K55" s="23"/>
      <c r="L55" s="23" t="s">
        <v>11</v>
      </c>
      <c r="M55" s="23" t="s">
        <v>11</v>
      </c>
      <c r="N55" s="23"/>
      <c r="O55" s="23" t="s">
        <v>11</v>
      </c>
      <c r="P55" s="23" t="s">
        <v>11</v>
      </c>
      <c r="Q55" s="23" t="s">
        <v>11</v>
      </c>
      <c r="R55" s="23" t="s">
        <v>11</v>
      </c>
      <c r="S55" s="37"/>
      <c r="T55" t="str">
        <f t="shared" si="0"/>
        <v/>
      </c>
      <c r="V55" s="2"/>
      <c r="Y55" s="32"/>
    </row>
    <row r="56" spans="1:25" x14ac:dyDescent="0.25">
      <c r="A56" s="16" t="s">
        <v>3381</v>
      </c>
      <c r="B56" s="16" t="s">
        <v>3382</v>
      </c>
      <c r="C56" s="18" t="s">
        <v>3380</v>
      </c>
      <c r="D56" s="18" t="s">
        <v>3379</v>
      </c>
      <c r="E56" s="19">
        <v>2022</v>
      </c>
      <c r="F56" s="30"/>
      <c r="G56" s="30">
        <v>44752</v>
      </c>
      <c r="H56" s="30"/>
      <c r="I56" s="30"/>
      <c r="J56" s="23">
        <v>43770</v>
      </c>
      <c r="K56" s="23"/>
      <c r="L56" s="23"/>
      <c r="M56" s="23"/>
      <c r="N56" s="23"/>
      <c r="O56" s="23"/>
      <c r="P56" s="23"/>
      <c r="Q56" s="23"/>
      <c r="R56" s="23"/>
      <c r="S56" s="37"/>
      <c r="T56">
        <f t="shared" si="0"/>
        <v>0</v>
      </c>
    </row>
    <row r="57" spans="1:25" x14ac:dyDescent="0.25">
      <c r="A57" s="16" t="s">
        <v>3614</v>
      </c>
      <c r="B57" s="16" t="s">
        <v>3615</v>
      </c>
      <c r="C57" s="18" t="s">
        <v>3617</v>
      </c>
      <c r="D57" s="18" t="s">
        <v>3616</v>
      </c>
      <c r="E57" s="19">
        <v>2020</v>
      </c>
      <c r="F57" s="30"/>
      <c r="G57" s="30"/>
      <c r="H57" s="30"/>
      <c r="I57" s="23">
        <v>44153</v>
      </c>
      <c r="J57" s="23"/>
      <c r="K57" s="23"/>
      <c r="L57" s="23"/>
      <c r="M57" s="23"/>
      <c r="N57" s="23"/>
      <c r="O57" s="23"/>
      <c r="P57" s="23"/>
      <c r="Q57" s="23"/>
      <c r="R57" s="23"/>
      <c r="S57" s="37"/>
      <c r="T57" t="str">
        <f t="shared" si="0"/>
        <v/>
      </c>
    </row>
    <row r="58" spans="1:25" x14ac:dyDescent="0.25">
      <c r="A58" s="16">
        <v>4.0880000000000001</v>
      </c>
      <c r="B58" s="16" t="s">
        <v>44</v>
      </c>
      <c r="C58" s="18" t="s">
        <v>45</v>
      </c>
      <c r="D58" s="18" t="s">
        <v>46</v>
      </c>
      <c r="E58" s="19">
        <v>2022</v>
      </c>
      <c r="F58" s="30"/>
      <c r="G58" s="23">
        <v>44845</v>
      </c>
      <c r="H58" s="30">
        <v>44390</v>
      </c>
      <c r="I58" s="30">
        <v>44006</v>
      </c>
      <c r="J58" s="23">
        <v>43716</v>
      </c>
      <c r="K58" s="28">
        <v>43418</v>
      </c>
      <c r="L58" s="28">
        <v>42900</v>
      </c>
      <c r="M58" s="23" t="s">
        <v>11</v>
      </c>
      <c r="N58" s="23" t="s">
        <v>11</v>
      </c>
      <c r="O58" s="23" t="s">
        <v>11</v>
      </c>
      <c r="P58" s="23" t="s">
        <v>11</v>
      </c>
      <c r="Q58" s="23" t="s">
        <v>11</v>
      </c>
      <c r="R58" s="23" t="s">
        <v>11</v>
      </c>
      <c r="S58" s="37"/>
      <c r="T58">
        <f t="shared" si="0"/>
        <v>0</v>
      </c>
    </row>
    <row r="59" spans="1:25" x14ac:dyDescent="0.25">
      <c r="A59" s="16" t="s">
        <v>2588</v>
      </c>
      <c r="B59" s="16" t="s">
        <v>2589</v>
      </c>
      <c r="C59" s="18" t="s">
        <v>2590</v>
      </c>
      <c r="D59" s="18" t="s">
        <v>2591</v>
      </c>
      <c r="E59" s="19">
        <v>2020</v>
      </c>
      <c r="F59" s="30"/>
      <c r="G59" s="30"/>
      <c r="H59" s="30"/>
      <c r="I59" s="30">
        <v>43994</v>
      </c>
      <c r="J59" s="23">
        <v>43742</v>
      </c>
      <c r="K59" s="23"/>
      <c r="L59" s="23">
        <v>42986</v>
      </c>
      <c r="M59" s="23"/>
      <c r="N59" s="23"/>
      <c r="O59" s="23"/>
      <c r="P59" s="23"/>
      <c r="Q59" s="23"/>
      <c r="R59" s="23"/>
      <c r="S59" s="37"/>
      <c r="T59" t="str">
        <f t="shared" si="0"/>
        <v/>
      </c>
    </row>
    <row r="60" spans="1:25" x14ac:dyDescent="0.25">
      <c r="A60" s="16" t="s">
        <v>2592</v>
      </c>
      <c r="B60" s="16" t="s">
        <v>2593</v>
      </c>
      <c r="C60" s="18" t="s">
        <v>2594</v>
      </c>
      <c r="D60" s="18" t="s">
        <v>2595</v>
      </c>
      <c r="E60" s="19">
        <v>2019</v>
      </c>
      <c r="F60" s="30"/>
      <c r="G60" s="30"/>
      <c r="H60" s="30"/>
      <c r="I60" s="30"/>
      <c r="J60" s="30">
        <v>43639</v>
      </c>
      <c r="K60" s="23">
        <v>43401</v>
      </c>
      <c r="L60" s="23">
        <v>43040</v>
      </c>
      <c r="M60" s="23"/>
      <c r="N60" s="23"/>
      <c r="O60" s="23"/>
      <c r="P60" s="23"/>
      <c r="Q60" s="23"/>
      <c r="R60" s="23"/>
      <c r="S60" s="37"/>
      <c r="T60" t="str">
        <f t="shared" si="0"/>
        <v/>
      </c>
    </row>
    <row r="61" spans="1:25" x14ac:dyDescent="0.25">
      <c r="A61" s="16" t="s">
        <v>2596</v>
      </c>
      <c r="B61" s="16" t="s">
        <v>2597</v>
      </c>
      <c r="C61" s="18" t="s">
        <v>2598</v>
      </c>
      <c r="D61" s="18" t="s">
        <v>2599</v>
      </c>
      <c r="E61" s="19">
        <v>2022</v>
      </c>
      <c r="F61" s="30"/>
      <c r="G61" s="23">
        <v>44845</v>
      </c>
      <c r="H61" s="23">
        <v>44508</v>
      </c>
      <c r="I61" s="23">
        <v>43840</v>
      </c>
      <c r="J61" s="23">
        <v>43726</v>
      </c>
      <c r="K61" s="23">
        <v>43365</v>
      </c>
      <c r="L61" s="23"/>
      <c r="M61" s="23"/>
      <c r="N61" s="23"/>
      <c r="O61" s="23"/>
      <c r="P61" s="23"/>
      <c r="Q61" s="23"/>
      <c r="R61" s="23"/>
      <c r="S61" s="37"/>
      <c r="T61">
        <f t="shared" si="0"/>
        <v>0</v>
      </c>
    </row>
    <row r="62" spans="1:25" x14ac:dyDescent="0.25">
      <c r="A62" s="16" t="s">
        <v>3385</v>
      </c>
      <c r="B62" s="16" t="s">
        <v>3386</v>
      </c>
      <c r="C62" s="18" t="s">
        <v>3383</v>
      </c>
      <c r="D62" s="18" t="s">
        <v>3384</v>
      </c>
      <c r="E62" s="19">
        <v>2019</v>
      </c>
      <c r="F62" s="30"/>
      <c r="G62" s="30"/>
      <c r="H62" s="30"/>
      <c r="I62" s="30"/>
      <c r="J62" s="23">
        <v>43770</v>
      </c>
      <c r="K62" s="23"/>
      <c r="L62" s="23"/>
      <c r="M62" s="23"/>
      <c r="N62" s="23"/>
      <c r="O62" s="23"/>
      <c r="P62" s="23"/>
      <c r="Q62" s="23"/>
      <c r="R62" s="23"/>
      <c r="S62" s="37"/>
      <c r="T62" t="str">
        <f t="shared" si="0"/>
        <v/>
      </c>
    </row>
    <row r="63" spans="1:25" x14ac:dyDescent="0.25">
      <c r="A63" s="16" t="s">
        <v>2600</v>
      </c>
      <c r="B63" s="16" t="s">
        <v>2601</v>
      </c>
      <c r="C63" s="18" t="s">
        <v>2602</v>
      </c>
      <c r="D63" s="18" t="s">
        <v>2603</v>
      </c>
      <c r="E63" s="19">
        <v>2019</v>
      </c>
      <c r="F63" s="30"/>
      <c r="G63" s="30"/>
      <c r="H63" s="30"/>
      <c r="I63" s="30"/>
      <c r="J63" s="23">
        <v>43742</v>
      </c>
      <c r="K63" s="23"/>
      <c r="L63" s="23">
        <v>42986</v>
      </c>
      <c r="M63" s="23"/>
      <c r="N63" s="23"/>
      <c r="O63" s="23"/>
      <c r="P63" s="23"/>
      <c r="Q63" s="23"/>
      <c r="R63" s="23"/>
      <c r="S63" s="37"/>
      <c r="T63" t="str">
        <f t="shared" si="0"/>
        <v/>
      </c>
    </row>
    <row r="64" spans="1:25" x14ac:dyDescent="0.25">
      <c r="A64" s="16" t="s">
        <v>2604</v>
      </c>
      <c r="B64" s="16" t="s">
        <v>2605</v>
      </c>
      <c r="C64" s="18" t="s">
        <v>2606</v>
      </c>
      <c r="D64" s="18" t="s">
        <v>2607</v>
      </c>
      <c r="E64" s="19">
        <v>2022</v>
      </c>
      <c r="F64" s="30"/>
      <c r="G64" s="23">
        <v>44829</v>
      </c>
      <c r="H64" s="30"/>
      <c r="I64" s="30"/>
      <c r="J64" s="23">
        <v>43735</v>
      </c>
      <c r="K64" s="23"/>
      <c r="L64" s="23"/>
      <c r="M64" s="23"/>
      <c r="N64" s="23"/>
      <c r="O64" s="23"/>
      <c r="P64" s="23"/>
      <c r="Q64" s="23" t="s">
        <v>11</v>
      </c>
      <c r="R64" s="23" t="s">
        <v>11</v>
      </c>
      <c r="S64" s="37"/>
      <c r="T64">
        <f t="shared" si="0"/>
        <v>0</v>
      </c>
    </row>
    <row r="65" spans="1:25" x14ac:dyDescent="0.25">
      <c r="A65" s="16" t="s">
        <v>3348</v>
      </c>
      <c r="B65" s="16" t="s">
        <v>3349</v>
      </c>
      <c r="C65" s="18" t="s">
        <v>3351</v>
      </c>
      <c r="D65" s="18" t="s">
        <v>3350</v>
      </c>
      <c r="E65" s="19">
        <v>2019</v>
      </c>
      <c r="F65" s="30"/>
      <c r="G65" s="30"/>
      <c r="H65" s="30"/>
      <c r="I65" s="30"/>
      <c r="J65" s="23">
        <v>43751</v>
      </c>
      <c r="K65" s="23"/>
      <c r="L65" s="23"/>
      <c r="M65" s="23"/>
      <c r="N65" s="23"/>
      <c r="O65" s="23"/>
      <c r="P65" s="23"/>
      <c r="Q65" s="23" t="s">
        <v>11</v>
      </c>
      <c r="R65" s="23" t="s">
        <v>11</v>
      </c>
      <c r="S65" s="37"/>
      <c r="T65" t="str">
        <f t="shared" si="0"/>
        <v/>
      </c>
    </row>
    <row r="66" spans="1:25" x14ac:dyDescent="0.25">
      <c r="A66" s="16">
        <v>5.0010000000000003</v>
      </c>
      <c r="B66" s="16">
        <v>119</v>
      </c>
      <c r="C66" s="18" t="s">
        <v>47</v>
      </c>
      <c r="D66" s="18" t="s">
        <v>48</v>
      </c>
      <c r="E66" s="19">
        <v>2022</v>
      </c>
      <c r="F66" s="30"/>
      <c r="G66" s="30">
        <v>44735</v>
      </c>
      <c r="H66" s="30"/>
      <c r="I66" s="30"/>
      <c r="J66" s="30">
        <v>43652</v>
      </c>
      <c r="K66" s="23">
        <v>43270</v>
      </c>
      <c r="L66" s="23">
        <v>42893</v>
      </c>
      <c r="M66" s="23" t="s">
        <v>11</v>
      </c>
      <c r="N66" s="23">
        <v>42193</v>
      </c>
      <c r="O66" s="23" t="s">
        <v>11</v>
      </c>
      <c r="P66" s="23">
        <v>41455</v>
      </c>
      <c r="Q66" s="23" t="s">
        <v>11</v>
      </c>
      <c r="R66" s="23" t="s">
        <v>11</v>
      </c>
      <c r="S66" s="37"/>
      <c r="T66">
        <f t="shared" si="0"/>
        <v>0</v>
      </c>
    </row>
    <row r="67" spans="1:25" x14ac:dyDescent="0.25">
      <c r="A67" s="16">
        <v>5.0039999999999996</v>
      </c>
      <c r="B67" s="16">
        <v>121</v>
      </c>
      <c r="C67" s="18" t="s">
        <v>49</v>
      </c>
      <c r="D67" s="18" t="s">
        <v>50</v>
      </c>
      <c r="E67" s="19">
        <v>2006</v>
      </c>
      <c r="F67" s="30"/>
      <c r="G67" s="30"/>
      <c r="H67" s="30"/>
      <c r="I67" s="30"/>
      <c r="J67" s="30"/>
      <c r="K67" s="23"/>
      <c r="L67" s="23" t="s">
        <v>11</v>
      </c>
      <c r="M67" s="23" t="s">
        <v>11</v>
      </c>
      <c r="N67" s="23" t="s">
        <v>11</v>
      </c>
      <c r="O67" s="23" t="s">
        <v>11</v>
      </c>
      <c r="P67" s="23" t="s">
        <v>11</v>
      </c>
      <c r="Q67" s="23" t="s">
        <v>11</v>
      </c>
      <c r="R67" s="23" t="s">
        <v>11</v>
      </c>
      <c r="S67" s="37"/>
      <c r="T67" t="str">
        <f t="shared" si="0"/>
        <v/>
      </c>
    </row>
    <row r="68" spans="1:25" x14ac:dyDescent="0.25">
      <c r="A68" s="16" t="s">
        <v>2608</v>
      </c>
      <c r="B68" s="16" t="s">
        <v>2609</v>
      </c>
      <c r="C68" s="18" t="s">
        <v>2610</v>
      </c>
      <c r="D68" s="18" t="s">
        <v>2611</v>
      </c>
      <c r="E68" s="19">
        <v>2019</v>
      </c>
      <c r="F68" s="30"/>
      <c r="G68" s="30"/>
      <c r="H68" s="30"/>
      <c r="I68" s="30"/>
      <c r="J68" s="23">
        <v>43713</v>
      </c>
      <c r="K68" s="23"/>
      <c r="L68" s="23"/>
      <c r="M68" s="23"/>
      <c r="N68" s="23"/>
      <c r="O68" s="23"/>
      <c r="P68" s="23"/>
      <c r="Q68" s="23"/>
      <c r="R68" s="23"/>
      <c r="S68" s="37"/>
      <c r="T68" t="str">
        <f t="shared" si="0"/>
        <v/>
      </c>
    </row>
    <row r="69" spans="1:25" x14ac:dyDescent="0.25">
      <c r="A69" s="16" t="s">
        <v>2612</v>
      </c>
      <c r="B69" s="16" t="s">
        <v>2613</v>
      </c>
      <c r="C69" s="18" t="s">
        <v>2614</v>
      </c>
      <c r="D69" s="18" t="s">
        <v>2615</v>
      </c>
      <c r="E69" s="19">
        <v>2022</v>
      </c>
      <c r="F69" s="30"/>
      <c r="G69" s="23">
        <v>44846</v>
      </c>
      <c r="H69" s="30"/>
      <c r="I69" s="30"/>
      <c r="J69" s="23">
        <v>43713</v>
      </c>
      <c r="K69" s="23">
        <v>43363</v>
      </c>
      <c r="L69" s="23"/>
      <c r="M69" s="23"/>
      <c r="N69" s="23"/>
      <c r="O69" s="23"/>
      <c r="P69" s="23"/>
      <c r="Q69" s="23"/>
      <c r="R69" s="23"/>
      <c r="S69" s="37"/>
      <c r="T69">
        <f t="shared" si="0"/>
        <v>0</v>
      </c>
    </row>
    <row r="70" spans="1:25" x14ac:dyDescent="0.25">
      <c r="A70" s="16" t="s">
        <v>2616</v>
      </c>
      <c r="B70" s="16" t="s">
        <v>2617</v>
      </c>
      <c r="C70" s="18" t="s">
        <v>2618</v>
      </c>
      <c r="D70" s="18" t="s">
        <v>2619</v>
      </c>
      <c r="E70" s="19">
        <v>2019</v>
      </c>
      <c r="F70" s="30"/>
      <c r="G70" s="30"/>
      <c r="H70" s="30"/>
      <c r="I70" s="30"/>
      <c r="J70" s="23">
        <v>43729</v>
      </c>
      <c r="K70" s="23"/>
      <c r="L70" s="23"/>
      <c r="M70" s="23"/>
      <c r="N70" s="23"/>
      <c r="O70" s="23"/>
      <c r="P70" s="23"/>
      <c r="Q70" s="23"/>
      <c r="R70" s="23"/>
      <c r="S70" s="37"/>
      <c r="T70" t="str">
        <f t="shared" si="0"/>
        <v/>
      </c>
    </row>
    <row r="71" spans="1:25" x14ac:dyDescent="0.25">
      <c r="A71" s="16" t="s">
        <v>2620</v>
      </c>
      <c r="B71" s="16" t="s">
        <v>2621</v>
      </c>
      <c r="C71" s="18" t="s">
        <v>2622</v>
      </c>
      <c r="D71" s="18" t="s">
        <v>2623</v>
      </c>
      <c r="E71" s="19">
        <v>2022</v>
      </c>
      <c r="F71" s="30"/>
      <c r="G71" s="23">
        <v>44820</v>
      </c>
      <c r="H71" s="30"/>
      <c r="I71" s="23">
        <v>44063</v>
      </c>
      <c r="J71" s="23">
        <v>43709</v>
      </c>
      <c r="K71" s="23">
        <v>43352</v>
      </c>
      <c r="L71" s="23">
        <v>42986</v>
      </c>
      <c r="M71" s="23"/>
      <c r="N71" s="23"/>
      <c r="O71" s="23"/>
      <c r="P71" s="23"/>
      <c r="Q71" s="23"/>
      <c r="R71" s="23"/>
      <c r="S71" s="37"/>
      <c r="T71">
        <f t="shared" ref="T71:T134" si="1">IF(G71="","",IF((G71-$X$6)&lt;($W$7-365-$X$6),1,0))</f>
        <v>0</v>
      </c>
    </row>
    <row r="72" spans="1:25" x14ac:dyDescent="0.25">
      <c r="A72" s="16">
        <v>7.0010000000000003</v>
      </c>
      <c r="B72" s="16">
        <v>148</v>
      </c>
      <c r="C72" s="18" t="s">
        <v>51</v>
      </c>
      <c r="D72" s="18" t="s">
        <v>52</v>
      </c>
      <c r="E72" s="19">
        <v>2022</v>
      </c>
      <c r="F72" s="30"/>
      <c r="G72" s="30">
        <v>44723</v>
      </c>
      <c r="H72" s="30">
        <v>44356</v>
      </c>
      <c r="I72" s="30">
        <v>43985</v>
      </c>
      <c r="J72" s="30">
        <v>43607</v>
      </c>
      <c r="K72" s="23">
        <v>43246</v>
      </c>
      <c r="L72" s="23">
        <v>42880</v>
      </c>
      <c r="M72" s="23" t="s">
        <v>11</v>
      </c>
      <c r="N72" s="23" t="s">
        <v>11</v>
      </c>
      <c r="O72" s="23" t="s">
        <v>11</v>
      </c>
      <c r="P72" s="23" t="s">
        <v>11</v>
      </c>
      <c r="Q72" s="23">
        <v>41070</v>
      </c>
      <c r="R72" s="23" t="s">
        <v>11</v>
      </c>
      <c r="S72" s="37"/>
      <c r="T72">
        <f t="shared" si="1"/>
        <v>0</v>
      </c>
    </row>
    <row r="73" spans="1:25" x14ac:dyDescent="0.25">
      <c r="A73" s="16">
        <v>7.0060000000000002</v>
      </c>
      <c r="B73" s="16">
        <v>150</v>
      </c>
      <c r="C73" s="18" t="s">
        <v>53</v>
      </c>
      <c r="D73" s="18" t="s">
        <v>54</v>
      </c>
      <c r="E73" s="19">
        <v>2021</v>
      </c>
      <c r="F73" s="30"/>
      <c r="G73" s="30"/>
      <c r="H73" s="30">
        <v>44343</v>
      </c>
      <c r="I73" s="30"/>
      <c r="J73" s="30">
        <v>43581</v>
      </c>
      <c r="K73" s="23">
        <v>43226</v>
      </c>
      <c r="L73" s="23">
        <v>42868</v>
      </c>
      <c r="M73" s="23">
        <v>42497</v>
      </c>
      <c r="N73" s="23" t="s">
        <v>11</v>
      </c>
      <c r="O73" s="23" t="s">
        <v>11</v>
      </c>
      <c r="P73" s="23" t="s">
        <v>11</v>
      </c>
      <c r="Q73" s="23" t="s">
        <v>11</v>
      </c>
      <c r="R73" s="23" t="s">
        <v>11</v>
      </c>
      <c r="S73" s="37"/>
      <c r="T73" t="str">
        <f t="shared" si="1"/>
        <v/>
      </c>
    </row>
    <row r="74" spans="1:25" x14ac:dyDescent="0.25">
      <c r="A74" s="16" t="s">
        <v>2624</v>
      </c>
      <c r="B74" s="16" t="s">
        <v>2625</v>
      </c>
      <c r="C74" s="18" t="s">
        <v>2626</v>
      </c>
      <c r="D74" s="18" t="s">
        <v>2627</v>
      </c>
      <c r="E74" s="19">
        <v>2020</v>
      </c>
      <c r="F74" s="30"/>
      <c r="G74" s="30"/>
      <c r="H74" s="30"/>
      <c r="I74" s="30">
        <v>43985</v>
      </c>
      <c r="J74" s="30"/>
      <c r="K74" s="23">
        <v>43266</v>
      </c>
      <c r="L74" s="23"/>
      <c r="M74" s="23"/>
      <c r="N74" s="23"/>
      <c r="O74" s="23"/>
      <c r="P74" s="23"/>
      <c r="Q74" s="23"/>
      <c r="R74" s="23"/>
      <c r="S74" s="37"/>
      <c r="T74" t="str">
        <f t="shared" si="1"/>
        <v/>
      </c>
    </row>
    <row r="75" spans="1:25" x14ac:dyDescent="0.25">
      <c r="A75" s="16" t="s">
        <v>3671</v>
      </c>
      <c r="B75" s="16" t="s">
        <v>3672</v>
      </c>
      <c r="C75" s="18" t="s">
        <v>3673</v>
      </c>
      <c r="D75" s="18" t="s">
        <v>3674</v>
      </c>
      <c r="E75" s="19">
        <v>2009</v>
      </c>
      <c r="F75" s="30"/>
      <c r="G75" s="30"/>
      <c r="H75" s="30"/>
      <c r="I75" s="30"/>
      <c r="J75" s="30"/>
      <c r="K75" s="23"/>
      <c r="L75" s="23" t="s">
        <v>11</v>
      </c>
      <c r="M75" s="23" t="s">
        <v>11</v>
      </c>
      <c r="N75" s="23"/>
      <c r="O75" s="23" t="s">
        <v>11</v>
      </c>
      <c r="P75" s="23" t="s">
        <v>11</v>
      </c>
      <c r="Q75" s="23" t="s">
        <v>11</v>
      </c>
      <c r="R75" s="23" t="s">
        <v>11</v>
      </c>
      <c r="S75" s="37"/>
      <c r="T75" t="str">
        <f t="shared" si="1"/>
        <v/>
      </c>
      <c r="V75" s="2"/>
      <c r="Y75" s="32"/>
    </row>
    <row r="76" spans="1:25" x14ac:dyDescent="0.25">
      <c r="A76" s="16" t="s">
        <v>55</v>
      </c>
      <c r="B76" s="16">
        <v>152</v>
      </c>
      <c r="C76" s="18" t="s">
        <v>56</v>
      </c>
      <c r="D76" s="18" t="s">
        <v>57</v>
      </c>
      <c r="E76" s="19">
        <v>2015</v>
      </c>
      <c r="F76" s="30"/>
      <c r="G76" s="30"/>
      <c r="H76" s="30"/>
      <c r="I76" s="30"/>
      <c r="J76" s="30"/>
      <c r="K76" s="23"/>
      <c r="L76" s="23" t="s">
        <v>11</v>
      </c>
      <c r="M76" s="23" t="s">
        <v>11</v>
      </c>
      <c r="N76" s="23">
        <v>42168</v>
      </c>
      <c r="O76" s="23">
        <v>41771</v>
      </c>
      <c r="P76" s="23" t="s">
        <v>11</v>
      </c>
      <c r="Q76" s="23">
        <v>41045</v>
      </c>
      <c r="R76" s="23" t="s">
        <v>11</v>
      </c>
      <c r="S76" s="37"/>
      <c r="T76" t="str">
        <f t="shared" si="1"/>
        <v/>
      </c>
    </row>
    <row r="77" spans="1:25" x14ac:dyDescent="0.25">
      <c r="A77" s="16" t="s">
        <v>58</v>
      </c>
      <c r="B77" s="16" t="s">
        <v>59</v>
      </c>
      <c r="C77" s="18" t="s">
        <v>60</v>
      </c>
      <c r="D77" s="18" t="s">
        <v>61</v>
      </c>
      <c r="E77" s="19">
        <v>2017</v>
      </c>
      <c r="F77" s="30"/>
      <c r="G77" s="30"/>
      <c r="H77" s="30"/>
      <c r="I77" s="30"/>
      <c r="J77" s="30"/>
      <c r="K77" s="23"/>
      <c r="L77" s="23">
        <v>42893</v>
      </c>
      <c r="M77" s="23"/>
      <c r="N77" s="23"/>
      <c r="O77" s="23"/>
      <c r="P77" s="23"/>
      <c r="Q77" s="23"/>
      <c r="R77" s="23"/>
      <c r="S77" s="37"/>
      <c r="T77" t="str">
        <f t="shared" si="1"/>
        <v/>
      </c>
    </row>
    <row r="78" spans="1:25" x14ac:dyDescent="0.25">
      <c r="A78" s="16">
        <v>7.0140000000000002</v>
      </c>
      <c r="B78" s="16">
        <v>143</v>
      </c>
      <c r="C78" s="18" t="s">
        <v>62</v>
      </c>
      <c r="D78" s="18" t="s">
        <v>63</v>
      </c>
      <c r="E78" s="19">
        <v>2020</v>
      </c>
      <c r="F78" s="30"/>
      <c r="G78" s="30"/>
      <c r="H78" s="30"/>
      <c r="I78" s="30">
        <v>43996</v>
      </c>
      <c r="J78" s="30">
        <v>43635</v>
      </c>
      <c r="K78" s="23">
        <v>43244</v>
      </c>
      <c r="L78" s="23">
        <v>42854</v>
      </c>
      <c r="M78" s="23">
        <v>42535</v>
      </c>
      <c r="N78" s="23">
        <v>42152</v>
      </c>
      <c r="O78" s="23">
        <v>41778</v>
      </c>
      <c r="P78" s="23" t="s">
        <v>11</v>
      </c>
      <c r="Q78" s="23">
        <v>41060</v>
      </c>
      <c r="R78" s="23" t="s">
        <v>11</v>
      </c>
      <c r="S78" s="37"/>
      <c r="T78" t="str">
        <f t="shared" si="1"/>
        <v/>
      </c>
    </row>
    <row r="79" spans="1:25" x14ac:dyDescent="0.25">
      <c r="A79" s="16">
        <v>7.0149999999999997</v>
      </c>
      <c r="B79" s="16">
        <v>140</v>
      </c>
      <c r="C79" s="18" t="s">
        <v>64</v>
      </c>
      <c r="D79" s="18" t="s">
        <v>65</v>
      </c>
      <c r="E79" s="19">
        <v>2022</v>
      </c>
      <c r="F79" s="30"/>
      <c r="G79" s="30">
        <v>44707</v>
      </c>
      <c r="H79" s="30">
        <v>44348</v>
      </c>
      <c r="I79" s="30">
        <v>43969</v>
      </c>
      <c r="J79" s="30">
        <v>43607</v>
      </c>
      <c r="K79" s="23">
        <v>43241</v>
      </c>
      <c r="L79" s="23">
        <v>42865</v>
      </c>
      <c r="M79" s="23">
        <v>42527</v>
      </c>
      <c r="N79" s="23">
        <v>42139</v>
      </c>
      <c r="O79" s="23" t="s">
        <v>11</v>
      </c>
      <c r="P79" s="23">
        <v>41451</v>
      </c>
      <c r="Q79" s="23">
        <v>41077</v>
      </c>
      <c r="R79" s="23">
        <v>40685</v>
      </c>
      <c r="S79" s="37"/>
      <c r="T79">
        <f t="shared" si="1"/>
        <v>0</v>
      </c>
    </row>
    <row r="80" spans="1:25" x14ac:dyDescent="0.25">
      <c r="A80" s="16">
        <v>8.0020000000000007</v>
      </c>
      <c r="B80" s="16">
        <v>130</v>
      </c>
      <c r="C80" s="18" t="s">
        <v>66</v>
      </c>
      <c r="D80" s="18" t="s">
        <v>67</v>
      </c>
      <c r="E80" s="19">
        <v>2021</v>
      </c>
      <c r="F80" s="30"/>
      <c r="G80" s="30"/>
      <c r="H80" s="30">
        <v>44348</v>
      </c>
      <c r="I80" s="30">
        <v>43954</v>
      </c>
      <c r="J80" s="30"/>
      <c r="K80" s="23"/>
      <c r="L80" s="23">
        <v>42835</v>
      </c>
      <c r="M80" s="23">
        <v>42497</v>
      </c>
      <c r="N80" s="23">
        <v>42125</v>
      </c>
      <c r="O80" s="23">
        <v>41753</v>
      </c>
      <c r="P80" s="23" t="s">
        <v>11</v>
      </c>
      <c r="Q80" s="23" t="s">
        <v>11</v>
      </c>
      <c r="R80" s="23" t="s">
        <v>11</v>
      </c>
      <c r="S80" s="37"/>
      <c r="T80" t="str">
        <f t="shared" si="1"/>
        <v/>
      </c>
    </row>
    <row r="81" spans="1:20" x14ac:dyDescent="0.25">
      <c r="A81" s="16">
        <v>8.0030000000000001</v>
      </c>
      <c r="B81" s="16">
        <v>131</v>
      </c>
      <c r="C81" s="18" t="s">
        <v>68</v>
      </c>
      <c r="D81" s="18" t="s">
        <v>69</v>
      </c>
      <c r="E81" s="19">
        <v>2015</v>
      </c>
      <c r="F81" s="30"/>
      <c r="G81" s="30"/>
      <c r="H81" s="30"/>
      <c r="I81" s="30"/>
      <c r="J81" s="30"/>
      <c r="K81" s="23"/>
      <c r="L81" s="23" t="s">
        <v>11</v>
      </c>
      <c r="M81" s="23" t="s">
        <v>11</v>
      </c>
      <c r="N81" s="23">
        <v>42189</v>
      </c>
      <c r="O81" s="23" t="s">
        <v>11</v>
      </c>
      <c r="P81" s="23" t="s">
        <v>11</v>
      </c>
      <c r="Q81" s="23">
        <v>41055</v>
      </c>
      <c r="R81" s="23" t="s">
        <v>11</v>
      </c>
      <c r="S81" s="37"/>
      <c r="T81" t="str">
        <f t="shared" si="1"/>
        <v/>
      </c>
    </row>
    <row r="82" spans="1:20" x14ac:dyDescent="0.25">
      <c r="A82" s="16" t="s">
        <v>3849</v>
      </c>
      <c r="B82" s="16" t="s">
        <v>3850</v>
      </c>
      <c r="C82" s="18" t="s">
        <v>3851</v>
      </c>
      <c r="D82" s="18" t="s">
        <v>3852</v>
      </c>
      <c r="E82" s="19" t="s">
        <v>3853</v>
      </c>
      <c r="F82" s="30"/>
      <c r="G82" s="30"/>
      <c r="H82" s="30"/>
      <c r="I82" s="30"/>
      <c r="J82" s="30"/>
      <c r="K82" s="23"/>
      <c r="L82" s="23" t="s">
        <v>11</v>
      </c>
      <c r="M82" s="23" t="s">
        <v>11</v>
      </c>
      <c r="N82" s="23"/>
      <c r="O82" s="23" t="s">
        <v>11</v>
      </c>
      <c r="P82" s="23" t="s">
        <v>11</v>
      </c>
      <c r="Q82" s="23"/>
      <c r="R82" s="23" t="s">
        <v>11</v>
      </c>
      <c r="S82" s="37"/>
      <c r="T82" t="str">
        <f t="shared" si="1"/>
        <v/>
      </c>
    </row>
    <row r="83" spans="1:20" x14ac:dyDescent="0.25">
      <c r="A83" s="16" t="s">
        <v>70</v>
      </c>
      <c r="B83" s="16" t="s">
        <v>71</v>
      </c>
      <c r="C83" s="18" t="s">
        <v>72</v>
      </c>
      <c r="D83" s="18" t="s">
        <v>73</v>
      </c>
      <c r="E83" s="19">
        <v>2022</v>
      </c>
      <c r="F83" s="30"/>
      <c r="G83" s="30">
        <v>44707</v>
      </c>
      <c r="H83" s="30">
        <v>44356</v>
      </c>
      <c r="I83" s="30">
        <v>43998</v>
      </c>
      <c r="J83" s="30">
        <v>43615</v>
      </c>
      <c r="K83" s="23">
        <v>43279</v>
      </c>
      <c r="L83" s="23">
        <v>42900</v>
      </c>
      <c r="M83" s="23"/>
      <c r="N83" s="23"/>
      <c r="O83" s="23"/>
      <c r="P83" s="23"/>
      <c r="Q83" s="23"/>
      <c r="R83" s="23"/>
      <c r="S83" s="37"/>
      <c r="T83">
        <f t="shared" si="1"/>
        <v>0</v>
      </c>
    </row>
    <row r="84" spans="1:20" x14ac:dyDescent="0.25">
      <c r="A84" s="16">
        <v>10.003</v>
      </c>
      <c r="B84" s="16">
        <v>125</v>
      </c>
      <c r="C84" s="18" t="s">
        <v>74</v>
      </c>
      <c r="D84" s="18" t="s">
        <v>75</v>
      </c>
      <c r="E84" s="19">
        <v>2022</v>
      </c>
      <c r="F84" s="30"/>
      <c r="G84" s="30">
        <v>44696</v>
      </c>
      <c r="H84" s="30">
        <v>44361</v>
      </c>
      <c r="I84" s="30">
        <v>43977</v>
      </c>
      <c r="J84" s="30">
        <v>43577</v>
      </c>
      <c r="K84" s="23">
        <v>43247</v>
      </c>
      <c r="L84" s="23">
        <v>42881</v>
      </c>
      <c r="M84" s="23">
        <v>42522</v>
      </c>
      <c r="N84" s="23">
        <v>42185</v>
      </c>
      <c r="O84" s="23">
        <v>41812</v>
      </c>
      <c r="P84" s="23">
        <v>41455</v>
      </c>
      <c r="Q84" s="23">
        <v>41021</v>
      </c>
      <c r="R84" s="23">
        <v>40772</v>
      </c>
      <c r="S84" s="37"/>
      <c r="T84">
        <f t="shared" si="1"/>
        <v>0</v>
      </c>
    </row>
    <row r="85" spans="1:20" x14ac:dyDescent="0.25">
      <c r="A85" s="16" t="s">
        <v>3794</v>
      </c>
      <c r="B85" s="16" t="s">
        <v>3795</v>
      </c>
      <c r="C85" s="18" t="s">
        <v>3793</v>
      </c>
      <c r="D85" s="18" t="s">
        <v>3792</v>
      </c>
      <c r="E85" s="19">
        <v>2022</v>
      </c>
      <c r="F85" s="30"/>
      <c r="G85" s="30">
        <v>44714</v>
      </c>
      <c r="H85" s="30"/>
      <c r="I85" s="30"/>
      <c r="J85" s="30"/>
      <c r="K85" s="23"/>
      <c r="L85" s="23"/>
      <c r="M85" s="23"/>
      <c r="N85" s="23"/>
      <c r="O85" s="23"/>
      <c r="P85" s="23"/>
      <c r="Q85" s="23"/>
      <c r="R85" s="23"/>
      <c r="S85" s="37"/>
      <c r="T85">
        <f t="shared" si="1"/>
        <v>0</v>
      </c>
    </row>
    <row r="86" spans="1:20" x14ac:dyDescent="0.25">
      <c r="A86" s="16" t="s">
        <v>76</v>
      </c>
      <c r="B86" s="16" t="s">
        <v>77</v>
      </c>
      <c r="C86" s="18" t="s">
        <v>2628</v>
      </c>
      <c r="D86" s="18" t="s">
        <v>79</v>
      </c>
      <c r="E86" s="19">
        <v>2022</v>
      </c>
      <c r="F86" s="30"/>
      <c r="G86" s="30">
        <v>44635</v>
      </c>
      <c r="H86" s="30">
        <v>44275</v>
      </c>
      <c r="I86" s="30">
        <v>43916</v>
      </c>
      <c r="J86" s="30">
        <v>43532</v>
      </c>
      <c r="K86" s="23"/>
      <c r="L86" s="23">
        <v>42811</v>
      </c>
      <c r="M86" s="23"/>
      <c r="N86" s="23"/>
      <c r="O86" s="23"/>
      <c r="P86" s="23"/>
      <c r="Q86" s="23"/>
      <c r="R86" s="23"/>
      <c r="S86" s="37"/>
      <c r="T86">
        <f t="shared" si="1"/>
        <v>0</v>
      </c>
    </row>
    <row r="87" spans="1:20" x14ac:dyDescent="0.25">
      <c r="A87" s="16" t="s">
        <v>80</v>
      </c>
      <c r="B87" s="16" t="s">
        <v>81</v>
      </c>
      <c r="C87" s="18" t="s">
        <v>2629</v>
      </c>
      <c r="D87" s="18" t="s">
        <v>83</v>
      </c>
      <c r="E87" s="19">
        <v>2022</v>
      </c>
      <c r="F87" s="30"/>
      <c r="G87" s="30">
        <v>44707</v>
      </c>
      <c r="H87" s="30"/>
      <c r="I87" s="30">
        <v>43998</v>
      </c>
      <c r="J87" s="30">
        <v>43630</v>
      </c>
      <c r="K87" s="23">
        <v>43266</v>
      </c>
      <c r="L87" s="23">
        <v>42893</v>
      </c>
      <c r="M87" s="23"/>
      <c r="N87" s="23"/>
      <c r="O87" s="23"/>
      <c r="P87" s="23"/>
      <c r="Q87" s="23"/>
      <c r="R87" s="23"/>
      <c r="S87" s="37"/>
      <c r="T87">
        <f t="shared" si="1"/>
        <v>0</v>
      </c>
    </row>
    <row r="88" spans="1:20" x14ac:dyDescent="0.25">
      <c r="A88" s="16" t="s">
        <v>3415</v>
      </c>
      <c r="B88" s="16" t="s">
        <v>3416</v>
      </c>
      <c r="C88" s="18" t="s">
        <v>3496</v>
      </c>
      <c r="D88" s="18" t="s">
        <v>3497</v>
      </c>
      <c r="E88" s="19">
        <v>2020</v>
      </c>
      <c r="F88" s="30"/>
      <c r="G88" s="30"/>
      <c r="H88" s="30"/>
      <c r="I88" s="30">
        <v>43897</v>
      </c>
      <c r="J88" s="30">
        <v>43616</v>
      </c>
      <c r="K88" s="23"/>
      <c r="L88" s="23"/>
      <c r="M88" s="23"/>
      <c r="N88" s="23"/>
      <c r="O88" s="23"/>
      <c r="P88" s="23"/>
      <c r="Q88" s="23"/>
      <c r="R88" s="23"/>
      <c r="S88" s="37"/>
      <c r="T88" t="str">
        <f t="shared" si="1"/>
        <v/>
      </c>
    </row>
    <row r="89" spans="1:20" x14ac:dyDescent="0.25">
      <c r="A89" s="16" t="s">
        <v>84</v>
      </c>
      <c r="B89" s="16" t="s">
        <v>85</v>
      </c>
      <c r="C89" s="18" t="s">
        <v>2630</v>
      </c>
      <c r="D89" s="18" t="s">
        <v>87</v>
      </c>
      <c r="E89" s="19">
        <v>2022</v>
      </c>
      <c r="F89" s="30"/>
      <c r="G89" s="30">
        <v>44696</v>
      </c>
      <c r="H89" s="30">
        <v>44363</v>
      </c>
      <c r="I89" s="30">
        <v>43979</v>
      </c>
      <c r="J89" s="30">
        <v>43645</v>
      </c>
      <c r="K89" s="23">
        <v>43270</v>
      </c>
      <c r="L89" s="23">
        <v>42893</v>
      </c>
      <c r="M89" s="23"/>
      <c r="N89" s="23"/>
      <c r="O89" s="23"/>
      <c r="P89" s="23"/>
      <c r="Q89" s="23"/>
      <c r="R89" s="23"/>
      <c r="S89" s="37"/>
      <c r="T89">
        <f t="shared" si="1"/>
        <v>0</v>
      </c>
    </row>
    <row r="90" spans="1:20" x14ac:dyDescent="0.25">
      <c r="A90" s="16" t="s">
        <v>3521</v>
      </c>
      <c r="B90" s="16" t="s">
        <v>3522</v>
      </c>
      <c r="C90" s="18" t="s">
        <v>3524</v>
      </c>
      <c r="D90" s="18" t="s">
        <v>3523</v>
      </c>
      <c r="E90" s="19">
        <v>2021</v>
      </c>
      <c r="F90" s="30"/>
      <c r="G90" s="30"/>
      <c r="H90" s="30">
        <v>44306</v>
      </c>
      <c r="I90" s="30"/>
      <c r="J90" s="30"/>
      <c r="K90" s="23"/>
      <c r="L90" s="23"/>
      <c r="M90" s="23"/>
      <c r="N90" s="23"/>
      <c r="O90" s="23"/>
      <c r="P90" s="23"/>
      <c r="Q90" s="23"/>
      <c r="R90" s="23"/>
      <c r="S90" s="37"/>
      <c r="T90" t="str">
        <f t="shared" si="1"/>
        <v/>
      </c>
    </row>
    <row r="91" spans="1:20" x14ac:dyDescent="0.25">
      <c r="A91" s="16" t="s">
        <v>2631</v>
      </c>
      <c r="B91" s="16" t="s">
        <v>2632</v>
      </c>
      <c r="C91" s="18" t="s">
        <v>2633</v>
      </c>
      <c r="D91" s="18" t="s">
        <v>2634</v>
      </c>
      <c r="E91" s="19">
        <v>1986</v>
      </c>
      <c r="F91" s="30"/>
      <c r="G91" s="30"/>
      <c r="H91" s="30"/>
      <c r="I91" s="30"/>
      <c r="J91" s="30"/>
      <c r="K91" s="23"/>
      <c r="L91" s="23"/>
      <c r="M91" s="23"/>
      <c r="N91" s="23"/>
      <c r="O91" s="23"/>
      <c r="P91" s="23"/>
      <c r="Q91" s="23"/>
      <c r="R91" s="23"/>
      <c r="S91" s="37"/>
      <c r="T91" t="str">
        <f t="shared" si="1"/>
        <v/>
      </c>
    </row>
    <row r="92" spans="1:20" x14ac:dyDescent="0.25">
      <c r="A92" s="16" t="s">
        <v>88</v>
      </c>
      <c r="B92" s="16">
        <v>196</v>
      </c>
      <c r="C92" s="18" t="s">
        <v>89</v>
      </c>
      <c r="D92" s="18" t="s">
        <v>90</v>
      </c>
      <c r="E92" s="19">
        <v>2021</v>
      </c>
      <c r="F92" s="30"/>
      <c r="G92" s="30"/>
      <c r="H92" s="30">
        <v>44370</v>
      </c>
      <c r="I92" s="30"/>
      <c r="J92" s="30"/>
      <c r="K92" s="23"/>
      <c r="L92" s="23" t="s">
        <v>11</v>
      </c>
      <c r="M92" s="23" t="s">
        <v>11</v>
      </c>
      <c r="N92" s="23">
        <v>42213</v>
      </c>
      <c r="O92" s="23" t="s">
        <v>11</v>
      </c>
      <c r="P92" s="23">
        <v>41484</v>
      </c>
      <c r="Q92" s="23">
        <v>41119</v>
      </c>
      <c r="R92" s="23">
        <v>40704</v>
      </c>
      <c r="S92" s="37"/>
      <c r="T92" t="str">
        <f t="shared" si="1"/>
        <v/>
      </c>
    </row>
    <row r="93" spans="1:20" x14ac:dyDescent="0.25">
      <c r="A93" s="16" t="s">
        <v>91</v>
      </c>
      <c r="B93" s="16" t="s">
        <v>92</v>
      </c>
      <c r="C93" s="18" t="s">
        <v>93</v>
      </c>
      <c r="D93" s="18" t="s">
        <v>94</v>
      </c>
      <c r="E93" s="19">
        <v>2021</v>
      </c>
      <c r="F93" s="30"/>
      <c r="G93" s="30"/>
      <c r="H93" s="30">
        <v>44356</v>
      </c>
      <c r="I93" s="30"/>
      <c r="J93" s="30">
        <v>43645</v>
      </c>
      <c r="K93" s="23"/>
      <c r="L93" s="23">
        <v>42893</v>
      </c>
      <c r="M93" s="23"/>
      <c r="N93" s="23"/>
      <c r="O93" s="23"/>
      <c r="P93" s="23"/>
      <c r="Q93" s="23"/>
      <c r="R93" s="23"/>
      <c r="S93" s="37"/>
      <c r="T93" t="str">
        <f t="shared" si="1"/>
        <v/>
      </c>
    </row>
    <row r="94" spans="1:20" x14ac:dyDescent="0.25">
      <c r="A94" s="16">
        <v>12.012</v>
      </c>
      <c r="B94" s="16">
        <v>224</v>
      </c>
      <c r="C94" s="18" t="s">
        <v>95</v>
      </c>
      <c r="D94" s="18" t="s">
        <v>96</v>
      </c>
      <c r="E94" s="19">
        <v>2020</v>
      </c>
      <c r="F94" s="30"/>
      <c r="G94" s="30"/>
      <c r="H94" s="30"/>
      <c r="I94" s="30">
        <v>43993</v>
      </c>
      <c r="J94" s="30"/>
      <c r="K94" s="23">
        <v>43247</v>
      </c>
      <c r="L94" s="23">
        <v>42893</v>
      </c>
      <c r="M94" s="23" t="s">
        <v>11</v>
      </c>
      <c r="N94" s="23" t="s">
        <v>11</v>
      </c>
      <c r="O94" s="23">
        <v>41778</v>
      </c>
      <c r="P94" s="23">
        <v>41461</v>
      </c>
      <c r="Q94" s="23">
        <v>41055</v>
      </c>
      <c r="R94" s="23" t="s">
        <v>11</v>
      </c>
      <c r="S94" s="37"/>
      <c r="T94" t="str">
        <f t="shared" si="1"/>
        <v/>
      </c>
    </row>
    <row r="95" spans="1:20" x14ac:dyDescent="0.25">
      <c r="A95" s="16">
        <v>12.016</v>
      </c>
      <c r="B95" s="16">
        <v>216</v>
      </c>
      <c r="C95" s="18" t="s">
        <v>97</v>
      </c>
      <c r="D95" s="18" t="s">
        <v>98</v>
      </c>
      <c r="E95" s="19">
        <v>2022</v>
      </c>
      <c r="F95" s="30"/>
      <c r="G95" s="30">
        <v>44696</v>
      </c>
      <c r="H95" s="30"/>
      <c r="I95" s="30">
        <v>43976</v>
      </c>
      <c r="J95" s="30">
        <v>43626</v>
      </c>
      <c r="K95" s="23">
        <v>43241</v>
      </c>
      <c r="L95" s="23">
        <v>42871</v>
      </c>
      <c r="M95" s="23">
        <v>42523</v>
      </c>
      <c r="N95" s="23">
        <v>42159</v>
      </c>
      <c r="O95" s="23" t="s">
        <v>11</v>
      </c>
      <c r="P95" s="23">
        <v>41445</v>
      </c>
      <c r="Q95" s="23" t="s">
        <v>11</v>
      </c>
      <c r="R95" s="23" t="s">
        <v>11</v>
      </c>
      <c r="S95" s="37"/>
      <c r="T95">
        <f t="shared" si="1"/>
        <v>0</v>
      </c>
    </row>
    <row r="96" spans="1:20" x14ac:dyDescent="0.25">
      <c r="A96" s="16" t="s">
        <v>3602</v>
      </c>
      <c r="B96" s="16" t="s">
        <v>3603</v>
      </c>
      <c r="C96" s="18" t="s">
        <v>3604</v>
      </c>
      <c r="D96" s="18" t="s">
        <v>3605</v>
      </c>
      <c r="E96" s="19">
        <v>2020</v>
      </c>
      <c r="F96" s="30"/>
      <c r="G96" s="30"/>
      <c r="H96" s="30"/>
      <c r="I96" s="30">
        <v>44043</v>
      </c>
      <c r="J96" s="30"/>
      <c r="K96" s="23"/>
      <c r="L96" s="23"/>
      <c r="M96" s="23"/>
      <c r="N96" s="23"/>
      <c r="O96" s="23"/>
      <c r="P96" s="23"/>
      <c r="Q96" s="23"/>
      <c r="R96" s="23" t="s">
        <v>11</v>
      </c>
      <c r="S96" s="37"/>
      <c r="T96" t="str">
        <f t="shared" si="1"/>
        <v/>
      </c>
    </row>
    <row r="97" spans="1:20" x14ac:dyDescent="0.25">
      <c r="A97" s="16">
        <v>12.021000000000001</v>
      </c>
      <c r="B97" s="16">
        <v>220</v>
      </c>
      <c r="C97" s="18" t="s">
        <v>99</v>
      </c>
      <c r="D97" s="18" t="s">
        <v>100</v>
      </c>
      <c r="E97" s="19">
        <v>2020</v>
      </c>
      <c r="F97" s="30"/>
      <c r="G97" s="30"/>
      <c r="H97" s="30"/>
      <c r="I97" s="30">
        <v>44013</v>
      </c>
      <c r="J97" s="30">
        <v>43681</v>
      </c>
      <c r="K97" s="23">
        <v>43313</v>
      </c>
      <c r="L97" s="23">
        <v>42893</v>
      </c>
      <c r="M97" s="23"/>
      <c r="N97" s="23"/>
      <c r="O97" s="23" t="s">
        <v>11</v>
      </c>
      <c r="P97" s="23">
        <v>41445</v>
      </c>
      <c r="Q97" s="23">
        <v>41109</v>
      </c>
      <c r="R97" s="23" t="s">
        <v>11</v>
      </c>
      <c r="S97" s="37"/>
      <c r="T97" t="str">
        <f t="shared" si="1"/>
        <v/>
      </c>
    </row>
    <row r="98" spans="1:20" x14ac:dyDescent="0.25">
      <c r="A98" s="16">
        <v>12.026</v>
      </c>
      <c r="B98" s="16">
        <v>236</v>
      </c>
      <c r="C98" s="18" t="s">
        <v>101</v>
      </c>
      <c r="D98" s="18" t="s">
        <v>102</v>
      </c>
      <c r="E98" s="19">
        <v>2017</v>
      </c>
      <c r="F98" s="30"/>
      <c r="G98" s="30"/>
      <c r="H98" s="30"/>
      <c r="I98" s="30"/>
      <c r="J98" s="30"/>
      <c r="K98" s="23"/>
      <c r="L98" s="23">
        <v>42906</v>
      </c>
      <c r="M98" s="23" t="s">
        <v>11</v>
      </c>
      <c r="N98" s="23">
        <v>42185</v>
      </c>
      <c r="O98" s="23">
        <v>41778</v>
      </c>
      <c r="P98" s="23" t="s">
        <v>11</v>
      </c>
      <c r="Q98" s="23" t="s">
        <v>11</v>
      </c>
      <c r="R98" s="23" t="s">
        <v>11</v>
      </c>
      <c r="S98" s="37"/>
      <c r="T98" t="str">
        <f t="shared" si="1"/>
        <v/>
      </c>
    </row>
    <row r="99" spans="1:20" x14ac:dyDescent="0.25">
      <c r="A99" s="16">
        <v>12.026999999999999</v>
      </c>
      <c r="B99" s="16">
        <v>240</v>
      </c>
      <c r="C99" s="18" t="s">
        <v>103</v>
      </c>
      <c r="D99" s="18" t="s">
        <v>104</v>
      </c>
      <c r="E99" s="19">
        <v>2022</v>
      </c>
      <c r="F99" s="30"/>
      <c r="G99" s="30">
        <v>44563</v>
      </c>
      <c r="H99" s="30">
        <v>44331</v>
      </c>
      <c r="I99" s="30">
        <v>43971</v>
      </c>
      <c r="J99" s="30">
        <v>43527</v>
      </c>
      <c r="K99" s="23">
        <v>43174</v>
      </c>
      <c r="L99" s="23">
        <v>42853</v>
      </c>
      <c r="M99" s="23">
        <v>42530</v>
      </c>
      <c r="N99" s="23">
        <v>42138</v>
      </c>
      <c r="O99" s="23">
        <v>41785</v>
      </c>
      <c r="P99" s="23">
        <v>41439</v>
      </c>
      <c r="Q99" s="23">
        <v>41209</v>
      </c>
      <c r="R99" s="23" t="s">
        <v>11</v>
      </c>
      <c r="S99" s="37"/>
      <c r="T99">
        <f t="shared" si="1"/>
        <v>1</v>
      </c>
    </row>
    <row r="100" spans="1:20" x14ac:dyDescent="0.25">
      <c r="A100" s="16" t="s">
        <v>3526</v>
      </c>
      <c r="B100" s="16" t="s">
        <v>3527</v>
      </c>
      <c r="C100" s="18" t="s">
        <v>3528</v>
      </c>
      <c r="D100" s="18" t="s">
        <v>3525</v>
      </c>
      <c r="E100" s="19">
        <v>1998</v>
      </c>
      <c r="F100" s="30"/>
      <c r="G100" s="30"/>
      <c r="H100" s="30"/>
      <c r="I100" s="30"/>
      <c r="J100" s="30"/>
      <c r="K100" s="23"/>
      <c r="L100" s="23"/>
      <c r="M100" s="23"/>
      <c r="N100" s="23"/>
      <c r="O100" s="23"/>
      <c r="P100" s="23"/>
      <c r="Q100" s="23"/>
      <c r="R100" s="23"/>
      <c r="S100" s="37"/>
      <c r="T100" t="str">
        <f t="shared" si="1"/>
        <v/>
      </c>
    </row>
    <row r="101" spans="1:20" x14ac:dyDescent="0.25">
      <c r="A101" s="16">
        <v>12.032</v>
      </c>
      <c r="B101" s="16">
        <v>246</v>
      </c>
      <c r="C101" s="18" t="s">
        <v>105</v>
      </c>
      <c r="D101" s="18" t="s">
        <v>106</v>
      </c>
      <c r="E101" s="19">
        <v>2022</v>
      </c>
      <c r="F101" s="30"/>
      <c r="G101" s="30">
        <v>44688</v>
      </c>
      <c r="H101" s="30">
        <v>44353</v>
      </c>
      <c r="I101" s="30">
        <v>43995</v>
      </c>
      <c r="J101" s="30">
        <v>43615</v>
      </c>
      <c r="K101" s="23">
        <v>43244</v>
      </c>
      <c r="L101" s="23">
        <v>42880</v>
      </c>
      <c r="M101" s="23">
        <v>42524</v>
      </c>
      <c r="N101" s="23">
        <v>42195</v>
      </c>
      <c r="O101" s="23">
        <v>41785</v>
      </c>
      <c r="P101" s="23">
        <v>41436</v>
      </c>
      <c r="Q101" s="23" t="s">
        <v>11</v>
      </c>
      <c r="R101" s="23" t="s">
        <v>11</v>
      </c>
      <c r="S101" s="37"/>
      <c r="T101">
        <f t="shared" si="1"/>
        <v>0</v>
      </c>
    </row>
    <row r="102" spans="1:20" x14ac:dyDescent="0.25">
      <c r="A102" s="16">
        <v>12.032999999999999</v>
      </c>
      <c r="B102" s="16">
        <v>247</v>
      </c>
      <c r="C102" s="18" t="s">
        <v>107</v>
      </c>
      <c r="D102" s="18" t="s">
        <v>108</v>
      </c>
      <c r="E102" s="19">
        <v>2022</v>
      </c>
      <c r="F102" s="30"/>
      <c r="G102" s="30">
        <v>44687</v>
      </c>
      <c r="H102" s="30">
        <v>44348</v>
      </c>
      <c r="I102" s="30">
        <v>43972</v>
      </c>
      <c r="J102" s="30">
        <v>43575</v>
      </c>
      <c r="K102" s="23">
        <v>43241</v>
      </c>
      <c r="L102" s="23">
        <v>42900</v>
      </c>
      <c r="M102" s="23">
        <v>42509</v>
      </c>
      <c r="N102" s="23">
        <v>42159</v>
      </c>
      <c r="O102" s="23">
        <v>41776</v>
      </c>
      <c r="P102" s="23">
        <v>41425</v>
      </c>
      <c r="Q102" s="23">
        <v>41051</v>
      </c>
      <c r="R102" s="23">
        <v>40656</v>
      </c>
      <c r="S102" s="37"/>
      <c r="T102">
        <f t="shared" si="1"/>
        <v>0</v>
      </c>
    </row>
    <row r="103" spans="1:20" x14ac:dyDescent="0.25">
      <c r="A103" s="16">
        <v>12.036</v>
      </c>
      <c r="B103" s="16">
        <v>227</v>
      </c>
      <c r="C103" s="18" t="s">
        <v>109</v>
      </c>
      <c r="D103" s="18" t="s">
        <v>110</v>
      </c>
      <c r="E103" s="19">
        <v>2022</v>
      </c>
      <c r="F103" s="30"/>
      <c r="G103" s="30">
        <v>44792</v>
      </c>
      <c r="H103" s="30">
        <v>44356</v>
      </c>
      <c r="I103" s="30">
        <v>44035</v>
      </c>
      <c r="J103" s="30">
        <v>43595</v>
      </c>
      <c r="K103" s="23"/>
      <c r="L103" s="23" t="s">
        <v>11</v>
      </c>
      <c r="M103" s="23" t="s">
        <v>11</v>
      </c>
      <c r="N103" s="23" t="s">
        <v>11</v>
      </c>
      <c r="O103" s="23">
        <v>41840</v>
      </c>
      <c r="P103" s="23" t="s">
        <v>11</v>
      </c>
      <c r="Q103" s="23">
        <v>41121</v>
      </c>
      <c r="R103" s="23">
        <v>40663</v>
      </c>
      <c r="S103" s="37"/>
      <c r="T103">
        <f t="shared" si="1"/>
        <v>0</v>
      </c>
    </row>
    <row r="104" spans="1:20" x14ac:dyDescent="0.25">
      <c r="A104" s="16">
        <v>12.037000000000001</v>
      </c>
      <c r="B104" s="16">
        <v>228</v>
      </c>
      <c r="C104" s="18" t="s">
        <v>111</v>
      </c>
      <c r="D104" s="18" t="s">
        <v>112</v>
      </c>
      <c r="E104" s="19">
        <v>2022</v>
      </c>
      <c r="F104" s="30"/>
      <c r="G104" s="30">
        <v>44687</v>
      </c>
      <c r="H104" s="30">
        <v>44348</v>
      </c>
      <c r="I104" s="30">
        <v>43970</v>
      </c>
      <c r="J104" s="30">
        <v>43603</v>
      </c>
      <c r="K104" s="23">
        <v>43228</v>
      </c>
      <c r="L104" s="23">
        <v>42868</v>
      </c>
      <c r="M104" s="23">
        <v>42532</v>
      </c>
      <c r="N104" s="23">
        <v>42514</v>
      </c>
      <c r="O104" s="23">
        <v>41764</v>
      </c>
      <c r="P104" s="23">
        <v>41424</v>
      </c>
      <c r="Q104" s="23">
        <v>41052</v>
      </c>
      <c r="R104" s="23">
        <v>40670</v>
      </c>
      <c r="S104" s="37"/>
      <c r="T104">
        <f t="shared" si="1"/>
        <v>0</v>
      </c>
    </row>
    <row r="105" spans="1:20" x14ac:dyDescent="0.25">
      <c r="A105" s="16">
        <v>12.038</v>
      </c>
      <c r="B105" s="16">
        <v>229</v>
      </c>
      <c r="C105" s="18" t="s">
        <v>113</v>
      </c>
      <c r="D105" s="18" t="s">
        <v>114</v>
      </c>
      <c r="E105" s="19">
        <v>2022</v>
      </c>
      <c r="F105" s="30"/>
      <c r="G105" s="30">
        <v>44662</v>
      </c>
      <c r="H105" s="30">
        <v>44347</v>
      </c>
      <c r="I105" s="30">
        <v>43931</v>
      </c>
      <c r="J105" s="30">
        <v>43576</v>
      </c>
      <c r="K105" s="23">
        <v>43241</v>
      </c>
      <c r="L105" s="23">
        <v>42846</v>
      </c>
      <c r="M105" s="23">
        <v>42396</v>
      </c>
      <c r="N105" s="23">
        <v>42159</v>
      </c>
      <c r="O105" s="23">
        <v>41764</v>
      </c>
      <c r="P105" s="23">
        <v>41443</v>
      </c>
      <c r="Q105" s="23">
        <v>41057</v>
      </c>
      <c r="R105" s="23">
        <v>40669</v>
      </c>
      <c r="S105" s="37"/>
      <c r="T105">
        <f t="shared" si="1"/>
        <v>0</v>
      </c>
    </row>
    <row r="106" spans="1:20" x14ac:dyDescent="0.25">
      <c r="A106" s="16">
        <v>12.039</v>
      </c>
      <c r="B106" s="16">
        <v>230</v>
      </c>
      <c r="C106" s="18" t="s">
        <v>115</v>
      </c>
      <c r="D106" s="18" t="s">
        <v>116</v>
      </c>
      <c r="E106" s="19">
        <v>2022</v>
      </c>
      <c r="F106" s="30"/>
      <c r="G106" s="30">
        <v>44698</v>
      </c>
      <c r="H106" s="30">
        <v>44373</v>
      </c>
      <c r="I106" s="30">
        <v>43971</v>
      </c>
      <c r="J106" s="30">
        <v>43602</v>
      </c>
      <c r="K106" s="23">
        <v>43360</v>
      </c>
      <c r="L106" s="23">
        <v>42997</v>
      </c>
      <c r="M106" s="23">
        <v>42613</v>
      </c>
      <c r="N106" s="23">
        <v>42159</v>
      </c>
      <c r="O106" s="23">
        <v>41796</v>
      </c>
      <c r="P106" s="23">
        <v>41475</v>
      </c>
      <c r="Q106" s="23" t="s">
        <v>11</v>
      </c>
      <c r="R106" s="23" t="s">
        <v>11</v>
      </c>
      <c r="S106" s="37"/>
      <c r="T106">
        <f t="shared" si="1"/>
        <v>0</v>
      </c>
    </row>
    <row r="107" spans="1:20" x14ac:dyDescent="0.25">
      <c r="A107" s="16" t="s">
        <v>117</v>
      </c>
      <c r="B107" s="16">
        <v>231</v>
      </c>
      <c r="C107" s="18" t="s">
        <v>118</v>
      </c>
      <c r="D107" s="18" t="s">
        <v>119</v>
      </c>
      <c r="E107" s="19">
        <v>2021</v>
      </c>
      <c r="F107" s="30"/>
      <c r="G107" s="30"/>
      <c r="H107" s="30">
        <v>44396</v>
      </c>
      <c r="I107" s="30"/>
      <c r="J107" s="30"/>
      <c r="K107" s="23"/>
      <c r="L107" s="23" t="s">
        <v>11</v>
      </c>
      <c r="M107" s="23" t="s">
        <v>11</v>
      </c>
      <c r="N107" s="23" t="s">
        <v>11</v>
      </c>
      <c r="O107" s="23">
        <v>41899</v>
      </c>
      <c r="P107" s="23" t="s">
        <v>11</v>
      </c>
      <c r="Q107" s="23" t="s">
        <v>11</v>
      </c>
      <c r="R107" s="23" t="s">
        <v>11</v>
      </c>
      <c r="S107" s="37"/>
      <c r="T107" t="str">
        <f t="shared" si="1"/>
        <v/>
      </c>
    </row>
    <row r="108" spans="1:20" x14ac:dyDescent="0.25">
      <c r="A108" s="16" t="s">
        <v>3586</v>
      </c>
      <c r="B108" s="16" t="s">
        <v>3587</v>
      </c>
      <c r="C108" s="18" t="s">
        <v>3588</v>
      </c>
      <c r="D108" s="18" t="s">
        <v>3589</v>
      </c>
      <c r="E108" s="19">
        <v>2020</v>
      </c>
      <c r="F108" s="30"/>
      <c r="G108" s="30"/>
      <c r="H108" s="30"/>
      <c r="I108" s="30">
        <v>44053</v>
      </c>
      <c r="J108" s="30"/>
      <c r="K108" s="23"/>
      <c r="L108" s="23"/>
      <c r="M108" s="23"/>
      <c r="N108" s="23"/>
      <c r="O108" s="23"/>
      <c r="P108" s="23" t="s">
        <v>11</v>
      </c>
      <c r="Q108" s="23" t="s">
        <v>11</v>
      </c>
      <c r="R108" s="23" t="s">
        <v>11</v>
      </c>
      <c r="S108" s="37"/>
      <c r="T108" t="str">
        <f t="shared" si="1"/>
        <v/>
      </c>
    </row>
    <row r="109" spans="1:20" x14ac:dyDescent="0.25">
      <c r="A109" s="16">
        <v>12.048</v>
      </c>
      <c r="B109" s="16">
        <v>200</v>
      </c>
      <c r="C109" s="18" t="s">
        <v>120</v>
      </c>
      <c r="D109" s="18" t="s">
        <v>121</v>
      </c>
      <c r="E109" s="19">
        <v>2022</v>
      </c>
      <c r="F109" s="30"/>
      <c r="G109" s="30">
        <v>44613</v>
      </c>
      <c r="H109" s="30">
        <v>44350</v>
      </c>
      <c r="I109" s="30">
        <v>43943</v>
      </c>
      <c r="J109" s="23">
        <v>43729</v>
      </c>
      <c r="K109" s="23">
        <v>43232</v>
      </c>
      <c r="L109" s="23">
        <v>42849</v>
      </c>
      <c r="M109" s="23">
        <v>42512</v>
      </c>
      <c r="N109" s="23">
        <v>42133</v>
      </c>
      <c r="O109" s="23">
        <v>41764</v>
      </c>
      <c r="P109" s="23">
        <v>41421</v>
      </c>
      <c r="Q109" s="23">
        <v>41142</v>
      </c>
      <c r="R109" s="23" t="s">
        <v>11</v>
      </c>
      <c r="S109" s="37"/>
      <c r="T109">
        <f t="shared" si="1"/>
        <v>0</v>
      </c>
    </row>
    <row r="110" spans="1:20" x14ac:dyDescent="0.25">
      <c r="A110" s="16" t="s">
        <v>122</v>
      </c>
      <c r="B110" s="16" t="s">
        <v>123</v>
      </c>
      <c r="C110" s="18" t="s">
        <v>124</v>
      </c>
      <c r="D110" s="18" t="s">
        <v>125</v>
      </c>
      <c r="E110" s="19">
        <v>2022</v>
      </c>
      <c r="F110" s="30"/>
      <c r="G110" s="30">
        <v>44721</v>
      </c>
      <c r="H110" s="30">
        <v>44353</v>
      </c>
      <c r="I110" s="30">
        <v>43973</v>
      </c>
      <c r="J110" s="30">
        <v>43675</v>
      </c>
      <c r="K110" s="23"/>
      <c r="L110" s="23">
        <v>42880</v>
      </c>
      <c r="M110" s="23"/>
      <c r="N110" s="23"/>
      <c r="O110" s="23"/>
      <c r="P110" s="23"/>
      <c r="Q110" s="23"/>
      <c r="R110" s="23"/>
      <c r="S110" s="37"/>
      <c r="T110">
        <f t="shared" si="1"/>
        <v>0</v>
      </c>
    </row>
    <row r="111" spans="1:20" x14ac:dyDescent="0.25">
      <c r="A111" s="16">
        <v>14.002000000000001</v>
      </c>
      <c r="B111" s="16">
        <v>266</v>
      </c>
      <c r="C111" s="18" t="s">
        <v>126</v>
      </c>
      <c r="D111" s="18" t="s">
        <v>127</v>
      </c>
      <c r="E111" s="19">
        <v>2022</v>
      </c>
      <c r="F111" s="30"/>
      <c r="G111" s="30">
        <v>44753</v>
      </c>
      <c r="H111" s="30">
        <v>44348</v>
      </c>
      <c r="I111" s="30"/>
      <c r="J111" s="30">
        <v>43672</v>
      </c>
      <c r="K111" s="23">
        <v>43294</v>
      </c>
      <c r="L111" s="23">
        <v>42933</v>
      </c>
      <c r="M111" s="23">
        <v>42578</v>
      </c>
      <c r="N111" s="23" t="s">
        <v>11</v>
      </c>
      <c r="O111" s="23" t="s">
        <v>11</v>
      </c>
      <c r="P111" s="23" t="s">
        <v>11</v>
      </c>
      <c r="Q111" s="23" t="s">
        <v>11</v>
      </c>
      <c r="R111" s="23" t="s">
        <v>11</v>
      </c>
      <c r="S111" s="37"/>
      <c r="T111">
        <f t="shared" si="1"/>
        <v>0</v>
      </c>
    </row>
    <row r="112" spans="1:20" x14ac:dyDescent="0.25">
      <c r="A112" s="16" t="s">
        <v>3632</v>
      </c>
      <c r="B112" s="16" t="s">
        <v>3634</v>
      </c>
      <c r="C112" s="18" t="s">
        <v>3635</v>
      </c>
      <c r="D112" s="18" t="s">
        <v>3633</v>
      </c>
      <c r="E112" s="19">
        <v>2020</v>
      </c>
      <c r="F112" s="30"/>
      <c r="G112" s="30"/>
      <c r="H112" s="30"/>
      <c r="I112" s="30">
        <v>44053</v>
      </c>
      <c r="J112" s="30"/>
      <c r="K112" s="23"/>
      <c r="L112" s="23"/>
      <c r="M112" s="23"/>
      <c r="N112" s="23"/>
      <c r="O112" s="23"/>
      <c r="P112" s="23"/>
      <c r="Q112" s="23"/>
      <c r="R112" s="23"/>
      <c r="S112" s="37"/>
      <c r="T112" t="str">
        <f t="shared" si="1"/>
        <v/>
      </c>
    </row>
    <row r="113" spans="1:25" x14ac:dyDescent="0.25">
      <c r="A113" s="16" t="s">
        <v>2635</v>
      </c>
      <c r="B113" s="16" t="s">
        <v>2636</v>
      </c>
      <c r="C113" s="18" t="s">
        <v>2637</v>
      </c>
      <c r="D113" s="18" t="s">
        <v>2638</v>
      </c>
      <c r="E113" s="19">
        <v>2022</v>
      </c>
      <c r="F113" s="30"/>
      <c r="G113" s="23">
        <v>44823</v>
      </c>
      <c r="H113" s="30">
        <v>44436</v>
      </c>
      <c r="I113" s="23">
        <v>44067</v>
      </c>
      <c r="J113" s="23">
        <v>43728</v>
      </c>
      <c r="K113" s="23"/>
      <c r="L113" s="23"/>
      <c r="M113" s="23"/>
      <c r="N113" s="23"/>
      <c r="O113" s="23"/>
      <c r="P113" s="23"/>
      <c r="Q113" s="23">
        <v>41195</v>
      </c>
      <c r="R113" s="23"/>
      <c r="S113" s="37"/>
      <c r="T113">
        <f t="shared" si="1"/>
        <v>0</v>
      </c>
    </row>
    <row r="114" spans="1:25" x14ac:dyDescent="0.25">
      <c r="A114" s="16" t="s">
        <v>2639</v>
      </c>
      <c r="B114" s="16" t="s">
        <v>2640</v>
      </c>
      <c r="C114" s="18" t="s">
        <v>2641</v>
      </c>
      <c r="D114" s="18" t="s">
        <v>2642</v>
      </c>
      <c r="E114" s="19">
        <v>2022</v>
      </c>
      <c r="F114" s="30"/>
      <c r="G114" s="23">
        <v>44820</v>
      </c>
      <c r="H114" s="30"/>
      <c r="I114" s="30"/>
      <c r="J114" s="23">
        <v>43729</v>
      </c>
      <c r="K114" s="23"/>
      <c r="L114" s="23">
        <v>42986</v>
      </c>
      <c r="M114" s="23"/>
      <c r="N114" s="23"/>
      <c r="O114" s="23"/>
      <c r="P114" s="23"/>
      <c r="Q114" s="23"/>
      <c r="R114" s="23"/>
      <c r="S114" s="37"/>
      <c r="T114">
        <f t="shared" si="1"/>
        <v>0</v>
      </c>
    </row>
    <row r="115" spans="1:25" x14ac:dyDescent="0.25">
      <c r="A115" s="16" t="s">
        <v>2643</v>
      </c>
      <c r="B115" s="16" t="s">
        <v>2644</v>
      </c>
      <c r="C115" s="18" t="s">
        <v>2645</v>
      </c>
      <c r="D115" s="18" t="s">
        <v>2646</v>
      </c>
      <c r="E115" s="19">
        <v>2020</v>
      </c>
      <c r="F115" s="30"/>
      <c r="G115" s="30"/>
      <c r="H115" s="30"/>
      <c r="I115" s="30">
        <v>44039</v>
      </c>
      <c r="J115" s="30">
        <v>43667</v>
      </c>
      <c r="K115" s="23">
        <v>43293</v>
      </c>
      <c r="L115" s="23"/>
      <c r="M115" s="23"/>
      <c r="N115" s="23"/>
      <c r="O115" s="23"/>
      <c r="P115" s="23"/>
      <c r="Q115" s="23"/>
      <c r="R115" s="23"/>
      <c r="S115" s="37"/>
      <c r="T115" t="str">
        <f t="shared" si="1"/>
        <v/>
      </c>
    </row>
    <row r="116" spans="1:25" x14ac:dyDescent="0.25">
      <c r="A116" s="16" t="s">
        <v>128</v>
      </c>
      <c r="B116" s="16">
        <v>274</v>
      </c>
      <c r="C116" s="18" t="s">
        <v>129</v>
      </c>
      <c r="D116" s="18" t="s">
        <v>130</v>
      </c>
      <c r="E116" s="19">
        <v>2022</v>
      </c>
      <c r="F116" s="30"/>
      <c r="G116" s="30">
        <v>44698</v>
      </c>
      <c r="H116" s="30">
        <v>44447</v>
      </c>
      <c r="I116" s="30">
        <v>44057</v>
      </c>
      <c r="J116" s="30">
        <v>43615</v>
      </c>
      <c r="K116" s="23">
        <v>43352</v>
      </c>
      <c r="L116" s="23">
        <v>42986</v>
      </c>
      <c r="M116" s="23" t="s">
        <v>11</v>
      </c>
      <c r="N116" s="23">
        <v>42246</v>
      </c>
      <c r="O116" s="23">
        <v>41822</v>
      </c>
      <c r="P116" s="23" t="s">
        <v>11</v>
      </c>
      <c r="Q116" s="23" t="s">
        <v>11</v>
      </c>
      <c r="R116" s="23" t="s">
        <v>11</v>
      </c>
      <c r="S116" s="37"/>
      <c r="T116">
        <f t="shared" si="1"/>
        <v>0</v>
      </c>
    </row>
    <row r="117" spans="1:25" x14ac:dyDescent="0.25">
      <c r="A117" s="16" t="s">
        <v>2647</v>
      </c>
      <c r="B117" s="16" t="s">
        <v>2648</v>
      </c>
      <c r="C117" s="18" t="s">
        <v>2649</v>
      </c>
      <c r="D117" s="18" t="s">
        <v>2650</v>
      </c>
      <c r="E117" s="19">
        <v>2021</v>
      </c>
      <c r="F117" s="30"/>
      <c r="G117" s="30"/>
      <c r="H117" s="30">
        <v>44349</v>
      </c>
      <c r="I117" s="30">
        <v>44006</v>
      </c>
      <c r="J117" s="23">
        <v>43719</v>
      </c>
      <c r="K117" s="23">
        <v>43375</v>
      </c>
      <c r="L117" s="23"/>
      <c r="M117" s="23"/>
      <c r="N117" s="23"/>
      <c r="O117" s="23"/>
      <c r="P117" s="23"/>
      <c r="Q117" s="23"/>
      <c r="R117" s="23"/>
      <c r="S117" s="37"/>
      <c r="T117" t="str">
        <f t="shared" si="1"/>
        <v/>
      </c>
    </row>
    <row r="118" spans="1:25" x14ac:dyDescent="0.25">
      <c r="A118" s="16" t="s">
        <v>3389</v>
      </c>
      <c r="B118" s="16" t="s">
        <v>3390</v>
      </c>
      <c r="C118" s="18" t="s">
        <v>3387</v>
      </c>
      <c r="D118" s="18" t="s">
        <v>3388</v>
      </c>
      <c r="E118" s="19">
        <v>2019</v>
      </c>
      <c r="F118" s="30"/>
      <c r="G118" s="30"/>
      <c r="H118" s="30"/>
      <c r="I118" s="30"/>
      <c r="J118" s="23">
        <v>43770</v>
      </c>
      <c r="K118" s="23"/>
      <c r="L118" s="23"/>
      <c r="M118" s="23"/>
      <c r="N118" s="23"/>
      <c r="O118" s="23"/>
      <c r="P118" s="23"/>
      <c r="Q118" s="23"/>
      <c r="R118" s="23"/>
      <c r="S118" s="37"/>
      <c r="T118" t="str">
        <f t="shared" si="1"/>
        <v/>
      </c>
    </row>
    <row r="119" spans="1:25" x14ac:dyDescent="0.25">
      <c r="A119" s="16"/>
      <c r="B119" s="29" t="s">
        <v>2651</v>
      </c>
      <c r="C119" s="18" t="s">
        <v>2652</v>
      </c>
      <c r="D119" s="18" t="s">
        <v>2653</v>
      </c>
      <c r="E119" s="19">
        <v>1865</v>
      </c>
      <c r="F119" s="30"/>
      <c r="G119" s="30"/>
      <c r="H119" s="30"/>
      <c r="I119" s="30"/>
      <c r="J119" s="30"/>
      <c r="K119" s="23"/>
      <c r="L119" s="23"/>
      <c r="M119" s="23"/>
      <c r="N119" s="23"/>
      <c r="O119" s="23"/>
      <c r="P119" s="23"/>
      <c r="Q119" s="23"/>
      <c r="R119" s="23"/>
      <c r="S119" s="37"/>
      <c r="T119" t="str">
        <f t="shared" si="1"/>
        <v/>
      </c>
    </row>
    <row r="120" spans="1:25" x14ac:dyDescent="0.25">
      <c r="A120" s="16" t="s">
        <v>2654</v>
      </c>
      <c r="B120" s="16" t="s">
        <v>2655</v>
      </c>
      <c r="C120" s="18" t="s">
        <v>2656</v>
      </c>
      <c r="D120" s="18" t="s">
        <v>2657</v>
      </c>
      <c r="E120" s="19">
        <v>2022</v>
      </c>
      <c r="F120" s="30"/>
      <c r="G120" s="30">
        <v>44729</v>
      </c>
      <c r="H120" s="30">
        <v>44366</v>
      </c>
      <c r="I120" s="30">
        <v>43972</v>
      </c>
      <c r="J120" s="30">
        <v>43602</v>
      </c>
      <c r="K120" s="23">
        <v>43296</v>
      </c>
      <c r="L120" s="23"/>
      <c r="M120" s="23"/>
      <c r="N120" s="23"/>
      <c r="O120" s="23"/>
      <c r="P120" s="23"/>
      <c r="Q120" s="23"/>
      <c r="R120" s="23"/>
      <c r="S120" s="37"/>
      <c r="T120">
        <f t="shared" si="1"/>
        <v>0</v>
      </c>
    </row>
    <row r="121" spans="1:25" x14ac:dyDescent="0.25">
      <c r="A121" s="16">
        <v>15.002000000000001</v>
      </c>
      <c r="B121" s="16">
        <v>280</v>
      </c>
      <c r="C121" s="18" t="s">
        <v>131</v>
      </c>
      <c r="D121" s="18" t="s">
        <v>132</v>
      </c>
      <c r="E121" s="19">
        <v>2022</v>
      </c>
      <c r="F121" s="30"/>
      <c r="G121" s="30">
        <v>44744</v>
      </c>
      <c r="H121" s="30">
        <v>44446</v>
      </c>
      <c r="I121" s="30">
        <v>44004</v>
      </c>
      <c r="J121" s="30">
        <v>43640</v>
      </c>
      <c r="K121" s="23"/>
      <c r="L121" s="23">
        <v>42894</v>
      </c>
      <c r="M121" s="23" t="s">
        <v>11</v>
      </c>
      <c r="N121" s="23">
        <v>42203</v>
      </c>
      <c r="O121" s="23">
        <v>41822</v>
      </c>
      <c r="P121" s="23">
        <v>41477</v>
      </c>
      <c r="Q121" s="23" t="s">
        <v>11</v>
      </c>
      <c r="R121" s="23" t="s">
        <v>11</v>
      </c>
      <c r="S121" s="37"/>
      <c r="T121">
        <f t="shared" si="1"/>
        <v>0</v>
      </c>
    </row>
    <row r="122" spans="1:25" x14ac:dyDescent="0.25">
      <c r="A122" s="16" t="s">
        <v>2658</v>
      </c>
      <c r="B122" s="16" t="s">
        <v>2659</v>
      </c>
      <c r="C122" s="18" t="s">
        <v>2660</v>
      </c>
      <c r="D122" s="18" t="s">
        <v>2661</v>
      </c>
      <c r="E122" s="19">
        <v>2022</v>
      </c>
      <c r="F122" s="30"/>
      <c r="G122" s="30">
        <v>44764</v>
      </c>
      <c r="H122" s="30"/>
      <c r="I122" s="30"/>
      <c r="J122" s="30">
        <v>43687</v>
      </c>
      <c r="K122" s="23"/>
      <c r="L122" s="23"/>
      <c r="M122" s="23" t="s">
        <v>11</v>
      </c>
      <c r="N122" s="23"/>
      <c r="O122" s="23"/>
      <c r="P122" s="23"/>
      <c r="Q122" s="23" t="s">
        <v>11</v>
      </c>
      <c r="R122" s="23" t="s">
        <v>11</v>
      </c>
      <c r="S122" s="37"/>
      <c r="T122">
        <f t="shared" si="1"/>
        <v>0</v>
      </c>
    </row>
    <row r="123" spans="1:25" x14ac:dyDescent="0.25">
      <c r="A123" s="16">
        <v>15.004</v>
      </c>
      <c r="B123" s="16">
        <v>282</v>
      </c>
      <c r="C123" s="18" t="s">
        <v>133</v>
      </c>
      <c r="D123" s="18" t="s">
        <v>134</v>
      </c>
      <c r="E123" s="19">
        <v>2022</v>
      </c>
      <c r="F123" s="30"/>
      <c r="G123" s="30">
        <v>44661</v>
      </c>
      <c r="H123" s="30"/>
      <c r="I123" s="30">
        <v>44028</v>
      </c>
      <c r="J123" s="30">
        <v>43570</v>
      </c>
      <c r="K123" s="23">
        <v>43281</v>
      </c>
      <c r="L123" s="23" t="s">
        <v>11</v>
      </c>
      <c r="M123" s="23"/>
      <c r="N123" s="23" t="s">
        <v>11</v>
      </c>
      <c r="O123" s="23">
        <v>41831</v>
      </c>
      <c r="P123" s="23">
        <v>41487</v>
      </c>
      <c r="Q123" s="23">
        <v>40990</v>
      </c>
      <c r="R123" s="23">
        <v>40631</v>
      </c>
      <c r="S123" s="37"/>
      <c r="T123">
        <f t="shared" si="1"/>
        <v>0</v>
      </c>
    </row>
    <row r="124" spans="1:25" x14ac:dyDescent="0.25">
      <c r="A124" s="16">
        <v>15.005000000000001</v>
      </c>
      <c r="B124" s="16">
        <v>283</v>
      </c>
      <c r="C124" s="18" t="s">
        <v>135</v>
      </c>
      <c r="D124" s="18" t="s">
        <v>136</v>
      </c>
      <c r="E124" s="19">
        <v>2021</v>
      </c>
      <c r="F124" s="30"/>
      <c r="G124" s="30"/>
      <c r="H124" s="30">
        <v>44401</v>
      </c>
      <c r="I124" s="23">
        <v>43995</v>
      </c>
      <c r="J124" s="30">
        <v>43571</v>
      </c>
      <c r="K124" s="23"/>
      <c r="L124" s="23">
        <v>43023</v>
      </c>
      <c r="M124" s="23">
        <v>42498</v>
      </c>
      <c r="N124" s="23">
        <v>42211</v>
      </c>
      <c r="O124" s="23">
        <v>41839</v>
      </c>
      <c r="P124" s="23">
        <v>41495</v>
      </c>
      <c r="Q124" s="23">
        <v>40991</v>
      </c>
      <c r="R124" s="23">
        <v>40713</v>
      </c>
      <c r="S124" s="37"/>
      <c r="T124" t="str">
        <f t="shared" si="1"/>
        <v/>
      </c>
      <c r="Y124" s="37"/>
    </row>
    <row r="125" spans="1:25" x14ac:dyDescent="0.25">
      <c r="A125" s="16">
        <v>15.006</v>
      </c>
      <c r="B125" s="16">
        <v>284</v>
      </c>
      <c r="C125" s="18" t="s">
        <v>137</v>
      </c>
      <c r="D125" s="18" t="s">
        <v>138</v>
      </c>
      <c r="E125" s="19">
        <v>2022</v>
      </c>
      <c r="F125" s="30"/>
      <c r="G125" s="30">
        <v>44662</v>
      </c>
      <c r="H125" s="30">
        <v>44446</v>
      </c>
      <c r="I125" s="30">
        <v>44007</v>
      </c>
      <c r="J125" s="30">
        <v>43572</v>
      </c>
      <c r="K125" s="23">
        <v>43291</v>
      </c>
      <c r="L125" s="23">
        <v>42826</v>
      </c>
      <c r="M125" s="23">
        <v>42575</v>
      </c>
      <c r="N125" s="23">
        <v>42231</v>
      </c>
      <c r="O125" s="23">
        <v>41875</v>
      </c>
      <c r="P125" s="23">
        <v>41542</v>
      </c>
      <c r="Q125" s="23" t="s">
        <v>11</v>
      </c>
      <c r="R125" s="23" t="s">
        <v>11</v>
      </c>
      <c r="S125" s="37"/>
      <c r="T125">
        <f t="shared" si="1"/>
        <v>0</v>
      </c>
    </row>
    <row r="126" spans="1:25" x14ac:dyDescent="0.25">
      <c r="A126" s="16">
        <v>15.007</v>
      </c>
      <c r="B126" s="16">
        <v>285</v>
      </c>
      <c r="C126" s="18" t="s">
        <v>139</v>
      </c>
      <c r="D126" s="18" t="s">
        <v>140</v>
      </c>
      <c r="E126" s="19">
        <v>2022</v>
      </c>
      <c r="F126" s="30"/>
      <c r="G126" s="30">
        <v>44750</v>
      </c>
      <c r="H126" s="30">
        <v>44415</v>
      </c>
      <c r="I126" s="30">
        <v>43960</v>
      </c>
      <c r="J126" s="30">
        <v>43704</v>
      </c>
      <c r="K126" s="23">
        <v>43246</v>
      </c>
      <c r="L126" s="23">
        <v>42941</v>
      </c>
      <c r="M126" s="23" t="s">
        <v>11</v>
      </c>
      <c r="N126" s="23">
        <v>42148</v>
      </c>
      <c r="O126" s="23">
        <v>41787</v>
      </c>
      <c r="P126" s="23">
        <v>41454</v>
      </c>
      <c r="Q126" s="23">
        <v>41056</v>
      </c>
      <c r="R126" s="23">
        <v>40668</v>
      </c>
      <c r="S126" s="37"/>
      <c r="T126">
        <f t="shared" si="1"/>
        <v>0</v>
      </c>
    </row>
    <row r="127" spans="1:25" x14ac:dyDescent="0.25">
      <c r="A127" s="16">
        <v>15.007999999999999</v>
      </c>
      <c r="B127" s="16">
        <v>286</v>
      </c>
      <c r="C127" s="18" t="s">
        <v>141</v>
      </c>
      <c r="D127" s="18" t="s">
        <v>142</v>
      </c>
      <c r="E127" s="19">
        <v>2022</v>
      </c>
      <c r="F127" s="30"/>
      <c r="G127" s="30">
        <v>44753</v>
      </c>
      <c r="H127" s="30">
        <v>44411</v>
      </c>
      <c r="I127" s="30">
        <v>44007</v>
      </c>
      <c r="J127" s="30">
        <v>43653</v>
      </c>
      <c r="K127" s="23">
        <v>43227</v>
      </c>
      <c r="L127" s="23">
        <v>42865</v>
      </c>
      <c r="M127" s="23">
        <v>42607</v>
      </c>
      <c r="N127" s="23">
        <v>42159</v>
      </c>
      <c r="O127" s="23">
        <v>41778</v>
      </c>
      <c r="P127" s="23">
        <v>41497</v>
      </c>
      <c r="Q127" s="23">
        <v>41057</v>
      </c>
      <c r="R127" s="23">
        <v>40721</v>
      </c>
      <c r="S127" s="37"/>
      <c r="T127">
        <f t="shared" si="1"/>
        <v>0</v>
      </c>
    </row>
    <row r="128" spans="1:25" x14ac:dyDescent="0.25">
      <c r="A128" s="16">
        <v>15.009</v>
      </c>
      <c r="B128" s="16">
        <v>287</v>
      </c>
      <c r="C128" s="18" t="s">
        <v>143</v>
      </c>
      <c r="D128" s="18" t="s">
        <v>144</v>
      </c>
      <c r="E128" s="19">
        <v>2022</v>
      </c>
      <c r="F128" s="30"/>
      <c r="G128" s="30">
        <v>44746</v>
      </c>
      <c r="H128" s="30">
        <v>44430</v>
      </c>
      <c r="I128" s="30">
        <v>44007</v>
      </c>
      <c r="J128" s="30">
        <v>43701</v>
      </c>
      <c r="K128" s="23">
        <v>43315</v>
      </c>
      <c r="L128" s="23">
        <v>42932</v>
      </c>
      <c r="M128" s="23">
        <v>42606</v>
      </c>
      <c r="N128" s="23">
        <v>42237</v>
      </c>
      <c r="O128" s="23">
        <v>41838</v>
      </c>
      <c r="P128" s="23">
        <v>41502</v>
      </c>
      <c r="Q128" s="23">
        <v>41139</v>
      </c>
      <c r="R128" s="23">
        <v>40733</v>
      </c>
      <c r="S128" s="37"/>
      <c r="T128">
        <f t="shared" si="1"/>
        <v>0</v>
      </c>
    </row>
    <row r="129" spans="1:20" x14ac:dyDescent="0.25">
      <c r="A129" s="16" t="s">
        <v>145</v>
      </c>
      <c r="B129" s="16">
        <v>288</v>
      </c>
      <c r="C129" s="18" t="s">
        <v>146</v>
      </c>
      <c r="D129" s="18" t="s">
        <v>147</v>
      </c>
      <c r="E129" s="19">
        <v>2022</v>
      </c>
      <c r="F129" s="30"/>
      <c r="G129" s="30">
        <v>44663</v>
      </c>
      <c r="H129" s="30">
        <v>44399</v>
      </c>
      <c r="I129" s="30">
        <v>44143</v>
      </c>
      <c r="J129" s="30">
        <v>43639</v>
      </c>
      <c r="K129" s="23">
        <v>43211</v>
      </c>
      <c r="L129" s="23">
        <v>42916</v>
      </c>
      <c r="M129" s="23">
        <v>42478</v>
      </c>
      <c r="N129" s="23" t="s">
        <v>11</v>
      </c>
      <c r="O129" s="23">
        <v>41825</v>
      </c>
      <c r="P129" s="23">
        <v>41480</v>
      </c>
      <c r="Q129" s="23" t="s">
        <v>11</v>
      </c>
      <c r="R129" s="23">
        <v>40634</v>
      </c>
      <c r="S129" s="37"/>
      <c r="T129">
        <f t="shared" si="1"/>
        <v>0</v>
      </c>
    </row>
    <row r="130" spans="1:20" x14ac:dyDescent="0.25">
      <c r="A130" s="16">
        <v>15.010999999999999</v>
      </c>
      <c r="B130" s="16">
        <v>289</v>
      </c>
      <c r="C130" s="18" t="s">
        <v>148</v>
      </c>
      <c r="D130" s="18" t="s">
        <v>149</v>
      </c>
      <c r="E130" s="19">
        <v>2022</v>
      </c>
      <c r="F130" s="30"/>
      <c r="G130" s="30">
        <v>44641</v>
      </c>
      <c r="H130" s="30">
        <v>44287</v>
      </c>
      <c r="I130" s="23">
        <v>44063</v>
      </c>
      <c r="J130" s="30">
        <v>43562</v>
      </c>
      <c r="K130" s="23">
        <v>43206</v>
      </c>
      <c r="L130" s="23">
        <v>42986</v>
      </c>
      <c r="M130" s="23">
        <v>42475</v>
      </c>
      <c r="N130" s="23" t="s">
        <v>11</v>
      </c>
      <c r="O130" s="23" t="s">
        <v>11</v>
      </c>
      <c r="P130" s="23">
        <v>41476</v>
      </c>
      <c r="Q130" s="23">
        <v>41116</v>
      </c>
      <c r="R130" s="23" t="s">
        <v>11</v>
      </c>
      <c r="S130" s="37"/>
      <c r="T130">
        <f t="shared" si="1"/>
        <v>0</v>
      </c>
    </row>
    <row r="131" spans="1:20" x14ac:dyDescent="0.25">
      <c r="A131" s="16">
        <v>15.012</v>
      </c>
      <c r="B131" s="16">
        <v>290</v>
      </c>
      <c r="C131" s="18" t="s">
        <v>150</v>
      </c>
      <c r="D131" s="18" t="s">
        <v>151</v>
      </c>
      <c r="E131" s="19">
        <v>2022</v>
      </c>
      <c r="F131" s="30"/>
      <c r="G131" s="30">
        <v>44740</v>
      </c>
      <c r="H131" s="30">
        <v>44397</v>
      </c>
      <c r="I131" s="30">
        <v>44025</v>
      </c>
      <c r="J131" s="30">
        <v>43546</v>
      </c>
      <c r="K131" s="23">
        <v>43306</v>
      </c>
      <c r="L131" s="23">
        <v>42932</v>
      </c>
      <c r="M131" s="23">
        <v>42459</v>
      </c>
      <c r="N131" s="23">
        <v>42205</v>
      </c>
      <c r="O131" s="23">
        <v>41887</v>
      </c>
      <c r="P131" s="23">
        <v>41389</v>
      </c>
      <c r="Q131" s="23">
        <v>41107</v>
      </c>
      <c r="R131" s="23">
        <v>40828</v>
      </c>
      <c r="S131" s="37"/>
      <c r="T131">
        <f t="shared" si="1"/>
        <v>0</v>
      </c>
    </row>
    <row r="132" spans="1:20" x14ac:dyDescent="0.25">
      <c r="A132" s="16" t="s">
        <v>3740</v>
      </c>
      <c r="B132" s="16" t="s">
        <v>3741</v>
      </c>
      <c r="C132" s="18" t="s">
        <v>3742</v>
      </c>
      <c r="D132" s="18" t="s">
        <v>3743</v>
      </c>
      <c r="E132" s="19">
        <v>2022</v>
      </c>
      <c r="F132" s="30"/>
      <c r="G132" s="30">
        <v>44754</v>
      </c>
      <c r="H132" s="30">
        <v>44421</v>
      </c>
      <c r="I132" s="30"/>
      <c r="J132" s="30"/>
      <c r="K132" s="23"/>
      <c r="L132" s="23"/>
      <c r="M132" s="23"/>
      <c r="N132" s="23"/>
      <c r="O132" s="23"/>
      <c r="P132" s="23"/>
      <c r="Q132" s="23"/>
      <c r="R132" s="23"/>
      <c r="S132" s="37"/>
      <c r="T132">
        <f t="shared" si="1"/>
        <v>0</v>
      </c>
    </row>
    <row r="133" spans="1:20" x14ac:dyDescent="0.25">
      <c r="A133" s="16" t="s">
        <v>2662</v>
      </c>
      <c r="B133" s="16"/>
      <c r="C133" s="18" t="s">
        <v>2663</v>
      </c>
      <c r="D133" s="18" t="s">
        <v>2664</v>
      </c>
      <c r="E133" s="19">
        <v>2022</v>
      </c>
      <c r="F133" s="30"/>
      <c r="G133" s="30">
        <v>44662</v>
      </c>
      <c r="H133" s="30">
        <v>44423</v>
      </c>
      <c r="I133" s="30">
        <v>43971</v>
      </c>
      <c r="J133" s="30">
        <v>43571</v>
      </c>
      <c r="K133" s="23"/>
      <c r="L133" s="23"/>
      <c r="M133" s="23"/>
      <c r="N133" s="23"/>
      <c r="O133" s="23"/>
      <c r="P133" s="23"/>
      <c r="Q133" s="23"/>
      <c r="R133" s="23"/>
      <c r="S133" s="37"/>
      <c r="T133">
        <f t="shared" si="1"/>
        <v>0</v>
      </c>
    </row>
    <row r="134" spans="1:20" x14ac:dyDescent="0.25">
      <c r="A134" s="16">
        <v>15.013999999999999</v>
      </c>
      <c r="B134" s="16">
        <v>293</v>
      </c>
      <c r="C134" s="18" t="s">
        <v>152</v>
      </c>
      <c r="D134" s="18" t="s">
        <v>153</v>
      </c>
      <c r="E134" s="19">
        <v>2022</v>
      </c>
      <c r="F134" s="30"/>
      <c r="G134" s="30">
        <v>44707</v>
      </c>
      <c r="H134" s="30">
        <v>44356</v>
      </c>
      <c r="I134" s="30">
        <v>43931</v>
      </c>
      <c r="J134" s="30">
        <v>43571</v>
      </c>
      <c r="K134" s="23">
        <v>43211</v>
      </c>
      <c r="L134" s="23">
        <v>42829</v>
      </c>
      <c r="M134" s="23">
        <v>42476</v>
      </c>
      <c r="N134" s="23">
        <v>42126</v>
      </c>
      <c r="O134" s="23">
        <v>41753</v>
      </c>
      <c r="P134" s="23">
        <v>41400</v>
      </c>
      <c r="Q134" s="23">
        <v>41032</v>
      </c>
      <c r="R134" s="23">
        <v>40643</v>
      </c>
      <c r="S134" s="37"/>
      <c r="T134">
        <f t="shared" si="1"/>
        <v>0</v>
      </c>
    </row>
    <row r="135" spans="1:20" x14ac:dyDescent="0.25">
      <c r="A135" s="16">
        <v>15.015000000000001</v>
      </c>
      <c r="B135" s="16">
        <v>294</v>
      </c>
      <c r="C135" s="18" t="s">
        <v>154</v>
      </c>
      <c r="D135" s="18" t="s">
        <v>155</v>
      </c>
      <c r="E135" s="19">
        <v>2022</v>
      </c>
      <c r="F135" s="30"/>
      <c r="G135" s="30">
        <v>44708</v>
      </c>
      <c r="H135" s="30">
        <v>44433</v>
      </c>
      <c r="I135" s="30">
        <v>43959</v>
      </c>
      <c r="J135" s="30">
        <v>43602</v>
      </c>
      <c r="K135" s="23">
        <v>43309</v>
      </c>
      <c r="L135" s="23">
        <v>42845</v>
      </c>
      <c r="M135" s="23">
        <v>42490</v>
      </c>
      <c r="N135" s="23">
        <v>42146</v>
      </c>
      <c r="O135" s="23">
        <v>41845</v>
      </c>
      <c r="P135" s="23">
        <v>41495</v>
      </c>
      <c r="Q135" s="23">
        <v>41139</v>
      </c>
      <c r="R135" s="23">
        <v>40669</v>
      </c>
      <c r="S135" s="37"/>
      <c r="T135">
        <f t="shared" ref="T135:T198" si="2">IF(G135="","",IF((G135-$X$6)&lt;($W$7-365-$X$6),1,0))</f>
        <v>0</v>
      </c>
    </row>
    <row r="136" spans="1:20" x14ac:dyDescent="0.25">
      <c r="A136" s="16" t="s">
        <v>3503</v>
      </c>
      <c r="B136" s="16" t="s">
        <v>3504</v>
      </c>
      <c r="C136" s="18" t="s">
        <v>3505</v>
      </c>
      <c r="D136" s="18" t="s">
        <v>3506</v>
      </c>
      <c r="E136" s="19">
        <v>2021</v>
      </c>
      <c r="F136" s="30"/>
      <c r="G136" s="30"/>
      <c r="H136" s="30">
        <v>44437</v>
      </c>
      <c r="I136" s="30">
        <v>44007</v>
      </c>
      <c r="J136" s="30"/>
      <c r="K136" s="23"/>
      <c r="L136" s="23"/>
      <c r="M136" s="23"/>
      <c r="N136" s="23"/>
      <c r="O136" s="23"/>
      <c r="P136" s="23"/>
      <c r="Q136" s="23"/>
      <c r="R136" s="23"/>
      <c r="S136" s="37"/>
      <c r="T136" t="str">
        <f t="shared" si="2"/>
        <v/>
      </c>
    </row>
    <row r="137" spans="1:20" x14ac:dyDescent="0.25">
      <c r="A137" s="16">
        <v>15.016999999999999</v>
      </c>
      <c r="B137" s="16">
        <v>296</v>
      </c>
      <c r="C137" s="18" t="s">
        <v>156</v>
      </c>
      <c r="D137" s="18" t="s">
        <v>157</v>
      </c>
      <c r="E137" s="19">
        <v>2022</v>
      </c>
      <c r="F137" s="30"/>
      <c r="G137" s="30">
        <v>44759</v>
      </c>
      <c r="H137" s="30">
        <v>44433</v>
      </c>
      <c r="I137" s="30"/>
      <c r="J137" s="30"/>
      <c r="K137" s="23">
        <v>43294</v>
      </c>
      <c r="L137" s="23" t="s">
        <v>11</v>
      </c>
      <c r="M137" s="23" t="s">
        <v>11</v>
      </c>
      <c r="N137" s="23" t="s">
        <v>11</v>
      </c>
      <c r="O137" s="23" t="s">
        <v>11</v>
      </c>
      <c r="P137" s="23" t="s">
        <v>11</v>
      </c>
      <c r="Q137" s="23" t="s">
        <v>11</v>
      </c>
      <c r="R137" s="23">
        <v>40815</v>
      </c>
      <c r="S137" s="37"/>
      <c r="T137">
        <f t="shared" si="2"/>
        <v>0</v>
      </c>
    </row>
    <row r="138" spans="1:20" x14ac:dyDescent="0.25">
      <c r="A138" s="16">
        <v>15.019</v>
      </c>
      <c r="B138" s="16">
        <v>313</v>
      </c>
      <c r="C138" s="18" t="s">
        <v>158</v>
      </c>
      <c r="D138" s="18" t="s">
        <v>159</v>
      </c>
      <c r="E138" s="19">
        <v>2022</v>
      </c>
      <c r="F138" s="30"/>
      <c r="G138" s="30">
        <v>44752</v>
      </c>
      <c r="H138" s="30">
        <v>44392</v>
      </c>
      <c r="I138" s="30">
        <v>44042</v>
      </c>
      <c r="J138" s="30">
        <v>43770</v>
      </c>
      <c r="K138" s="23">
        <v>43274</v>
      </c>
      <c r="L138" s="23">
        <v>42916</v>
      </c>
      <c r="M138" s="23" t="s">
        <v>11</v>
      </c>
      <c r="N138" s="23" t="s">
        <v>11</v>
      </c>
      <c r="O138" s="23">
        <v>41832</v>
      </c>
      <c r="P138" s="23">
        <v>41444</v>
      </c>
      <c r="Q138" s="23" t="s">
        <v>11</v>
      </c>
      <c r="R138" s="23" t="s">
        <v>11</v>
      </c>
      <c r="S138" s="37"/>
      <c r="T138">
        <f t="shared" si="2"/>
        <v>0</v>
      </c>
    </row>
    <row r="139" spans="1:20" x14ac:dyDescent="0.25">
      <c r="A139" s="16">
        <v>15.022</v>
      </c>
      <c r="B139" s="16">
        <v>310</v>
      </c>
      <c r="C139" s="18" t="s">
        <v>160</v>
      </c>
      <c r="D139" s="18" t="s">
        <v>161</v>
      </c>
      <c r="E139" s="19">
        <v>2022</v>
      </c>
      <c r="F139" s="30"/>
      <c r="G139" s="30">
        <v>44682</v>
      </c>
      <c r="H139" s="30">
        <v>44318</v>
      </c>
      <c r="I139" s="30"/>
      <c r="J139" s="30">
        <v>43604</v>
      </c>
      <c r="K139" s="23">
        <v>43244</v>
      </c>
      <c r="L139" s="23">
        <v>42931</v>
      </c>
      <c r="M139" s="23" t="s">
        <v>11</v>
      </c>
      <c r="N139" s="23">
        <v>42168</v>
      </c>
      <c r="O139" s="23">
        <v>41778</v>
      </c>
      <c r="P139" s="23">
        <v>41421</v>
      </c>
      <c r="Q139" s="23" t="s">
        <v>11</v>
      </c>
      <c r="R139" s="23">
        <v>40654</v>
      </c>
      <c r="S139" s="37"/>
      <c r="T139">
        <f t="shared" si="2"/>
        <v>0</v>
      </c>
    </row>
    <row r="140" spans="1:20" x14ac:dyDescent="0.25">
      <c r="A140" s="16" t="s">
        <v>2665</v>
      </c>
      <c r="B140" s="16" t="s">
        <v>2666</v>
      </c>
      <c r="C140" s="18" t="s">
        <v>2667</v>
      </c>
      <c r="D140" s="18" t="s">
        <v>2668</v>
      </c>
      <c r="E140" s="19">
        <v>2022</v>
      </c>
      <c r="F140" s="30"/>
      <c r="G140" s="23">
        <v>44723</v>
      </c>
      <c r="H140" s="30"/>
      <c r="I140" s="30"/>
      <c r="J140" s="23">
        <v>43735</v>
      </c>
      <c r="K140" s="23">
        <v>43347</v>
      </c>
      <c r="L140" s="23"/>
      <c r="M140" s="23"/>
      <c r="N140" s="23"/>
      <c r="O140" s="23"/>
      <c r="P140" s="23"/>
      <c r="Q140" s="23"/>
      <c r="R140" s="23"/>
      <c r="S140" s="37"/>
      <c r="T140">
        <f t="shared" si="2"/>
        <v>0</v>
      </c>
    </row>
    <row r="141" spans="1:20" x14ac:dyDescent="0.25">
      <c r="A141" s="16" t="s">
        <v>2669</v>
      </c>
      <c r="B141" s="16" t="s">
        <v>2670</v>
      </c>
      <c r="C141" s="18" t="s">
        <v>2671</v>
      </c>
      <c r="D141" s="18" t="s">
        <v>2672</v>
      </c>
      <c r="E141" s="19">
        <v>2021</v>
      </c>
      <c r="F141" s="30"/>
      <c r="G141" s="30"/>
      <c r="H141" s="23">
        <v>44492</v>
      </c>
      <c r="I141" s="30"/>
      <c r="J141" s="23">
        <v>43722</v>
      </c>
      <c r="K141" s="23"/>
      <c r="L141" s="23">
        <v>42986</v>
      </c>
      <c r="M141" s="23"/>
      <c r="N141" s="23"/>
      <c r="O141" s="23"/>
      <c r="P141" s="23"/>
      <c r="Q141" s="23"/>
      <c r="R141" s="23"/>
      <c r="S141" s="37"/>
      <c r="T141" t="str">
        <f t="shared" si="2"/>
        <v/>
      </c>
    </row>
    <row r="142" spans="1:20" x14ac:dyDescent="0.25">
      <c r="A142" s="16" t="s">
        <v>2673</v>
      </c>
      <c r="B142" s="16" t="s">
        <v>2674</v>
      </c>
      <c r="C142" s="18" t="s">
        <v>2675</v>
      </c>
      <c r="D142" s="18" t="s">
        <v>2676</v>
      </c>
      <c r="E142" s="19">
        <v>2019</v>
      </c>
      <c r="F142" s="30"/>
      <c r="G142" s="30"/>
      <c r="H142" s="30"/>
      <c r="I142" s="30"/>
      <c r="J142" s="23">
        <v>43742</v>
      </c>
      <c r="K142" s="23"/>
      <c r="L142" s="23"/>
      <c r="M142" s="23"/>
      <c r="N142" s="23"/>
      <c r="O142" s="23"/>
      <c r="P142" s="23"/>
      <c r="Q142" s="23"/>
      <c r="R142" s="23"/>
      <c r="S142" s="37"/>
      <c r="T142" t="str">
        <f t="shared" si="2"/>
        <v/>
      </c>
    </row>
    <row r="143" spans="1:20" x14ac:dyDescent="0.25">
      <c r="A143" s="16">
        <v>15.028</v>
      </c>
      <c r="B143" s="16">
        <v>303</v>
      </c>
      <c r="C143" s="18" t="s">
        <v>162</v>
      </c>
      <c r="D143" s="18" t="s">
        <v>163</v>
      </c>
      <c r="E143" s="19">
        <v>2022</v>
      </c>
      <c r="F143" s="30"/>
      <c r="G143" s="30">
        <v>44716</v>
      </c>
      <c r="H143" s="30">
        <v>44350</v>
      </c>
      <c r="I143" s="30">
        <v>43999</v>
      </c>
      <c r="J143" s="30">
        <v>43556</v>
      </c>
      <c r="K143" s="23">
        <v>43200</v>
      </c>
      <c r="L143" s="23">
        <v>42866</v>
      </c>
      <c r="M143" s="23">
        <v>42605</v>
      </c>
      <c r="N143" s="23">
        <v>42162</v>
      </c>
      <c r="O143" s="23">
        <v>41771</v>
      </c>
      <c r="P143" s="23">
        <v>41425</v>
      </c>
      <c r="Q143" s="23">
        <v>41130</v>
      </c>
      <c r="R143" s="23">
        <v>40783</v>
      </c>
      <c r="S143" s="37"/>
      <c r="T143">
        <f t="shared" si="2"/>
        <v>0</v>
      </c>
    </row>
    <row r="144" spans="1:20" x14ac:dyDescent="0.25">
      <c r="A144" s="16">
        <v>15.029</v>
      </c>
      <c r="B144" s="16">
        <v>304</v>
      </c>
      <c r="C144" s="18" t="s">
        <v>164</v>
      </c>
      <c r="D144" s="18" t="s">
        <v>165</v>
      </c>
      <c r="E144" s="19">
        <v>2022</v>
      </c>
      <c r="F144" s="30"/>
      <c r="G144" s="23">
        <v>44725</v>
      </c>
      <c r="H144" s="23">
        <v>44436</v>
      </c>
      <c r="I144" s="30">
        <v>44007</v>
      </c>
      <c r="J144" s="23">
        <v>43712</v>
      </c>
      <c r="K144" s="23">
        <v>43366</v>
      </c>
      <c r="L144" s="23">
        <v>42824</v>
      </c>
      <c r="M144" s="23" t="s">
        <v>11</v>
      </c>
      <c r="N144" s="23" t="s">
        <v>11</v>
      </c>
      <c r="O144" s="23" t="s">
        <v>11</v>
      </c>
      <c r="P144" s="23" t="s">
        <v>11</v>
      </c>
      <c r="Q144" s="23" t="s">
        <v>11</v>
      </c>
      <c r="R144" s="23">
        <v>40734</v>
      </c>
      <c r="S144" s="37"/>
      <c r="T144">
        <f t="shared" si="2"/>
        <v>0</v>
      </c>
    </row>
    <row r="145" spans="1:20" x14ac:dyDescent="0.25">
      <c r="A145" s="16">
        <v>15.032</v>
      </c>
      <c r="B145" s="16">
        <v>308</v>
      </c>
      <c r="C145" s="18" t="s">
        <v>166</v>
      </c>
      <c r="D145" s="18" t="s">
        <v>167</v>
      </c>
      <c r="E145" s="19">
        <v>2019</v>
      </c>
      <c r="F145" s="30"/>
      <c r="G145" s="30"/>
      <c r="H145" s="30"/>
      <c r="I145" s="30"/>
      <c r="J145" s="30">
        <v>43770</v>
      </c>
      <c r="K145" s="23"/>
      <c r="L145" s="23" t="s">
        <v>11</v>
      </c>
      <c r="M145" s="23" t="s">
        <v>11</v>
      </c>
      <c r="N145" s="23" t="s">
        <v>11</v>
      </c>
      <c r="O145" s="23" t="s">
        <v>11</v>
      </c>
      <c r="P145" s="23">
        <v>41504</v>
      </c>
      <c r="Q145" s="23">
        <v>41121</v>
      </c>
      <c r="R145" s="23" t="s">
        <v>11</v>
      </c>
      <c r="S145" s="37"/>
      <c r="T145" t="str">
        <f t="shared" si="2"/>
        <v/>
      </c>
    </row>
    <row r="146" spans="1:20" x14ac:dyDescent="0.25">
      <c r="A146" s="16" t="s">
        <v>3723</v>
      </c>
      <c r="B146" s="16" t="s">
        <v>3724</v>
      </c>
      <c r="C146" s="18" t="s">
        <v>3725</v>
      </c>
      <c r="D146" s="18" t="s">
        <v>3726</v>
      </c>
      <c r="E146" s="19">
        <v>2021</v>
      </c>
      <c r="F146" s="30"/>
      <c r="G146" s="30"/>
      <c r="H146" s="30">
        <v>44361</v>
      </c>
      <c r="I146" s="30"/>
      <c r="J146" s="30"/>
      <c r="K146" s="23"/>
      <c r="L146" s="23"/>
      <c r="M146" s="23"/>
      <c r="N146" s="23"/>
      <c r="O146" s="23"/>
      <c r="P146" s="23"/>
      <c r="Q146" s="23"/>
      <c r="R146" s="23"/>
      <c r="S146" s="37"/>
      <c r="T146" t="str">
        <f t="shared" si="2"/>
        <v/>
      </c>
    </row>
    <row r="147" spans="1:20" x14ac:dyDescent="0.25">
      <c r="A147" s="16">
        <v>15.034000000000001</v>
      </c>
      <c r="B147" s="16">
        <v>315</v>
      </c>
      <c r="C147" s="18" t="s">
        <v>168</v>
      </c>
      <c r="D147" s="18" t="s">
        <v>169</v>
      </c>
      <c r="E147" s="19">
        <v>2022</v>
      </c>
      <c r="F147" s="30"/>
      <c r="G147" s="30">
        <v>44687</v>
      </c>
      <c r="H147" s="30"/>
      <c r="I147" s="30">
        <v>44019</v>
      </c>
      <c r="J147" s="30"/>
      <c r="K147" s="23"/>
      <c r="L147" s="23" t="s">
        <v>11</v>
      </c>
      <c r="M147" s="23">
        <v>42570</v>
      </c>
      <c r="N147" s="23" t="s">
        <v>11</v>
      </c>
      <c r="O147" s="23" t="s">
        <v>11</v>
      </c>
      <c r="P147" s="23" t="s">
        <v>11</v>
      </c>
      <c r="Q147" s="23" t="s">
        <v>11</v>
      </c>
      <c r="R147" s="23" t="s">
        <v>11</v>
      </c>
      <c r="S147" s="37"/>
      <c r="T147">
        <f t="shared" si="2"/>
        <v>0</v>
      </c>
    </row>
    <row r="148" spans="1:20" x14ac:dyDescent="0.25">
      <c r="A148" s="16" t="s">
        <v>2677</v>
      </c>
      <c r="B148" s="16" t="s">
        <v>2678</v>
      </c>
      <c r="C148" s="18" t="s">
        <v>2679</v>
      </c>
      <c r="D148" s="18" t="s">
        <v>2680</v>
      </c>
      <c r="E148" s="19">
        <v>2019</v>
      </c>
      <c r="F148" s="30"/>
      <c r="G148" s="30"/>
      <c r="H148" s="30"/>
      <c r="I148" s="30"/>
      <c r="J148" s="30">
        <v>43703</v>
      </c>
      <c r="K148" s="23"/>
      <c r="L148" s="23" t="s">
        <v>11</v>
      </c>
      <c r="M148" s="23" t="s">
        <v>11</v>
      </c>
      <c r="N148" s="23" t="s">
        <v>11</v>
      </c>
      <c r="O148" s="23" t="s">
        <v>11</v>
      </c>
      <c r="P148" s="23" t="s">
        <v>11</v>
      </c>
      <c r="Q148" s="23" t="s">
        <v>11</v>
      </c>
      <c r="R148" s="23"/>
      <c r="S148" s="37"/>
      <c r="T148" t="str">
        <f t="shared" si="2"/>
        <v/>
      </c>
    </row>
    <row r="149" spans="1:20" x14ac:dyDescent="0.25">
      <c r="A149" s="16">
        <v>15.039</v>
      </c>
      <c r="B149" s="16">
        <v>320</v>
      </c>
      <c r="C149" s="18" t="s">
        <v>170</v>
      </c>
      <c r="D149" s="18" t="s">
        <v>171</v>
      </c>
      <c r="E149" s="19">
        <v>2019</v>
      </c>
      <c r="F149" s="30"/>
      <c r="G149" s="30"/>
      <c r="H149" s="30"/>
      <c r="I149" s="30"/>
      <c r="J149" s="30">
        <v>43770</v>
      </c>
      <c r="K149" s="23"/>
      <c r="L149" s="23" t="s">
        <v>11</v>
      </c>
      <c r="M149" s="23" t="s">
        <v>11</v>
      </c>
      <c r="N149" s="23" t="s">
        <v>11</v>
      </c>
      <c r="O149" s="23" t="s">
        <v>11</v>
      </c>
      <c r="P149" s="23" t="s">
        <v>11</v>
      </c>
      <c r="Q149" s="23" t="s">
        <v>11</v>
      </c>
      <c r="R149" s="23">
        <v>40824</v>
      </c>
      <c r="S149" s="37"/>
      <c r="T149" t="str">
        <f t="shared" si="2"/>
        <v/>
      </c>
    </row>
    <row r="150" spans="1:20" x14ac:dyDescent="0.25">
      <c r="A150" s="16" t="s">
        <v>172</v>
      </c>
      <c r="B150" s="16">
        <v>321</v>
      </c>
      <c r="C150" s="18" t="s">
        <v>173</v>
      </c>
      <c r="D150" s="18" t="s">
        <v>174</v>
      </c>
      <c r="E150" s="19">
        <v>2022</v>
      </c>
      <c r="F150" s="30"/>
      <c r="G150" s="23">
        <v>44723</v>
      </c>
      <c r="H150" s="30">
        <v>44447</v>
      </c>
      <c r="I150" s="23">
        <v>44002</v>
      </c>
      <c r="J150" s="30">
        <v>43702</v>
      </c>
      <c r="K150" s="23">
        <v>43336</v>
      </c>
      <c r="L150" s="23">
        <v>42986</v>
      </c>
      <c r="M150" s="23">
        <v>42620</v>
      </c>
      <c r="N150" s="23">
        <v>42195</v>
      </c>
      <c r="O150" s="23">
        <v>41757</v>
      </c>
      <c r="P150" s="23">
        <v>41470</v>
      </c>
      <c r="Q150" s="23">
        <v>41570</v>
      </c>
      <c r="R150" s="23">
        <v>40824</v>
      </c>
      <c r="S150" s="37"/>
      <c r="T150">
        <f t="shared" si="2"/>
        <v>0</v>
      </c>
    </row>
    <row r="151" spans="1:20" x14ac:dyDescent="0.25">
      <c r="A151" s="16" t="s">
        <v>2681</v>
      </c>
      <c r="B151" s="16" t="s">
        <v>2682</v>
      </c>
      <c r="C151" s="18" t="s">
        <v>2683</v>
      </c>
      <c r="D151" s="18" t="s">
        <v>2684</v>
      </c>
      <c r="E151" s="19">
        <v>2011</v>
      </c>
      <c r="F151" s="30"/>
      <c r="G151" s="30"/>
      <c r="H151" s="30"/>
      <c r="I151" s="30"/>
      <c r="J151" s="30"/>
      <c r="K151" s="23"/>
      <c r="L151" s="23"/>
      <c r="M151" s="23"/>
      <c r="N151" s="23"/>
      <c r="O151" s="23"/>
      <c r="P151" s="23"/>
      <c r="Q151" s="23"/>
      <c r="R151" s="23"/>
      <c r="S151" s="37"/>
      <c r="T151" t="str">
        <f t="shared" si="2"/>
        <v/>
      </c>
    </row>
    <row r="152" spans="1:20" x14ac:dyDescent="0.25">
      <c r="A152" s="16">
        <v>15.042999999999999</v>
      </c>
      <c r="B152" s="16">
        <v>323</v>
      </c>
      <c r="C152" s="18" t="s">
        <v>175</v>
      </c>
      <c r="D152" s="18" t="s">
        <v>176</v>
      </c>
      <c r="E152" s="19">
        <v>2022</v>
      </c>
      <c r="F152" s="30"/>
      <c r="G152" s="23">
        <v>44733</v>
      </c>
      <c r="H152" s="30"/>
      <c r="I152" s="23">
        <v>44009</v>
      </c>
      <c r="J152" s="23">
        <v>43739</v>
      </c>
      <c r="K152" s="23">
        <v>43379</v>
      </c>
      <c r="L152" s="23">
        <v>42986</v>
      </c>
      <c r="M152" s="23" t="s">
        <v>11</v>
      </c>
      <c r="N152" s="23" t="s">
        <v>11</v>
      </c>
      <c r="O152" s="23" t="s">
        <v>11</v>
      </c>
      <c r="P152" s="23">
        <v>41400</v>
      </c>
      <c r="Q152" s="23" t="s">
        <v>11</v>
      </c>
      <c r="R152" s="23" t="s">
        <v>11</v>
      </c>
      <c r="S152" s="37"/>
      <c r="T152">
        <f t="shared" si="2"/>
        <v>0</v>
      </c>
    </row>
    <row r="153" spans="1:20" x14ac:dyDescent="0.25">
      <c r="A153" s="16" t="s">
        <v>2685</v>
      </c>
      <c r="B153" s="16" t="s">
        <v>2686</v>
      </c>
      <c r="C153" s="18" t="s">
        <v>2687</v>
      </c>
      <c r="D153" s="18" t="s">
        <v>2688</v>
      </c>
      <c r="E153" s="19">
        <v>2019</v>
      </c>
      <c r="F153" s="30"/>
      <c r="G153" s="30"/>
      <c r="H153" s="30"/>
      <c r="I153" s="30"/>
      <c r="J153" s="30">
        <v>43770</v>
      </c>
      <c r="K153" s="23">
        <v>43208</v>
      </c>
      <c r="L153" s="23"/>
      <c r="M153" s="23"/>
      <c r="N153" s="23"/>
      <c r="O153" s="23"/>
      <c r="P153" s="23"/>
      <c r="Q153" s="23"/>
      <c r="R153" s="23"/>
      <c r="S153" s="37"/>
      <c r="T153" t="str">
        <f t="shared" si="2"/>
        <v/>
      </c>
    </row>
    <row r="154" spans="1:20" x14ac:dyDescent="0.25">
      <c r="A154" s="16" t="s">
        <v>2689</v>
      </c>
      <c r="B154" s="16" t="s">
        <v>2690</v>
      </c>
      <c r="C154" s="18" t="s">
        <v>2691</v>
      </c>
      <c r="D154" s="18" t="s">
        <v>2692</v>
      </c>
      <c r="E154" s="19">
        <v>2022</v>
      </c>
      <c r="F154" s="30"/>
      <c r="G154" s="30">
        <v>44744</v>
      </c>
      <c r="H154" s="30"/>
      <c r="I154" s="23">
        <v>44033</v>
      </c>
      <c r="J154" s="23">
        <v>43742</v>
      </c>
      <c r="K154" s="23"/>
      <c r="L154" s="23"/>
      <c r="M154" s="23"/>
      <c r="N154" s="23"/>
      <c r="O154" s="23"/>
      <c r="P154" s="23"/>
      <c r="Q154" s="23"/>
      <c r="R154" s="23"/>
      <c r="S154" s="37"/>
      <c r="T154">
        <f t="shared" si="2"/>
        <v>0</v>
      </c>
    </row>
    <row r="155" spans="1:20" x14ac:dyDescent="0.25">
      <c r="A155" s="16" t="s">
        <v>2693</v>
      </c>
      <c r="B155" s="16" t="s">
        <v>2694</v>
      </c>
      <c r="C155" s="18" t="s">
        <v>2695</v>
      </c>
      <c r="D155" s="18" t="s">
        <v>2696</v>
      </c>
      <c r="E155" s="19">
        <v>2022</v>
      </c>
      <c r="F155" s="30"/>
      <c r="G155" s="23">
        <v>44803</v>
      </c>
      <c r="H155" s="30"/>
      <c r="I155" s="30"/>
      <c r="J155" s="23">
        <v>43743</v>
      </c>
      <c r="K155" s="23"/>
      <c r="L155" s="23">
        <v>42986</v>
      </c>
      <c r="M155" s="23"/>
      <c r="N155" s="23"/>
      <c r="O155" s="23"/>
      <c r="P155" s="23"/>
      <c r="Q155" s="23"/>
      <c r="R155" s="23"/>
      <c r="S155" s="37"/>
      <c r="T155">
        <f t="shared" si="2"/>
        <v>0</v>
      </c>
    </row>
    <row r="156" spans="1:20" x14ac:dyDescent="0.25">
      <c r="A156" s="16" t="s">
        <v>2697</v>
      </c>
      <c r="B156" s="16" t="s">
        <v>2698</v>
      </c>
      <c r="C156" s="18" t="s">
        <v>2699</v>
      </c>
      <c r="D156" s="18" t="s">
        <v>2700</v>
      </c>
      <c r="E156" s="19">
        <v>2022</v>
      </c>
      <c r="F156" s="30"/>
      <c r="G156" s="23">
        <v>44846</v>
      </c>
      <c r="H156" s="30">
        <v>44445</v>
      </c>
      <c r="I156" s="30"/>
      <c r="J156" s="23">
        <v>43726</v>
      </c>
      <c r="K156" s="23">
        <v>43365</v>
      </c>
      <c r="L156" s="23">
        <v>42995</v>
      </c>
      <c r="M156" s="23"/>
      <c r="N156" s="23"/>
      <c r="O156" s="23"/>
      <c r="P156" s="23"/>
      <c r="Q156" s="23"/>
      <c r="R156" s="23"/>
      <c r="S156" s="37"/>
      <c r="T156">
        <f t="shared" si="2"/>
        <v>0</v>
      </c>
    </row>
    <row r="157" spans="1:20" x14ac:dyDescent="0.25">
      <c r="A157" s="16" t="s">
        <v>2701</v>
      </c>
      <c r="B157" s="16" t="s">
        <v>2702</v>
      </c>
      <c r="C157" s="18" t="s">
        <v>2703</v>
      </c>
      <c r="D157" s="18" t="s">
        <v>2704</v>
      </c>
      <c r="E157" s="19">
        <v>2022</v>
      </c>
      <c r="F157" s="30"/>
      <c r="G157" s="23">
        <v>44725</v>
      </c>
      <c r="H157" s="23">
        <v>44458</v>
      </c>
      <c r="I157" s="23">
        <v>44013</v>
      </c>
      <c r="J157" s="23">
        <v>43712</v>
      </c>
      <c r="K157" s="23">
        <v>43336</v>
      </c>
      <c r="L157" s="23">
        <v>42986</v>
      </c>
      <c r="M157" s="23"/>
      <c r="N157" s="23"/>
      <c r="O157" s="23"/>
      <c r="P157" s="23"/>
      <c r="Q157" s="23"/>
      <c r="R157" s="23"/>
      <c r="S157" s="37"/>
      <c r="T157">
        <f t="shared" si="2"/>
        <v>0</v>
      </c>
    </row>
    <row r="158" spans="1:20" x14ac:dyDescent="0.25">
      <c r="A158" s="16">
        <v>15.053000000000001</v>
      </c>
      <c r="B158" s="16" t="s">
        <v>177</v>
      </c>
      <c r="C158" s="18" t="s">
        <v>178</v>
      </c>
      <c r="D158" s="18" t="s">
        <v>179</v>
      </c>
      <c r="E158" s="19">
        <v>2023</v>
      </c>
      <c r="F158" s="23">
        <v>44933</v>
      </c>
      <c r="G158" s="23">
        <v>44739</v>
      </c>
      <c r="H158" s="23">
        <v>44213</v>
      </c>
      <c r="I158" s="23">
        <v>43905</v>
      </c>
      <c r="J158" s="23">
        <v>43729</v>
      </c>
      <c r="K158" s="23">
        <v>43345</v>
      </c>
      <c r="L158" s="23" t="s">
        <v>11</v>
      </c>
      <c r="M158" s="23" t="s">
        <v>11</v>
      </c>
      <c r="N158" s="23">
        <v>42277</v>
      </c>
      <c r="O158" s="23">
        <v>41775</v>
      </c>
      <c r="P158" s="23">
        <v>41413</v>
      </c>
      <c r="Q158" s="23">
        <v>41137</v>
      </c>
      <c r="R158" s="23" t="s">
        <v>11</v>
      </c>
      <c r="S158" s="37"/>
      <c r="T158">
        <f t="shared" si="2"/>
        <v>0</v>
      </c>
    </row>
    <row r="159" spans="1:20" x14ac:dyDescent="0.25">
      <c r="A159" s="16" t="s">
        <v>3800</v>
      </c>
      <c r="B159" s="16" t="s">
        <v>3801</v>
      </c>
      <c r="C159" s="18" t="s">
        <v>3802</v>
      </c>
      <c r="D159" s="18" t="s">
        <v>3803</v>
      </c>
      <c r="E159" s="19">
        <v>2022</v>
      </c>
      <c r="F159" s="30"/>
      <c r="G159" s="23">
        <v>44726</v>
      </c>
      <c r="H159" s="30"/>
      <c r="I159" s="23"/>
      <c r="J159" s="23"/>
      <c r="K159" s="23"/>
      <c r="L159" s="23"/>
      <c r="M159" s="23" t="s">
        <v>11</v>
      </c>
      <c r="N159" s="23" t="s">
        <v>11</v>
      </c>
      <c r="O159" s="23" t="s">
        <v>11</v>
      </c>
      <c r="P159" s="23" t="s">
        <v>11</v>
      </c>
      <c r="Q159" s="23" t="s">
        <v>11</v>
      </c>
      <c r="R159" s="23"/>
      <c r="S159" s="37"/>
      <c r="T159">
        <f t="shared" si="2"/>
        <v>0</v>
      </c>
    </row>
    <row r="160" spans="1:20" x14ac:dyDescent="0.25">
      <c r="A160" s="16">
        <v>15.063000000000001</v>
      </c>
      <c r="B160" s="16">
        <v>341</v>
      </c>
      <c r="C160" s="18" t="s">
        <v>180</v>
      </c>
      <c r="D160" s="18" t="s">
        <v>181</v>
      </c>
      <c r="E160" s="19">
        <v>2022</v>
      </c>
      <c r="F160" s="30"/>
      <c r="G160" s="23">
        <v>44753</v>
      </c>
      <c r="H160" s="30"/>
      <c r="I160" s="23">
        <v>44061</v>
      </c>
      <c r="J160" s="23">
        <v>43722</v>
      </c>
      <c r="K160" s="23">
        <v>43336</v>
      </c>
      <c r="L160" s="23">
        <v>42986</v>
      </c>
      <c r="M160" s="23" t="s">
        <v>11</v>
      </c>
      <c r="N160" s="23" t="s">
        <v>11</v>
      </c>
      <c r="O160" s="23" t="s">
        <v>11</v>
      </c>
      <c r="P160" s="23" t="s">
        <v>11</v>
      </c>
      <c r="Q160" s="23" t="s">
        <v>11</v>
      </c>
      <c r="R160" s="23">
        <v>40669</v>
      </c>
      <c r="S160" s="37"/>
      <c r="T160">
        <f t="shared" si="2"/>
        <v>0</v>
      </c>
    </row>
    <row r="161" spans="1:20" x14ac:dyDescent="0.25">
      <c r="A161" s="16">
        <v>15.064</v>
      </c>
      <c r="B161" s="16">
        <v>342</v>
      </c>
      <c r="C161" s="18" t="s">
        <v>182</v>
      </c>
      <c r="D161" s="18" t="s">
        <v>183</v>
      </c>
      <c r="E161" s="19">
        <v>2022</v>
      </c>
      <c r="F161" s="30"/>
      <c r="G161" s="23">
        <v>44723</v>
      </c>
      <c r="H161" s="23">
        <v>44388</v>
      </c>
      <c r="I161" s="23">
        <v>44009</v>
      </c>
      <c r="J161" s="23">
        <v>43639</v>
      </c>
      <c r="K161" s="23">
        <v>43336</v>
      </c>
      <c r="L161" s="23">
        <v>42986</v>
      </c>
      <c r="M161" s="23" t="s">
        <v>11</v>
      </c>
      <c r="N161" s="23">
        <v>42225</v>
      </c>
      <c r="O161" s="23" t="s">
        <v>11</v>
      </c>
      <c r="P161" s="23" t="s">
        <v>11</v>
      </c>
      <c r="Q161" s="23" t="s">
        <v>11</v>
      </c>
      <c r="R161" s="23" t="s">
        <v>11</v>
      </c>
      <c r="S161" s="37"/>
      <c r="T161">
        <f t="shared" si="2"/>
        <v>0</v>
      </c>
    </row>
    <row r="162" spans="1:20" x14ac:dyDescent="0.25">
      <c r="A162" s="16" t="s">
        <v>2705</v>
      </c>
      <c r="B162" s="16" t="s">
        <v>2706</v>
      </c>
      <c r="C162" s="18" t="s">
        <v>2707</v>
      </c>
      <c r="D162" s="18" t="s">
        <v>2708</v>
      </c>
      <c r="E162" s="19">
        <v>2022</v>
      </c>
      <c r="F162" s="30"/>
      <c r="G162" s="23">
        <v>44723</v>
      </c>
      <c r="H162" s="30"/>
      <c r="I162" s="23">
        <v>44015</v>
      </c>
      <c r="J162" s="23">
        <v>43712</v>
      </c>
      <c r="K162" s="23">
        <v>43354</v>
      </c>
      <c r="L162" s="23">
        <v>42986</v>
      </c>
      <c r="M162" s="23"/>
      <c r="N162" s="23"/>
      <c r="O162" s="23"/>
      <c r="P162" s="23"/>
      <c r="Q162" s="23"/>
      <c r="R162" s="23"/>
      <c r="S162" s="37"/>
      <c r="T162">
        <f t="shared" si="2"/>
        <v>0</v>
      </c>
    </row>
    <row r="163" spans="1:20" x14ac:dyDescent="0.25">
      <c r="A163" s="16" t="s">
        <v>2709</v>
      </c>
      <c r="B163" s="16" t="s">
        <v>2710</v>
      </c>
      <c r="C163" s="18" t="s">
        <v>2711</v>
      </c>
      <c r="D163" s="18" t="s">
        <v>2712</v>
      </c>
      <c r="E163" s="19">
        <v>2022</v>
      </c>
      <c r="F163" s="30"/>
      <c r="G163" s="23">
        <v>44737</v>
      </c>
      <c r="H163" s="30"/>
      <c r="I163" s="23">
        <v>44015</v>
      </c>
      <c r="J163" s="23">
        <v>43713</v>
      </c>
      <c r="K163" s="23">
        <v>43348</v>
      </c>
      <c r="L163" s="23">
        <v>42986</v>
      </c>
      <c r="M163" s="23"/>
      <c r="N163" s="23"/>
      <c r="O163" s="23"/>
      <c r="P163" s="23"/>
      <c r="Q163" s="23"/>
      <c r="R163" s="23"/>
      <c r="S163" s="37"/>
      <c r="T163">
        <f t="shared" si="2"/>
        <v>0</v>
      </c>
    </row>
    <row r="164" spans="1:20" x14ac:dyDescent="0.25">
      <c r="A164" s="16">
        <v>15.074</v>
      </c>
      <c r="B164" s="16" t="s">
        <v>2713</v>
      </c>
      <c r="C164" s="18" t="s">
        <v>2714</v>
      </c>
      <c r="D164" s="18" t="s">
        <v>2715</v>
      </c>
      <c r="E164" s="19">
        <v>2019</v>
      </c>
      <c r="F164" s="30"/>
      <c r="G164" s="30"/>
      <c r="H164" s="30"/>
      <c r="I164" s="30"/>
      <c r="J164" s="23">
        <v>43743</v>
      </c>
      <c r="K164" s="23"/>
      <c r="L164" s="23"/>
      <c r="M164" s="23"/>
      <c r="N164" s="23"/>
      <c r="O164" s="23"/>
      <c r="P164" s="23"/>
      <c r="Q164" s="23">
        <v>41195</v>
      </c>
      <c r="R164" s="23"/>
      <c r="S164" s="37"/>
      <c r="T164" t="str">
        <f t="shared" si="2"/>
        <v/>
      </c>
    </row>
    <row r="165" spans="1:20" x14ac:dyDescent="0.25">
      <c r="A165" s="16">
        <v>15.074999999999999</v>
      </c>
      <c r="B165" s="16">
        <v>353</v>
      </c>
      <c r="C165" s="18" t="s">
        <v>184</v>
      </c>
      <c r="D165" s="18" t="s">
        <v>185</v>
      </c>
      <c r="E165" s="19">
        <v>2022</v>
      </c>
      <c r="F165" s="30"/>
      <c r="G165" s="23">
        <v>44813</v>
      </c>
      <c r="H165" s="30"/>
      <c r="I165" s="23">
        <v>43995</v>
      </c>
      <c r="J165" s="23">
        <v>43735</v>
      </c>
      <c r="K165" s="23"/>
      <c r="L165" s="23">
        <v>42978</v>
      </c>
      <c r="M165" s="23" t="s">
        <v>11</v>
      </c>
      <c r="N165" s="23" t="s">
        <v>11</v>
      </c>
      <c r="O165" s="23">
        <v>41832</v>
      </c>
      <c r="P165" s="23" t="s">
        <v>11</v>
      </c>
      <c r="Q165" s="23" t="s">
        <v>11</v>
      </c>
      <c r="R165" s="23" t="s">
        <v>11</v>
      </c>
      <c r="S165" s="37"/>
      <c r="T165">
        <f t="shared" si="2"/>
        <v>0</v>
      </c>
    </row>
    <row r="166" spans="1:20" x14ac:dyDescent="0.25">
      <c r="A166" s="16" t="s">
        <v>2716</v>
      </c>
      <c r="B166" s="16" t="s">
        <v>2717</v>
      </c>
      <c r="C166" s="18" t="s">
        <v>2718</v>
      </c>
      <c r="D166" s="18" t="s">
        <v>2719</v>
      </c>
      <c r="E166" s="19">
        <v>2022</v>
      </c>
      <c r="F166" s="30"/>
      <c r="G166" s="23">
        <v>44804</v>
      </c>
      <c r="H166" s="30"/>
      <c r="I166" s="23">
        <v>44030</v>
      </c>
      <c r="J166" s="23">
        <v>43716</v>
      </c>
      <c r="K166" s="23">
        <v>43368</v>
      </c>
      <c r="L166" s="23">
        <v>42986</v>
      </c>
      <c r="M166" s="23"/>
      <c r="N166" s="23"/>
      <c r="O166" s="23"/>
      <c r="P166" s="23"/>
      <c r="Q166" s="23"/>
      <c r="R166" s="23"/>
      <c r="S166" s="37"/>
      <c r="T166">
        <f t="shared" si="2"/>
        <v>0</v>
      </c>
    </row>
    <row r="167" spans="1:20" x14ac:dyDescent="0.25">
      <c r="A167" s="16" t="s">
        <v>2720</v>
      </c>
      <c r="B167" s="16" t="s">
        <v>2721</v>
      </c>
      <c r="C167" s="18" t="s">
        <v>2722</v>
      </c>
      <c r="D167" s="18" t="s">
        <v>2723</v>
      </c>
      <c r="E167" s="19">
        <v>2022</v>
      </c>
      <c r="F167" s="30"/>
      <c r="G167" s="23">
        <v>44737</v>
      </c>
      <c r="H167" s="30"/>
      <c r="I167" s="23">
        <v>44015</v>
      </c>
      <c r="J167" s="23">
        <v>43726</v>
      </c>
      <c r="K167" s="23">
        <v>43369</v>
      </c>
      <c r="L167" s="23">
        <v>42986</v>
      </c>
      <c r="M167" s="23"/>
      <c r="N167" s="23"/>
      <c r="O167" s="23"/>
      <c r="P167" s="23"/>
      <c r="Q167" s="23"/>
      <c r="R167" s="23"/>
      <c r="S167" s="37"/>
      <c r="T167">
        <f t="shared" si="2"/>
        <v>0</v>
      </c>
    </row>
    <row r="168" spans="1:20" x14ac:dyDescent="0.25">
      <c r="A168" s="16" t="s">
        <v>2724</v>
      </c>
      <c r="B168" s="16" t="s">
        <v>2725</v>
      </c>
      <c r="C168" s="18" t="s">
        <v>2726</v>
      </c>
      <c r="D168" s="18" t="s">
        <v>2727</v>
      </c>
      <c r="E168" s="19">
        <v>2022</v>
      </c>
      <c r="F168" s="30"/>
      <c r="G168" s="23">
        <v>44820</v>
      </c>
      <c r="H168" s="30"/>
      <c r="I168" s="30"/>
      <c r="J168" s="23">
        <v>43739</v>
      </c>
      <c r="K168" s="30"/>
      <c r="L168" s="23"/>
      <c r="M168" s="23"/>
      <c r="N168" s="23"/>
      <c r="O168" s="23"/>
      <c r="P168" s="23"/>
      <c r="Q168" s="23"/>
      <c r="R168" s="23"/>
      <c r="S168" s="37"/>
      <c r="T168">
        <f t="shared" si="2"/>
        <v>0</v>
      </c>
    </row>
    <row r="169" spans="1:20" x14ac:dyDescent="0.25">
      <c r="A169" s="16">
        <v>15.081</v>
      </c>
      <c r="B169" s="16" t="s">
        <v>2728</v>
      </c>
      <c r="C169" s="18" t="s">
        <v>2729</v>
      </c>
      <c r="D169" s="18" t="s">
        <v>2730</v>
      </c>
      <c r="E169" s="19">
        <v>2022</v>
      </c>
      <c r="F169" s="30"/>
      <c r="G169" s="23">
        <v>44725</v>
      </c>
      <c r="H169" s="30"/>
      <c r="I169" s="23">
        <v>44009</v>
      </c>
      <c r="J169" s="23">
        <v>43729</v>
      </c>
      <c r="K169" s="23"/>
      <c r="L169" s="23"/>
      <c r="M169" s="23"/>
      <c r="N169" s="23"/>
      <c r="O169" s="23"/>
      <c r="P169" s="23"/>
      <c r="Q169" s="23">
        <v>41195</v>
      </c>
      <c r="R169" s="23"/>
      <c r="S169" s="37"/>
      <c r="T169">
        <f t="shared" si="2"/>
        <v>0</v>
      </c>
    </row>
    <row r="170" spans="1:20" x14ac:dyDescent="0.25">
      <c r="A170" s="16" t="s">
        <v>2731</v>
      </c>
      <c r="B170" s="16" t="s">
        <v>2732</v>
      </c>
      <c r="C170" s="18" t="s">
        <v>2733</v>
      </c>
      <c r="D170" s="18" t="s">
        <v>3370</v>
      </c>
      <c r="E170" s="19">
        <v>2022</v>
      </c>
      <c r="F170" s="30"/>
      <c r="G170" s="23">
        <v>44820</v>
      </c>
      <c r="H170" s="30">
        <v>44421</v>
      </c>
      <c r="I170" s="30"/>
      <c r="J170" s="23">
        <v>43726</v>
      </c>
      <c r="K170" s="23"/>
      <c r="L170" s="23">
        <v>42986</v>
      </c>
      <c r="M170" s="23"/>
      <c r="N170" s="23"/>
      <c r="O170" s="23"/>
      <c r="P170" s="23"/>
      <c r="Q170" s="23"/>
      <c r="R170" s="23"/>
      <c r="S170" s="37"/>
      <c r="T170">
        <f t="shared" si="2"/>
        <v>0</v>
      </c>
    </row>
    <row r="171" spans="1:20" x14ac:dyDescent="0.25">
      <c r="A171" s="16">
        <v>15.083</v>
      </c>
      <c r="B171" s="16">
        <v>361</v>
      </c>
      <c r="C171" s="18" t="s">
        <v>186</v>
      </c>
      <c r="D171" s="18" t="s">
        <v>187</v>
      </c>
      <c r="E171" s="19">
        <v>2022</v>
      </c>
      <c r="F171" s="30"/>
      <c r="G171" s="23">
        <v>44829</v>
      </c>
      <c r="H171" s="30"/>
      <c r="I171" s="23">
        <v>44077</v>
      </c>
      <c r="J171" s="23">
        <v>43721</v>
      </c>
      <c r="K171" s="23">
        <v>43301</v>
      </c>
      <c r="L171" s="23">
        <v>42965</v>
      </c>
      <c r="M171" s="23">
        <v>42497</v>
      </c>
      <c r="N171" s="23">
        <v>42189</v>
      </c>
      <c r="O171" s="23">
        <v>41857</v>
      </c>
      <c r="P171" s="23" t="s">
        <v>11</v>
      </c>
      <c r="Q171" s="23">
        <v>41136</v>
      </c>
      <c r="R171" s="23" t="s">
        <v>11</v>
      </c>
      <c r="S171" s="37"/>
      <c r="T171">
        <f t="shared" si="2"/>
        <v>0</v>
      </c>
    </row>
    <row r="172" spans="1:20" x14ac:dyDescent="0.25">
      <c r="A172" s="16" t="s">
        <v>2734</v>
      </c>
      <c r="B172" s="16" t="s">
        <v>2735</v>
      </c>
      <c r="C172" s="18" t="s">
        <v>2736</v>
      </c>
      <c r="D172" s="18" t="s">
        <v>2737</v>
      </c>
      <c r="E172" s="19">
        <v>2022</v>
      </c>
      <c r="F172" s="30"/>
      <c r="G172" s="23">
        <v>44820</v>
      </c>
      <c r="H172" s="30"/>
      <c r="I172" s="23">
        <v>44012</v>
      </c>
      <c r="J172" s="23">
        <v>43722</v>
      </c>
      <c r="K172" s="23">
        <v>43336</v>
      </c>
      <c r="L172" s="23"/>
      <c r="M172" s="23"/>
      <c r="N172" s="23"/>
      <c r="O172" s="23"/>
      <c r="P172" s="23"/>
      <c r="Q172" s="23"/>
      <c r="R172" s="23"/>
      <c r="S172" s="37"/>
      <c r="T172">
        <f t="shared" si="2"/>
        <v>0</v>
      </c>
    </row>
    <row r="173" spans="1:20" x14ac:dyDescent="0.25">
      <c r="A173" s="16" t="s">
        <v>2738</v>
      </c>
      <c r="B173" s="16" t="s">
        <v>2739</v>
      </c>
      <c r="C173" s="18" t="s">
        <v>2740</v>
      </c>
      <c r="D173" s="18" t="s">
        <v>2741</v>
      </c>
      <c r="E173" s="19">
        <v>2022</v>
      </c>
      <c r="F173" s="30"/>
      <c r="G173" s="23">
        <v>44753</v>
      </c>
      <c r="H173" s="30"/>
      <c r="I173" s="23">
        <v>44031</v>
      </c>
      <c r="J173" s="23">
        <v>43746</v>
      </c>
      <c r="K173" s="23">
        <v>43369</v>
      </c>
      <c r="L173" s="23">
        <v>42986</v>
      </c>
      <c r="M173" s="23"/>
      <c r="N173" s="23"/>
      <c r="O173" s="23"/>
      <c r="P173" s="23"/>
      <c r="Q173" s="23"/>
      <c r="R173" s="23"/>
      <c r="S173" s="37"/>
      <c r="T173">
        <f t="shared" si="2"/>
        <v>0</v>
      </c>
    </row>
    <row r="174" spans="1:20" x14ac:dyDescent="0.25">
      <c r="A174" s="16">
        <v>15.086</v>
      </c>
      <c r="B174" s="16">
        <v>364</v>
      </c>
      <c r="C174" s="18" t="s">
        <v>188</v>
      </c>
      <c r="D174" s="18" t="s">
        <v>189</v>
      </c>
      <c r="E174" s="19">
        <v>2022</v>
      </c>
      <c r="F174" s="30"/>
      <c r="G174" s="30">
        <v>44690</v>
      </c>
      <c r="H174" s="30">
        <v>44439</v>
      </c>
      <c r="I174" s="30">
        <v>44046</v>
      </c>
      <c r="J174" s="30">
        <v>43704</v>
      </c>
      <c r="K174" s="23">
        <v>43228</v>
      </c>
      <c r="L174" s="23">
        <v>42968</v>
      </c>
      <c r="M174" s="23">
        <v>42607</v>
      </c>
      <c r="N174" s="23" t="s">
        <v>11</v>
      </c>
      <c r="O174" s="23">
        <v>41841</v>
      </c>
      <c r="P174" s="23">
        <v>41539</v>
      </c>
      <c r="Q174" s="23" t="s">
        <v>11</v>
      </c>
      <c r="R174" s="23">
        <v>40737</v>
      </c>
      <c r="S174" s="37"/>
      <c r="T174">
        <f t="shared" si="2"/>
        <v>0</v>
      </c>
    </row>
    <row r="175" spans="1:20" x14ac:dyDescent="0.25">
      <c r="A175" s="16">
        <v>15.087</v>
      </c>
      <c r="B175" s="16" t="s">
        <v>2742</v>
      </c>
      <c r="C175" s="18" t="s">
        <v>2743</v>
      </c>
      <c r="D175" s="18" t="s">
        <v>2744</v>
      </c>
      <c r="E175" s="19">
        <v>2022</v>
      </c>
      <c r="F175" s="30"/>
      <c r="G175" s="23">
        <v>44754</v>
      </c>
      <c r="H175" s="23">
        <v>44421</v>
      </c>
      <c r="I175" s="23">
        <v>44055</v>
      </c>
      <c r="J175" s="23">
        <v>43710</v>
      </c>
      <c r="K175" s="23">
        <v>43355</v>
      </c>
      <c r="L175" s="23"/>
      <c r="M175" s="23"/>
      <c r="N175" s="23"/>
      <c r="O175" s="23"/>
      <c r="P175" s="23"/>
      <c r="Q175" s="23">
        <v>41195</v>
      </c>
      <c r="R175" s="23"/>
      <c r="S175" s="37"/>
      <c r="T175">
        <f t="shared" si="2"/>
        <v>0</v>
      </c>
    </row>
    <row r="176" spans="1:20" x14ac:dyDescent="0.25">
      <c r="A176" s="16">
        <v>15.089</v>
      </c>
      <c r="B176" s="16" t="s">
        <v>190</v>
      </c>
      <c r="C176" s="18" t="s">
        <v>3714</v>
      </c>
      <c r="D176" s="18" t="s">
        <v>192</v>
      </c>
      <c r="E176" s="19">
        <v>2022</v>
      </c>
      <c r="F176" s="30"/>
      <c r="G176" s="23">
        <v>44731</v>
      </c>
      <c r="H176" s="30">
        <v>44335</v>
      </c>
      <c r="I176" s="30">
        <v>43952</v>
      </c>
      <c r="J176" s="30">
        <v>43604</v>
      </c>
      <c r="K176" s="28">
        <v>43298</v>
      </c>
      <c r="L176" s="28">
        <v>42932</v>
      </c>
      <c r="M176" s="23" t="s">
        <v>11</v>
      </c>
      <c r="N176" s="23" t="s">
        <v>11</v>
      </c>
      <c r="O176" s="23">
        <v>41741</v>
      </c>
      <c r="P176" s="23">
        <v>41422</v>
      </c>
      <c r="Q176" s="23">
        <v>41128</v>
      </c>
      <c r="R176" s="23">
        <v>40756</v>
      </c>
      <c r="S176" s="37"/>
      <c r="T176">
        <f t="shared" si="2"/>
        <v>0</v>
      </c>
    </row>
    <row r="177" spans="1:20" x14ac:dyDescent="0.25">
      <c r="A177" s="16" t="s">
        <v>2745</v>
      </c>
      <c r="B177" s="16" t="s">
        <v>2746</v>
      </c>
      <c r="C177" s="18" t="s">
        <v>2747</v>
      </c>
      <c r="D177" s="18" t="s">
        <v>2748</v>
      </c>
      <c r="E177" s="19">
        <v>2022</v>
      </c>
      <c r="F177" s="30"/>
      <c r="G177" s="23">
        <v>44803</v>
      </c>
      <c r="H177" s="30"/>
      <c r="I177" s="30"/>
      <c r="J177" s="30">
        <v>43635</v>
      </c>
      <c r="K177" s="23" t="s">
        <v>11</v>
      </c>
      <c r="L177" s="23" t="s">
        <v>11</v>
      </c>
      <c r="M177" s="23" t="s">
        <v>11</v>
      </c>
      <c r="N177" s="23" t="s">
        <v>11</v>
      </c>
      <c r="O177" s="23" t="s">
        <v>11</v>
      </c>
      <c r="P177" s="23" t="s">
        <v>11</v>
      </c>
      <c r="Q177" s="23" t="s">
        <v>11</v>
      </c>
      <c r="R177" s="23" t="s">
        <v>11</v>
      </c>
      <c r="S177" s="37"/>
      <c r="T177">
        <f t="shared" si="2"/>
        <v>0</v>
      </c>
    </row>
    <row r="178" spans="1:20" x14ac:dyDescent="0.25">
      <c r="A178" s="16" t="s">
        <v>2749</v>
      </c>
      <c r="B178" s="16" t="s">
        <v>2750</v>
      </c>
      <c r="C178" s="18" t="s">
        <v>2751</v>
      </c>
      <c r="D178" s="18" t="s">
        <v>2752</v>
      </c>
      <c r="E178" s="19">
        <v>2020</v>
      </c>
      <c r="F178" s="30"/>
      <c r="G178" s="30"/>
      <c r="H178" s="30"/>
      <c r="I178" s="30">
        <v>44054</v>
      </c>
      <c r="J178" s="23">
        <v>43739</v>
      </c>
      <c r="K178" s="30"/>
      <c r="L178" s="23"/>
      <c r="M178" s="23"/>
      <c r="N178" s="23"/>
      <c r="O178" s="23"/>
      <c r="P178" s="23"/>
      <c r="Q178" s="23"/>
      <c r="R178" s="23"/>
      <c r="S178" s="37"/>
      <c r="T178" t="str">
        <f t="shared" si="2"/>
        <v/>
      </c>
    </row>
    <row r="179" spans="1:20" x14ac:dyDescent="0.25">
      <c r="A179" s="16">
        <v>15.093</v>
      </c>
      <c r="B179" s="16">
        <v>369</v>
      </c>
      <c r="C179" s="18" t="s">
        <v>193</v>
      </c>
      <c r="D179" s="18" t="s">
        <v>194</v>
      </c>
      <c r="E179" s="19">
        <v>2022</v>
      </c>
      <c r="F179" s="30"/>
      <c r="G179" s="30">
        <v>44725</v>
      </c>
      <c r="H179" s="23">
        <v>44421</v>
      </c>
      <c r="I179" s="28">
        <v>43996</v>
      </c>
      <c r="J179" s="30">
        <v>43645</v>
      </c>
      <c r="K179" s="28">
        <v>43302</v>
      </c>
      <c r="L179" s="28">
        <v>42936</v>
      </c>
      <c r="M179" s="23" t="s">
        <v>11</v>
      </c>
      <c r="N179" s="23">
        <v>42195</v>
      </c>
      <c r="O179" s="23">
        <v>41796</v>
      </c>
      <c r="P179" s="23">
        <v>41552</v>
      </c>
      <c r="Q179" s="23" t="s">
        <v>11</v>
      </c>
      <c r="R179" s="23" t="s">
        <v>11</v>
      </c>
      <c r="S179" s="37"/>
      <c r="T179">
        <f t="shared" si="2"/>
        <v>0</v>
      </c>
    </row>
    <row r="180" spans="1:20" x14ac:dyDescent="0.25">
      <c r="A180" s="16">
        <v>16.001000000000001</v>
      </c>
      <c r="B180" s="16">
        <v>424</v>
      </c>
      <c r="C180" s="18" t="s">
        <v>195</v>
      </c>
      <c r="D180" s="18" t="s">
        <v>196</v>
      </c>
      <c r="E180" s="19">
        <v>2022</v>
      </c>
      <c r="F180" s="30"/>
      <c r="G180" s="30">
        <v>44728</v>
      </c>
      <c r="H180" s="30">
        <v>44375</v>
      </c>
      <c r="I180" s="30">
        <v>44002</v>
      </c>
      <c r="J180" s="30">
        <v>43640</v>
      </c>
      <c r="K180" s="23">
        <v>43259</v>
      </c>
      <c r="L180" s="23">
        <v>42900</v>
      </c>
      <c r="M180" s="23">
        <v>42571</v>
      </c>
      <c r="N180" s="23">
        <v>42185</v>
      </c>
      <c r="O180" s="23">
        <v>41811</v>
      </c>
      <c r="P180" s="23">
        <v>41463</v>
      </c>
      <c r="Q180" s="23" t="s">
        <v>11</v>
      </c>
      <c r="R180" s="23">
        <v>40728</v>
      </c>
      <c r="S180" s="37"/>
      <c r="T180">
        <f t="shared" si="2"/>
        <v>0</v>
      </c>
    </row>
    <row r="181" spans="1:20" x14ac:dyDescent="0.25">
      <c r="A181" s="16">
        <v>16.001999999999999</v>
      </c>
      <c r="B181" s="16">
        <v>425</v>
      </c>
      <c r="C181" s="18" t="s">
        <v>197</v>
      </c>
      <c r="D181" s="18" t="s">
        <v>198</v>
      </c>
      <c r="E181" s="19">
        <v>2022</v>
      </c>
      <c r="F181" s="30"/>
      <c r="G181" s="30">
        <v>44750</v>
      </c>
      <c r="H181" s="30">
        <v>44412</v>
      </c>
      <c r="I181" s="30">
        <v>44038</v>
      </c>
      <c r="J181" s="30">
        <v>43620</v>
      </c>
      <c r="K181" s="23">
        <v>43304</v>
      </c>
      <c r="L181" s="23">
        <v>42916</v>
      </c>
      <c r="M181" s="23">
        <v>42567</v>
      </c>
      <c r="N181" s="23">
        <v>42199</v>
      </c>
      <c r="O181" s="23">
        <v>41824</v>
      </c>
      <c r="P181" s="23">
        <v>41481</v>
      </c>
      <c r="Q181" s="23">
        <v>41117</v>
      </c>
      <c r="R181" s="23">
        <v>40720</v>
      </c>
      <c r="S181" s="37"/>
      <c r="T181">
        <f t="shared" si="2"/>
        <v>0</v>
      </c>
    </row>
    <row r="182" spans="1:20" x14ac:dyDescent="0.25">
      <c r="A182" s="16">
        <v>16.003</v>
      </c>
      <c r="B182" s="16">
        <v>426</v>
      </c>
      <c r="C182" s="18" t="s">
        <v>199</v>
      </c>
      <c r="D182" s="18" t="s">
        <v>200</v>
      </c>
      <c r="E182" s="19">
        <v>2022</v>
      </c>
      <c r="F182" s="30"/>
      <c r="G182" s="30">
        <v>44752</v>
      </c>
      <c r="H182" s="30">
        <v>44386</v>
      </c>
      <c r="I182" s="30">
        <v>44005</v>
      </c>
      <c r="J182" s="30">
        <v>43640</v>
      </c>
      <c r="K182" s="23">
        <v>43264</v>
      </c>
      <c r="L182" s="23">
        <v>42906</v>
      </c>
      <c r="M182" s="23">
        <v>42560</v>
      </c>
      <c r="N182" s="23">
        <v>42186</v>
      </c>
      <c r="O182" s="23">
        <v>41818</v>
      </c>
      <c r="P182" s="23">
        <v>41470</v>
      </c>
      <c r="Q182" s="23">
        <v>41109</v>
      </c>
      <c r="R182" s="23">
        <v>40733</v>
      </c>
      <c r="S182" s="37"/>
      <c r="T182">
        <f t="shared" si="2"/>
        <v>0</v>
      </c>
    </row>
    <row r="183" spans="1:20" x14ac:dyDescent="0.25">
      <c r="A183" s="16">
        <v>16.004000000000001</v>
      </c>
      <c r="B183" s="16">
        <v>427</v>
      </c>
      <c r="C183" s="18" t="s">
        <v>201</v>
      </c>
      <c r="D183" s="18" t="s">
        <v>202</v>
      </c>
      <c r="E183" s="19">
        <v>2022</v>
      </c>
      <c r="F183" s="30"/>
      <c r="G183" s="30">
        <v>44729</v>
      </c>
      <c r="H183" s="30">
        <v>44385</v>
      </c>
      <c r="I183" s="23">
        <v>44007</v>
      </c>
      <c r="J183" s="30">
        <v>43652</v>
      </c>
      <c r="K183" s="23">
        <v>43296</v>
      </c>
      <c r="L183" s="23">
        <v>42906</v>
      </c>
      <c r="M183" s="23">
        <v>42605</v>
      </c>
      <c r="N183" s="23" t="s">
        <v>11</v>
      </c>
      <c r="O183" s="23" t="s">
        <v>11</v>
      </c>
      <c r="P183" s="23">
        <v>41469</v>
      </c>
      <c r="Q183" s="23">
        <v>41134</v>
      </c>
      <c r="R183" s="23">
        <v>40728</v>
      </c>
      <c r="S183" s="37"/>
      <c r="T183">
        <f t="shared" si="2"/>
        <v>0</v>
      </c>
    </row>
    <row r="184" spans="1:20" x14ac:dyDescent="0.25">
      <c r="A184" s="16">
        <v>16.004999999999999</v>
      </c>
      <c r="B184" s="16">
        <v>428</v>
      </c>
      <c r="C184" s="18" t="s">
        <v>203</v>
      </c>
      <c r="D184" s="18" t="s">
        <v>204</v>
      </c>
      <c r="E184" s="19">
        <v>2022</v>
      </c>
      <c r="F184" s="30"/>
      <c r="G184" s="30">
        <v>44736</v>
      </c>
      <c r="H184" s="30">
        <v>44391</v>
      </c>
      <c r="I184" s="30">
        <v>44014</v>
      </c>
      <c r="J184" s="30">
        <v>43645</v>
      </c>
      <c r="K184" s="23">
        <v>43281</v>
      </c>
      <c r="L184" s="23">
        <v>42905</v>
      </c>
      <c r="M184" s="23">
        <v>42562</v>
      </c>
      <c r="N184" s="23">
        <v>42203</v>
      </c>
      <c r="O184" s="23">
        <v>41835</v>
      </c>
      <c r="P184" s="23">
        <v>41476</v>
      </c>
      <c r="Q184" s="23">
        <v>41114</v>
      </c>
      <c r="R184" s="23" t="s">
        <v>11</v>
      </c>
      <c r="S184" s="37"/>
      <c r="T184">
        <f t="shared" si="2"/>
        <v>0</v>
      </c>
    </row>
    <row r="185" spans="1:20" x14ac:dyDescent="0.25">
      <c r="A185" s="16">
        <v>16.006</v>
      </c>
      <c r="B185" s="16">
        <v>429</v>
      </c>
      <c r="C185" s="18" t="s">
        <v>2753</v>
      </c>
      <c r="D185" s="18" t="s">
        <v>2754</v>
      </c>
      <c r="E185" s="19">
        <v>2022</v>
      </c>
      <c r="F185" s="30"/>
      <c r="G185" s="30">
        <v>44760</v>
      </c>
      <c r="H185" s="30"/>
      <c r="I185" s="30"/>
      <c r="J185" s="30"/>
      <c r="K185" s="23"/>
      <c r="L185" s="23"/>
      <c r="M185" s="23">
        <v>42935</v>
      </c>
      <c r="N185" s="23"/>
      <c r="O185" s="23"/>
      <c r="P185" s="23"/>
      <c r="Q185" s="23"/>
      <c r="R185" s="23"/>
      <c r="S185" s="37"/>
      <c r="T185">
        <f t="shared" si="2"/>
        <v>0</v>
      </c>
    </row>
    <row r="186" spans="1:20" x14ac:dyDescent="0.25">
      <c r="A186" s="16">
        <v>16.007000000000001</v>
      </c>
      <c r="B186" s="16">
        <v>430</v>
      </c>
      <c r="C186" s="18" t="s">
        <v>205</v>
      </c>
      <c r="D186" s="18" t="s">
        <v>206</v>
      </c>
      <c r="E186" s="19">
        <v>2022</v>
      </c>
      <c r="F186" s="30"/>
      <c r="G186" s="30">
        <v>44761</v>
      </c>
      <c r="H186" s="30"/>
      <c r="I186" s="23">
        <v>44057</v>
      </c>
      <c r="J186" s="30">
        <v>43663</v>
      </c>
      <c r="K186" s="23">
        <v>43307</v>
      </c>
      <c r="L186" s="23">
        <v>42932</v>
      </c>
      <c r="M186" s="23" t="s">
        <v>11</v>
      </c>
      <c r="N186" s="23">
        <v>42222</v>
      </c>
      <c r="O186" s="23" t="s">
        <v>11</v>
      </c>
      <c r="P186" s="23">
        <v>41502</v>
      </c>
      <c r="Q186" s="23" t="s">
        <v>11</v>
      </c>
      <c r="R186" s="23" t="s">
        <v>11</v>
      </c>
      <c r="S186" s="37"/>
      <c r="T186">
        <f t="shared" si="2"/>
        <v>0</v>
      </c>
    </row>
    <row r="187" spans="1:20" x14ac:dyDescent="0.25">
      <c r="A187" s="16">
        <v>16.007999999999999</v>
      </c>
      <c r="B187" s="16">
        <v>431</v>
      </c>
      <c r="C187" s="18" t="s">
        <v>207</v>
      </c>
      <c r="D187" s="18" t="s">
        <v>208</v>
      </c>
      <c r="E187" s="19">
        <v>2022</v>
      </c>
      <c r="F187" s="30"/>
      <c r="G187" s="30">
        <v>44758</v>
      </c>
      <c r="H187" s="30">
        <v>44395</v>
      </c>
      <c r="I187" s="30"/>
      <c r="J187" s="30"/>
      <c r="K187" s="23"/>
      <c r="L187" s="23" t="s">
        <v>11</v>
      </c>
      <c r="M187" s="23" t="s">
        <v>11</v>
      </c>
      <c r="N187" s="23">
        <v>42206</v>
      </c>
      <c r="O187" s="23">
        <v>41841</v>
      </c>
      <c r="P187" s="23">
        <v>41487</v>
      </c>
      <c r="Q187" s="23">
        <v>41037</v>
      </c>
      <c r="R187" s="23" t="s">
        <v>11</v>
      </c>
      <c r="S187" s="37"/>
      <c r="T187">
        <f t="shared" si="2"/>
        <v>0</v>
      </c>
    </row>
    <row r="188" spans="1:20" x14ac:dyDescent="0.25">
      <c r="A188" s="16" t="s">
        <v>209</v>
      </c>
      <c r="B188" s="16">
        <v>435</v>
      </c>
      <c r="C188" s="18" t="s">
        <v>210</v>
      </c>
      <c r="D188" s="18" t="s">
        <v>211</v>
      </c>
      <c r="E188" s="19">
        <v>2022</v>
      </c>
      <c r="F188" s="30"/>
      <c r="G188" s="30">
        <v>44760</v>
      </c>
      <c r="H188" s="30"/>
      <c r="I188" s="30">
        <v>44050</v>
      </c>
      <c r="J188" s="30">
        <v>43677</v>
      </c>
      <c r="K188" s="23">
        <v>43196</v>
      </c>
      <c r="L188" s="23" t="s">
        <v>11</v>
      </c>
      <c r="M188" s="23" t="s">
        <v>11</v>
      </c>
      <c r="N188" s="23">
        <v>42097</v>
      </c>
      <c r="O188" s="23">
        <v>41839</v>
      </c>
      <c r="P188" s="23">
        <v>41388</v>
      </c>
      <c r="Q188" s="23">
        <v>40991</v>
      </c>
      <c r="R188" s="23">
        <v>40635</v>
      </c>
      <c r="S188" s="37"/>
      <c r="T188">
        <f t="shared" si="2"/>
        <v>0</v>
      </c>
    </row>
    <row r="189" spans="1:20" x14ac:dyDescent="0.25">
      <c r="A189" s="16" t="s">
        <v>2755</v>
      </c>
      <c r="B189" s="16" t="s">
        <v>2756</v>
      </c>
      <c r="C189" s="18" t="s">
        <v>2757</v>
      </c>
      <c r="D189" s="18" t="s">
        <v>2758</v>
      </c>
      <c r="E189" s="19">
        <v>2022</v>
      </c>
      <c r="F189" s="30"/>
      <c r="G189" s="30">
        <v>44761</v>
      </c>
      <c r="H189" s="30">
        <v>44423</v>
      </c>
      <c r="I189" s="30">
        <v>44058</v>
      </c>
      <c r="J189" s="30"/>
      <c r="K189" s="23">
        <v>43260</v>
      </c>
      <c r="L189" s="23"/>
      <c r="M189" s="23"/>
      <c r="N189" s="23"/>
      <c r="O189" s="23"/>
      <c r="P189" s="23"/>
      <c r="Q189" s="23"/>
      <c r="R189" s="23"/>
      <c r="S189" s="37"/>
      <c r="T189">
        <f t="shared" si="2"/>
        <v>0</v>
      </c>
    </row>
    <row r="190" spans="1:20" x14ac:dyDescent="0.25">
      <c r="A190" s="16">
        <v>16.013999999999999</v>
      </c>
      <c r="B190" s="16">
        <v>436</v>
      </c>
      <c r="C190" s="18" t="s">
        <v>212</v>
      </c>
      <c r="D190" s="18" t="s">
        <v>213</v>
      </c>
      <c r="E190" s="19">
        <v>2020</v>
      </c>
      <c r="F190" s="30"/>
      <c r="G190" s="30"/>
      <c r="H190" s="30"/>
      <c r="I190" s="30">
        <v>43937</v>
      </c>
      <c r="J190" s="30">
        <v>43595</v>
      </c>
      <c r="K190" s="23">
        <v>43224</v>
      </c>
      <c r="L190" s="23">
        <v>42875</v>
      </c>
      <c r="M190" s="23">
        <v>42512</v>
      </c>
      <c r="N190" s="23" t="s">
        <v>11</v>
      </c>
      <c r="O190" s="23" t="s">
        <v>11</v>
      </c>
      <c r="P190" s="23" t="s">
        <v>11</v>
      </c>
      <c r="Q190" s="23" t="s">
        <v>11</v>
      </c>
      <c r="R190" s="23" t="s">
        <v>11</v>
      </c>
      <c r="S190" s="37"/>
      <c r="T190" t="str">
        <f t="shared" si="2"/>
        <v/>
      </c>
    </row>
    <row r="191" spans="1:20" x14ac:dyDescent="0.25">
      <c r="A191" s="16">
        <v>16.015000000000001</v>
      </c>
      <c r="B191" s="16">
        <v>437</v>
      </c>
      <c r="C191" s="18" t="s">
        <v>214</v>
      </c>
      <c r="D191" s="18" t="s">
        <v>215</v>
      </c>
      <c r="E191" s="19">
        <v>2022</v>
      </c>
      <c r="F191" s="30"/>
      <c r="G191" s="30">
        <v>44753</v>
      </c>
      <c r="H191" s="30"/>
      <c r="I191" s="30"/>
      <c r="J191" s="30"/>
      <c r="K191" s="23">
        <v>43229</v>
      </c>
      <c r="L191" s="23" t="s">
        <v>11</v>
      </c>
      <c r="M191" s="23">
        <v>42548</v>
      </c>
      <c r="N191" s="23" t="s">
        <v>11</v>
      </c>
      <c r="O191" s="23">
        <v>41819</v>
      </c>
      <c r="P191" s="23">
        <v>41470</v>
      </c>
      <c r="Q191" s="23">
        <v>41099</v>
      </c>
      <c r="R191" s="23">
        <v>40713</v>
      </c>
      <c r="S191" s="37"/>
      <c r="T191">
        <f t="shared" si="2"/>
        <v>0</v>
      </c>
    </row>
    <row r="192" spans="1:20" x14ac:dyDescent="0.25">
      <c r="A192" s="16">
        <v>16.016999999999999</v>
      </c>
      <c r="B192" s="16">
        <v>438</v>
      </c>
      <c r="C192" s="18" t="s">
        <v>216</v>
      </c>
      <c r="D192" s="18" t="s">
        <v>217</v>
      </c>
      <c r="E192" s="19">
        <v>2022</v>
      </c>
      <c r="F192" s="30"/>
      <c r="G192" s="30">
        <v>44698</v>
      </c>
      <c r="H192" s="30">
        <v>44430</v>
      </c>
      <c r="I192" s="30">
        <v>43971</v>
      </c>
      <c r="J192" s="30">
        <v>43679</v>
      </c>
      <c r="K192" s="23">
        <v>43225</v>
      </c>
      <c r="L192" s="23" t="s">
        <v>11</v>
      </c>
      <c r="M192" s="23">
        <v>42497</v>
      </c>
      <c r="N192" s="23">
        <v>42226</v>
      </c>
      <c r="O192" s="23">
        <v>41778</v>
      </c>
      <c r="P192" s="23">
        <v>41487</v>
      </c>
      <c r="Q192" s="23">
        <v>41120</v>
      </c>
      <c r="R192" s="23">
        <v>40758</v>
      </c>
      <c r="S192" s="37"/>
      <c r="T192">
        <f t="shared" si="2"/>
        <v>0</v>
      </c>
    </row>
    <row r="193" spans="1:20" x14ac:dyDescent="0.25">
      <c r="A193" s="16">
        <v>16.018000000000001</v>
      </c>
      <c r="B193" s="16">
        <v>439</v>
      </c>
      <c r="C193" s="18" t="s">
        <v>218</v>
      </c>
      <c r="D193" s="18" t="s">
        <v>219</v>
      </c>
      <c r="E193" s="19">
        <v>2022</v>
      </c>
      <c r="F193" s="30"/>
      <c r="G193" s="30">
        <v>44754</v>
      </c>
      <c r="H193" s="30"/>
      <c r="I193" s="30"/>
      <c r="J193" s="30"/>
      <c r="K193" s="23"/>
      <c r="L193" s="23" t="s">
        <v>11</v>
      </c>
      <c r="M193" s="23" t="s">
        <v>11</v>
      </c>
      <c r="N193" s="23" t="s">
        <v>11</v>
      </c>
      <c r="O193" s="23">
        <v>41797</v>
      </c>
      <c r="P193" s="23" t="s">
        <v>11</v>
      </c>
      <c r="Q193" s="23" t="s">
        <v>11</v>
      </c>
      <c r="R193" s="23" t="s">
        <v>11</v>
      </c>
      <c r="S193" s="37"/>
      <c r="T193">
        <f t="shared" si="2"/>
        <v>0</v>
      </c>
    </row>
    <row r="194" spans="1:20" x14ac:dyDescent="0.25">
      <c r="A194" s="16">
        <v>16.018999999999998</v>
      </c>
      <c r="B194" s="16">
        <v>440</v>
      </c>
      <c r="C194" s="18" t="s">
        <v>220</v>
      </c>
      <c r="D194" s="18" t="s">
        <v>221</v>
      </c>
      <c r="E194" s="19">
        <v>2022</v>
      </c>
      <c r="F194" s="30"/>
      <c r="G194" s="30">
        <v>44713</v>
      </c>
      <c r="H194" s="30">
        <v>44359</v>
      </c>
      <c r="I194" s="30">
        <v>43972</v>
      </c>
      <c r="J194" s="30">
        <v>43641</v>
      </c>
      <c r="K194" s="23">
        <v>43281</v>
      </c>
      <c r="L194" s="23">
        <v>42879</v>
      </c>
      <c r="M194" s="23" t="s">
        <v>11</v>
      </c>
      <c r="N194" s="23" t="s">
        <v>11</v>
      </c>
      <c r="O194" s="23">
        <v>41806</v>
      </c>
      <c r="P194" s="23">
        <v>41453</v>
      </c>
      <c r="Q194" s="23" t="s">
        <v>11</v>
      </c>
      <c r="R194" s="23" t="s">
        <v>11</v>
      </c>
      <c r="S194" s="37"/>
      <c r="T194">
        <f t="shared" si="2"/>
        <v>0</v>
      </c>
    </row>
    <row r="195" spans="1:20" x14ac:dyDescent="0.25">
      <c r="A195" s="16" t="s">
        <v>222</v>
      </c>
      <c r="B195" s="16">
        <v>441</v>
      </c>
      <c r="C195" s="18" t="s">
        <v>223</v>
      </c>
      <c r="D195" s="18" t="s">
        <v>224</v>
      </c>
      <c r="E195" s="19">
        <v>2022</v>
      </c>
      <c r="F195" s="30"/>
      <c r="G195" s="30">
        <v>44698</v>
      </c>
      <c r="H195" s="30">
        <v>44348</v>
      </c>
      <c r="I195" s="30">
        <v>43997</v>
      </c>
      <c r="J195" s="30">
        <v>43635</v>
      </c>
      <c r="K195" s="23">
        <v>43270</v>
      </c>
      <c r="L195" s="23">
        <v>42900</v>
      </c>
      <c r="M195" s="23">
        <v>42557</v>
      </c>
      <c r="N195" s="23">
        <v>42186</v>
      </c>
      <c r="O195" s="23">
        <v>41818</v>
      </c>
      <c r="P195" s="23">
        <v>41467</v>
      </c>
      <c r="Q195" s="23" t="s">
        <v>11</v>
      </c>
      <c r="R195" s="23" t="s">
        <v>11</v>
      </c>
      <c r="S195" s="37"/>
      <c r="T195">
        <f t="shared" si="2"/>
        <v>0</v>
      </c>
    </row>
    <row r="196" spans="1:20" x14ac:dyDescent="0.25">
      <c r="A196" s="16">
        <v>16.024000000000001</v>
      </c>
      <c r="B196" s="16">
        <v>445</v>
      </c>
      <c r="C196" s="18" t="s">
        <v>225</v>
      </c>
      <c r="D196" s="18" t="s">
        <v>226</v>
      </c>
      <c r="E196" s="19">
        <v>2022</v>
      </c>
      <c r="F196" s="30"/>
      <c r="G196" s="30">
        <v>44862</v>
      </c>
      <c r="H196" s="30"/>
      <c r="I196" s="30"/>
      <c r="J196" s="30"/>
      <c r="K196" s="23"/>
      <c r="L196" s="23">
        <v>42834</v>
      </c>
      <c r="M196" s="23" t="s">
        <v>11</v>
      </c>
      <c r="N196" s="23" t="s">
        <v>11</v>
      </c>
      <c r="O196" s="23">
        <v>41939</v>
      </c>
      <c r="P196" s="23" t="s">
        <v>11</v>
      </c>
      <c r="Q196" s="23" t="s">
        <v>11</v>
      </c>
      <c r="R196" s="23" t="s">
        <v>11</v>
      </c>
      <c r="S196" s="37"/>
      <c r="T196">
        <f t="shared" si="2"/>
        <v>0</v>
      </c>
    </row>
    <row r="197" spans="1:20" x14ac:dyDescent="0.25">
      <c r="A197" s="16" t="s">
        <v>2759</v>
      </c>
      <c r="B197" s="16" t="s">
        <v>2760</v>
      </c>
      <c r="C197" s="18" t="s">
        <v>2761</v>
      </c>
      <c r="D197" s="18" t="s">
        <v>2762</v>
      </c>
      <c r="E197" s="19">
        <v>2021</v>
      </c>
      <c r="F197" s="30"/>
      <c r="G197" s="30"/>
      <c r="H197" s="30">
        <v>44329</v>
      </c>
      <c r="I197" s="30"/>
      <c r="J197" s="30">
        <v>43578</v>
      </c>
      <c r="K197" s="23"/>
      <c r="L197" s="23"/>
      <c r="M197" s="23"/>
      <c r="N197" s="23"/>
      <c r="O197" s="23"/>
      <c r="P197" s="23"/>
      <c r="Q197" s="23"/>
      <c r="R197" s="23"/>
      <c r="S197" s="37"/>
      <c r="T197" t="str">
        <f t="shared" si="2"/>
        <v/>
      </c>
    </row>
    <row r="198" spans="1:20" x14ac:dyDescent="0.25">
      <c r="A198" s="16" t="s">
        <v>227</v>
      </c>
      <c r="B198" s="16" t="s">
        <v>228</v>
      </c>
      <c r="C198" s="18" t="s">
        <v>229</v>
      </c>
      <c r="D198" s="18" t="s">
        <v>230</v>
      </c>
      <c r="E198" s="19">
        <v>2020</v>
      </c>
      <c r="F198" s="30"/>
      <c r="G198" s="30"/>
      <c r="H198" s="30"/>
      <c r="I198" s="30">
        <v>44004</v>
      </c>
      <c r="J198" s="30">
        <v>43675</v>
      </c>
      <c r="K198" s="23"/>
      <c r="L198" s="23">
        <v>42914</v>
      </c>
      <c r="M198" s="23"/>
      <c r="N198" s="23"/>
      <c r="O198" s="23"/>
      <c r="P198" s="23"/>
      <c r="Q198" s="23"/>
      <c r="R198" s="23"/>
      <c r="S198" s="37"/>
      <c r="T198" t="str">
        <f t="shared" si="2"/>
        <v/>
      </c>
    </row>
    <row r="199" spans="1:20" x14ac:dyDescent="0.25">
      <c r="A199" s="16">
        <v>17.003</v>
      </c>
      <c r="B199" s="16">
        <v>453</v>
      </c>
      <c r="C199" s="18" t="s">
        <v>231</v>
      </c>
      <c r="D199" s="18" t="s">
        <v>232</v>
      </c>
      <c r="E199" s="19">
        <v>2022</v>
      </c>
      <c r="F199" s="30"/>
      <c r="G199" s="30">
        <v>44747</v>
      </c>
      <c r="H199" s="30"/>
      <c r="I199" s="30"/>
      <c r="J199" s="30">
        <v>43683</v>
      </c>
      <c r="K199" s="23">
        <v>43305</v>
      </c>
      <c r="L199" s="23" t="s">
        <v>11</v>
      </c>
      <c r="M199" s="23">
        <v>42598</v>
      </c>
      <c r="N199" s="23">
        <v>42230</v>
      </c>
      <c r="O199" s="23">
        <v>41875</v>
      </c>
      <c r="P199" s="23">
        <v>41504</v>
      </c>
      <c r="Q199" s="23" t="s">
        <v>11</v>
      </c>
      <c r="R199" s="23">
        <v>40763</v>
      </c>
      <c r="S199" s="37"/>
      <c r="T199">
        <f t="shared" ref="T199:T263" si="3">IF(G199="","",IF((G199-$X$6)&lt;($W$7-365-$X$6),1,0))</f>
        <v>0</v>
      </c>
    </row>
    <row r="200" spans="1:20" x14ac:dyDescent="0.25">
      <c r="A200" s="16">
        <v>17.004999999999999</v>
      </c>
      <c r="B200" s="16">
        <v>455</v>
      </c>
      <c r="C200" s="18" t="s">
        <v>233</v>
      </c>
      <c r="D200" s="18" t="s">
        <v>234</v>
      </c>
      <c r="E200" s="19">
        <v>2022</v>
      </c>
      <c r="F200" s="30"/>
      <c r="G200" s="30">
        <v>44755</v>
      </c>
      <c r="H200" s="30">
        <v>44433</v>
      </c>
      <c r="I200" s="30">
        <v>44045</v>
      </c>
      <c r="J200" s="30">
        <v>43667</v>
      </c>
      <c r="K200" s="23">
        <v>43296</v>
      </c>
      <c r="L200" s="23">
        <v>42932</v>
      </c>
      <c r="M200" s="23">
        <v>42598</v>
      </c>
      <c r="N200" s="23">
        <v>42229</v>
      </c>
      <c r="O200" s="23">
        <v>41875</v>
      </c>
      <c r="P200" s="23">
        <v>41491</v>
      </c>
      <c r="Q200" s="23">
        <v>41148</v>
      </c>
      <c r="R200" s="23">
        <v>40738</v>
      </c>
      <c r="S200" s="37"/>
      <c r="T200">
        <f t="shared" si="3"/>
        <v>0</v>
      </c>
    </row>
    <row r="201" spans="1:20" x14ac:dyDescent="0.25">
      <c r="A201" s="16" t="s">
        <v>2763</v>
      </c>
      <c r="B201" s="16" t="s">
        <v>2764</v>
      </c>
      <c r="C201" s="18" t="s">
        <v>2765</v>
      </c>
      <c r="D201" s="18" t="s">
        <v>2766</v>
      </c>
      <c r="E201" s="19">
        <v>2019</v>
      </c>
      <c r="F201" s="30"/>
      <c r="G201" s="30"/>
      <c r="H201" s="30"/>
      <c r="I201" s="30"/>
      <c r="J201" s="30">
        <v>43678</v>
      </c>
      <c r="K201" s="23"/>
      <c r="L201" s="23">
        <v>42961</v>
      </c>
      <c r="M201" s="23"/>
      <c r="N201" s="23"/>
      <c r="O201" s="23"/>
      <c r="P201" s="23"/>
      <c r="Q201" s="23"/>
      <c r="R201" s="23"/>
      <c r="S201" s="37"/>
      <c r="T201" t="str">
        <f t="shared" si="3"/>
        <v/>
      </c>
    </row>
    <row r="202" spans="1:20" x14ac:dyDescent="0.25">
      <c r="A202" s="16">
        <v>17.007999999999999</v>
      </c>
      <c r="B202" s="16">
        <v>458</v>
      </c>
      <c r="C202" s="18" t="s">
        <v>235</v>
      </c>
      <c r="D202" s="18" t="s">
        <v>236</v>
      </c>
      <c r="E202" s="19">
        <v>2020</v>
      </c>
      <c r="F202" s="30"/>
      <c r="G202" s="30"/>
      <c r="H202" s="30"/>
      <c r="I202" s="30">
        <v>44057</v>
      </c>
      <c r="J202" s="30"/>
      <c r="K202" s="23">
        <v>43333</v>
      </c>
      <c r="L202" s="23" t="s">
        <v>11</v>
      </c>
      <c r="M202" s="23" t="s">
        <v>11</v>
      </c>
      <c r="N202" s="23" t="s">
        <v>11</v>
      </c>
      <c r="O202" s="23" t="s">
        <v>11</v>
      </c>
      <c r="P202" s="23">
        <v>41470</v>
      </c>
      <c r="Q202" s="23" t="s">
        <v>11</v>
      </c>
      <c r="R202" s="23" t="s">
        <v>11</v>
      </c>
      <c r="S202" s="37"/>
      <c r="T202" t="str">
        <f t="shared" si="3"/>
        <v/>
      </c>
    </row>
    <row r="203" spans="1:20" x14ac:dyDescent="0.25">
      <c r="A203" s="16">
        <v>17.009</v>
      </c>
      <c r="B203" s="16">
        <v>459</v>
      </c>
      <c r="C203" s="18" t="s">
        <v>237</v>
      </c>
      <c r="D203" s="18" t="s">
        <v>238</v>
      </c>
      <c r="E203" s="19">
        <v>2016</v>
      </c>
      <c r="F203" s="30"/>
      <c r="G203" s="30"/>
      <c r="H203" s="30"/>
      <c r="I203" s="30"/>
      <c r="J203" s="30"/>
      <c r="K203" s="23"/>
      <c r="L203" s="23" t="s">
        <v>11</v>
      </c>
      <c r="M203" s="23">
        <v>42630</v>
      </c>
      <c r="N203" s="23" t="s">
        <v>11</v>
      </c>
      <c r="O203" s="23" t="s">
        <v>11</v>
      </c>
      <c r="P203" s="23" t="s">
        <v>11</v>
      </c>
      <c r="Q203" s="23" t="s">
        <v>11</v>
      </c>
      <c r="R203" s="23" t="s">
        <v>11</v>
      </c>
      <c r="S203" s="37"/>
      <c r="T203" t="str">
        <f t="shared" si="3"/>
        <v/>
      </c>
    </row>
    <row r="204" spans="1:20" x14ac:dyDescent="0.25">
      <c r="A204" s="16" t="s">
        <v>239</v>
      </c>
      <c r="B204" s="16">
        <v>460</v>
      </c>
      <c r="C204" s="18" t="s">
        <v>240</v>
      </c>
      <c r="D204" s="18" t="s">
        <v>241</v>
      </c>
      <c r="E204" s="19">
        <v>2022</v>
      </c>
      <c r="F204" s="30"/>
      <c r="G204" s="30">
        <v>44745</v>
      </c>
      <c r="H204" s="30">
        <v>44451</v>
      </c>
      <c r="I204" s="30">
        <v>44019</v>
      </c>
      <c r="J204" s="30">
        <v>43723</v>
      </c>
      <c r="K204" s="23">
        <v>43279</v>
      </c>
      <c r="L204" s="23">
        <v>42911</v>
      </c>
      <c r="M204" s="23">
        <v>42610</v>
      </c>
      <c r="N204" s="23">
        <v>42258</v>
      </c>
      <c r="O204" s="23" t="s">
        <v>11</v>
      </c>
      <c r="P204" s="23" t="s">
        <v>11</v>
      </c>
      <c r="Q204" s="23" t="s">
        <v>11</v>
      </c>
      <c r="R204" s="23">
        <v>40794</v>
      </c>
      <c r="S204" s="37"/>
      <c r="T204">
        <f t="shared" si="3"/>
        <v>0</v>
      </c>
    </row>
    <row r="205" spans="1:20" x14ac:dyDescent="0.25">
      <c r="A205" s="16">
        <v>17.010999999999999</v>
      </c>
      <c r="B205" s="16">
        <v>461</v>
      </c>
      <c r="C205" s="18" t="s">
        <v>242</v>
      </c>
      <c r="D205" s="18" t="s">
        <v>243</v>
      </c>
      <c r="E205" s="19">
        <v>2020</v>
      </c>
      <c r="F205" s="30"/>
      <c r="G205" s="30"/>
      <c r="H205" s="30"/>
      <c r="I205" s="30">
        <v>43865</v>
      </c>
      <c r="J205" s="30">
        <v>43533</v>
      </c>
      <c r="K205" s="23">
        <v>43173</v>
      </c>
      <c r="L205" s="23">
        <v>43039</v>
      </c>
      <c r="M205" s="23" t="s">
        <v>11</v>
      </c>
      <c r="N205" s="23">
        <v>42059</v>
      </c>
      <c r="O205" s="23" t="s">
        <v>11</v>
      </c>
      <c r="P205" s="23">
        <v>41280</v>
      </c>
      <c r="Q205" s="23">
        <v>40915</v>
      </c>
      <c r="R205" s="23" t="s">
        <v>11</v>
      </c>
      <c r="S205" s="37"/>
      <c r="T205" t="str">
        <f t="shared" si="3"/>
        <v/>
      </c>
    </row>
    <row r="206" spans="1:20" x14ac:dyDescent="0.25">
      <c r="A206" s="16">
        <v>17.012</v>
      </c>
      <c r="B206" s="16">
        <v>462</v>
      </c>
      <c r="C206" s="18" t="s">
        <v>244</v>
      </c>
      <c r="D206" s="18" t="s">
        <v>245</v>
      </c>
      <c r="E206" s="19">
        <v>2022</v>
      </c>
      <c r="F206" s="30"/>
      <c r="G206" s="30">
        <v>44761</v>
      </c>
      <c r="H206" s="30">
        <v>44457</v>
      </c>
      <c r="I206" s="30">
        <v>44006</v>
      </c>
      <c r="J206" s="30">
        <v>43652</v>
      </c>
      <c r="K206" s="23">
        <v>43300</v>
      </c>
      <c r="L206" s="23" t="s">
        <v>11</v>
      </c>
      <c r="M206" s="23" t="s">
        <v>11</v>
      </c>
      <c r="N206" s="23" t="s">
        <v>11</v>
      </c>
      <c r="O206" s="23">
        <v>41901</v>
      </c>
      <c r="P206" s="23" t="s">
        <v>11</v>
      </c>
      <c r="Q206" s="23" t="s">
        <v>11</v>
      </c>
      <c r="R206" s="23" t="s">
        <v>11</v>
      </c>
      <c r="S206" s="37"/>
      <c r="T206">
        <f t="shared" si="3"/>
        <v>0</v>
      </c>
    </row>
    <row r="207" spans="1:20" x14ac:dyDescent="0.25">
      <c r="A207" s="16">
        <v>18.001000000000001</v>
      </c>
      <c r="B207" s="16">
        <v>464</v>
      </c>
      <c r="C207" s="18" t="s">
        <v>246</v>
      </c>
      <c r="D207" s="18" t="s">
        <v>247</v>
      </c>
      <c r="E207" s="19">
        <v>2022</v>
      </c>
      <c r="F207" s="30"/>
      <c r="G207" s="30">
        <v>44674</v>
      </c>
      <c r="H207" s="30">
        <v>44286</v>
      </c>
      <c r="I207" s="30">
        <v>43958</v>
      </c>
      <c r="J207" s="30">
        <v>43480</v>
      </c>
      <c r="K207" s="23">
        <v>43233</v>
      </c>
      <c r="L207" s="23">
        <v>42857</v>
      </c>
      <c r="M207" s="23">
        <v>42505</v>
      </c>
      <c r="N207" s="23">
        <v>42096</v>
      </c>
      <c r="O207" s="23">
        <v>41714</v>
      </c>
      <c r="P207" s="23">
        <v>41388</v>
      </c>
      <c r="Q207" s="23">
        <v>41048</v>
      </c>
      <c r="R207" s="23">
        <v>40692</v>
      </c>
      <c r="S207" s="37"/>
      <c r="T207">
        <f t="shared" si="3"/>
        <v>0</v>
      </c>
    </row>
    <row r="208" spans="1:20" x14ac:dyDescent="0.25">
      <c r="A208" s="16">
        <v>18.003</v>
      </c>
      <c r="B208" s="16">
        <v>465</v>
      </c>
      <c r="C208" s="18" t="s">
        <v>248</v>
      </c>
      <c r="D208" s="18" t="s">
        <v>249</v>
      </c>
      <c r="E208" s="19">
        <v>2022</v>
      </c>
      <c r="F208" s="30"/>
      <c r="G208" s="30">
        <v>44786</v>
      </c>
      <c r="H208" s="30"/>
      <c r="I208" s="30"/>
      <c r="J208" s="30">
        <v>43615</v>
      </c>
      <c r="K208" s="23"/>
      <c r="L208" s="23" t="s">
        <v>11</v>
      </c>
      <c r="M208" s="23">
        <v>42567</v>
      </c>
      <c r="N208" s="23" t="s">
        <v>11</v>
      </c>
      <c r="O208" s="23">
        <v>41812</v>
      </c>
      <c r="P208" s="23" t="s">
        <v>11</v>
      </c>
      <c r="Q208" s="23">
        <v>41057</v>
      </c>
      <c r="R208" s="23">
        <v>40670</v>
      </c>
      <c r="S208" s="37"/>
      <c r="T208">
        <f t="shared" si="3"/>
        <v>0</v>
      </c>
    </row>
    <row r="209" spans="1:20" x14ac:dyDescent="0.25">
      <c r="A209" s="16">
        <v>18.007000000000001</v>
      </c>
      <c r="B209" s="16">
        <v>469</v>
      </c>
      <c r="C209" s="18" t="s">
        <v>250</v>
      </c>
      <c r="D209" s="18" t="s">
        <v>251</v>
      </c>
      <c r="E209" s="19">
        <v>2022</v>
      </c>
      <c r="F209" s="30"/>
      <c r="G209" s="30">
        <v>44729</v>
      </c>
      <c r="H209" s="30"/>
      <c r="I209" s="30">
        <v>43993</v>
      </c>
      <c r="J209" s="30">
        <v>43631</v>
      </c>
      <c r="K209" s="23">
        <v>43258</v>
      </c>
      <c r="L209" s="23">
        <v>42900</v>
      </c>
      <c r="M209" s="23" t="s">
        <v>11</v>
      </c>
      <c r="N209" s="23">
        <v>42175</v>
      </c>
      <c r="O209" s="23" t="s">
        <v>11</v>
      </c>
      <c r="P209" s="23" t="s">
        <v>11</v>
      </c>
      <c r="Q209" s="23" t="s">
        <v>11</v>
      </c>
      <c r="R209" s="23" t="s">
        <v>11</v>
      </c>
      <c r="S209" s="37"/>
      <c r="T209">
        <f t="shared" si="3"/>
        <v>0</v>
      </c>
    </row>
    <row r="210" spans="1:20" x14ac:dyDescent="0.25">
      <c r="A210" s="16">
        <v>19.001000000000001</v>
      </c>
      <c r="B210" s="16">
        <v>470</v>
      </c>
      <c r="C210" s="18" t="s">
        <v>252</v>
      </c>
      <c r="D210" s="18" t="s">
        <v>253</v>
      </c>
      <c r="E210" s="19">
        <v>2022</v>
      </c>
      <c r="F210" s="30"/>
      <c r="G210" s="30">
        <v>44750</v>
      </c>
      <c r="H210" s="30"/>
      <c r="I210" s="30"/>
      <c r="J210" s="30">
        <v>43651</v>
      </c>
      <c r="K210" s="23">
        <v>43303</v>
      </c>
      <c r="L210" s="23">
        <v>42935</v>
      </c>
      <c r="M210" s="23">
        <v>42597</v>
      </c>
      <c r="N210" s="23" t="s">
        <v>11</v>
      </c>
      <c r="O210" s="23">
        <v>41846</v>
      </c>
      <c r="P210" s="23" t="s">
        <v>11</v>
      </c>
      <c r="Q210" s="23" t="s">
        <v>11</v>
      </c>
      <c r="R210" s="23" t="s">
        <v>11</v>
      </c>
      <c r="S210" s="37"/>
      <c r="T210">
        <f t="shared" si="3"/>
        <v>0</v>
      </c>
    </row>
    <row r="211" spans="1:20" x14ac:dyDescent="0.25">
      <c r="A211" s="16" t="s">
        <v>2767</v>
      </c>
      <c r="B211" s="16" t="s">
        <v>2768</v>
      </c>
      <c r="C211" s="18" t="s">
        <v>2769</v>
      </c>
      <c r="D211" s="18" t="s">
        <v>2770</v>
      </c>
      <c r="E211" s="19">
        <v>2021</v>
      </c>
      <c r="F211" s="30"/>
      <c r="G211" s="30"/>
      <c r="H211" s="30">
        <v>44375</v>
      </c>
      <c r="I211" s="30"/>
      <c r="J211" s="30">
        <v>43617</v>
      </c>
      <c r="K211" s="23"/>
      <c r="L211" s="23"/>
      <c r="M211" s="23"/>
      <c r="N211" s="23"/>
      <c r="O211" s="23"/>
      <c r="P211" s="23" t="s">
        <v>11</v>
      </c>
      <c r="Q211" s="23" t="s">
        <v>11</v>
      </c>
      <c r="R211" s="23" t="s">
        <v>11</v>
      </c>
      <c r="S211" s="37"/>
      <c r="T211" t="str">
        <f t="shared" si="3"/>
        <v/>
      </c>
    </row>
    <row r="212" spans="1:20" x14ac:dyDescent="0.25">
      <c r="A212" s="16" t="s">
        <v>3517</v>
      </c>
      <c r="B212" s="16" t="s">
        <v>3518</v>
      </c>
      <c r="C212" s="18" t="s">
        <v>3519</v>
      </c>
      <c r="D212" s="18" t="s">
        <v>3520</v>
      </c>
      <c r="E212" s="19">
        <v>2020</v>
      </c>
      <c r="F212" s="30"/>
      <c r="G212" s="30"/>
      <c r="H212" s="30"/>
      <c r="I212" s="30">
        <v>43983</v>
      </c>
      <c r="J212" s="30"/>
      <c r="K212" s="23"/>
      <c r="L212" s="23"/>
      <c r="M212" s="23"/>
      <c r="N212" s="23"/>
      <c r="O212" s="23"/>
      <c r="P212" s="23" t="s">
        <v>11</v>
      </c>
      <c r="Q212" s="23" t="s">
        <v>11</v>
      </c>
      <c r="R212" s="23" t="s">
        <v>11</v>
      </c>
      <c r="S212" s="37"/>
      <c r="T212" t="str">
        <f t="shared" si="3"/>
        <v/>
      </c>
    </row>
    <row r="213" spans="1:20" x14ac:dyDescent="0.25">
      <c r="A213" s="16">
        <v>19.007000000000001</v>
      </c>
      <c r="B213" s="16">
        <v>391</v>
      </c>
      <c r="C213" s="18" t="s">
        <v>254</v>
      </c>
      <c r="D213" s="18" t="s">
        <v>255</v>
      </c>
      <c r="E213" s="19">
        <v>2022</v>
      </c>
      <c r="F213" s="30"/>
      <c r="G213" s="30">
        <v>44696</v>
      </c>
      <c r="H213" s="30">
        <v>44356</v>
      </c>
      <c r="I213" s="30">
        <v>43968</v>
      </c>
      <c r="J213" s="30">
        <v>43609</v>
      </c>
      <c r="K213" s="23"/>
      <c r="L213" s="23">
        <v>42870</v>
      </c>
      <c r="M213" s="23">
        <v>42531</v>
      </c>
      <c r="N213" s="23" t="s">
        <v>11</v>
      </c>
      <c r="O213" s="23">
        <v>41795</v>
      </c>
      <c r="P213" s="23" t="s">
        <v>11</v>
      </c>
      <c r="Q213" s="23" t="s">
        <v>11</v>
      </c>
      <c r="R213" s="23" t="s">
        <v>11</v>
      </c>
      <c r="S213" s="37"/>
      <c r="T213">
        <f t="shared" si="3"/>
        <v>0</v>
      </c>
    </row>
    <row r="214" spans="1:20" x14ac:dyDescent="0.25">
      <c r="A214" s="16" t="s">
        <v>256</v>
      </c>
      <c r="B214" s="16">
        <v>472</v>
      </c>
      <c r="C214" s="18" t="s">
        <v>257</v>
      </c>
      <c r="D214" s="18" t="s">
        <v>258</v>
      </c>
      <c r="E214" s="19">
        <v>2022</v>
      </c>
      <c r="F214" s="30"/>
      <c r="G214" s="30">
        <v>44668</v>
      </c>
      <c r="H214" s="30">
        <v>44305</v>
      </c>
      <c r="I214" s="30">
        <v>44006</v>
      </c>
      <c r="J214" s="30">
        <v>43570</v>
      </c>
      <c r="K214" s="23">
        <v>43197</v>
      </c>
      <c r="L214" s="23">
        <v>42865</v>
      </c>
      <c r="M214" s="23">
        <v>42567</v>
      </c>
      <c r="N214" s="23">
        <v>42215</v>
      </c>
      <c r="O214" s="23" t="s">
        <v>11</v>
      </c>
      <c r="P214" s="23" t="s">
        <v>11</v>
      </c>
      <c r="Q214" s="23" t="s">
        <v>11</v>
      </c>
      <c r="R214" s="23" t="s">
        <v>11</v>
      </c>
      <c r="S214" s="37"/>
      <c r="T214">
        <f t="shared" si="3"/>
        <v>0</v>
      </c>
    </row>
    <row r="215" spans="1:20" x14ac:dyDescent="0.25">
      <c r="A215" s="16">
        <v>19.010999999999999</v>
      </c>
      <c r="B215" s="16">
        <v>473</v>
      </c>
      <c r="C215" s="18" t="s">
        <v>259</v>
      </c>
      <c r="D215" s="18" t="s">
        <v>260</v>
      </c>
      <c r="E215" s="19">
        <v>2021</v>
      </c>
      <c r="F215" s="30"/>
      <c r="G215" s="30"/>
      <c r="H215" s="30">
        <v>44390</v>
      </c>
      <c r="I215" s="30">
        <v>43930</v>
      </c>
      <c r="J215" s="30"/>
      <c r="K215" s="23"/>
      <c r="L215" s="23">
        <v>42898</v>
      </c>
      <c r="M215" s="23" t="s">
        <v>11</v>
      </c>
      <c r="N215" s="23" t="s">
        <v>11</v>
      </c>
      <c r="O215" s="23" t="s">
        <v>11</v>
      </c>
      <c r="P215" s="23" t="s">
        <v>11</v>
      </c>
      <c r="Q215" s="23">
        <v>41148</v>
      </c>
      <c r="R215" s="23" t="s">
        <v>11</v>
      </c>
      <c r="S215" s="37"/>
      <c r="T215" t="str">
        <f t="shared" si="3"/>
        <v/>
      </c>
    </row>
    <row r="216" spans="1:20" x14ac:dyDescent="0.25">
      <c r="A216" s="16">
        <v>19.013999999999999</v>
      </c>
      <c r="B216" s="16">
        <v>476</v>
      </c>
      <c r="C216" s="18" t="s">
        <v>261</v>
      </c>
      <c r="D216" s="18" t="s">
        <v>262</v>
      </c>
      <c r="E216" s="19">
        <v>2022</v>
      </c>
      <c r="F216" s="30"/>
      <c r="G216" s="30">
        <v>44673</v>
      </c>
      <c r="H216" s="30"/>
      <c r="I216" s="30">
        <v>43939</v>
      </c>
      <c r="J216" s="30">
        <v>43538</v>
      </c>
      <c r="K216" s="23">
        <v>43214</v>
      </c>
      <c r="L216" s="23">
        <v>42852</v>
      </c>
      <c r="M216" s="23">
        <v>42689</v>
      </c>
      <c r="N216" s="23">
        <v>42109</v>
      </c>
      <c r="O216" s="23">
        <v>41805</v>
      </c>
      <c r="P216" s="23" t="s">
        <v>11</v>
      </c>
      <c r="Q216" s="23">
        <v>41154</v>
      </c>
      <c r="R216" s="23" t="s">
        <v>11</v>
      </c>
      <c r="S216" s="37"/>
      <c r="T216">
        <f t="shared" si="3"/>
        <v>0</v>
      </c>
    </row>
    <row r="217" spans="1:20" x14ac:dyDescent="0.25">
      <c r="A217" s="16" t="s">
        <v>263</v>
      </c>
      <c r="B217" s="16" t="s">
        <v>264</v>
      </c>
      <c r="C217" s="18" t="s">
        <v>2771</v>
      </c>
      <c r="D217" s="18" t="s">
        <v>266</v>
      </c>
      <c r="E217" s="19">
        <v>2019</v>
      </c>
      <c r="F217" s="30"/>
      <c r="G217" s="30"/>
      <c r="H217" s="30"/>
      <c r="I217" s="30"/>
      <c r="J217" s="30">
        <v>43615</v>
      </c>
      <c r="K217" s="23"/>
      <c r="L217" s="23">
        <v>42893</v>
      </c>
      <c r="M217" s="23"/>
      <c r="N217" s="23"/>
      <c r="O217" s="23"/>
      <c r="P217" s="23"/>
      <c r="Q217" s="23"/>
      <c r="R217" s="23"/>
      <c r="S217" s="37"/>
      <c r="T217" t="str">
        <f t="shared" si="3"/>
        <v/>
      </c>
    </row>
    <row r="218" spans="1:20" x14ac:dyDescent="0.25">
      <c r="A218" s="16">
        <v>20.004000000000001</v>
      </c>
      <c r="B218" s="16">
        <v>405</v>
      </c>
      <c r="C218" s="18" t="s">
        <v>267</v>
      </c>
      <c r="D218" s="18" t="s">
        <v>268</v>
      </c>
      <c r="E218" s="19">
        <v>2011</v>
      </c>
      <c r="F218" s="30"/>
      <c r="G218" s="30"/>
      <c r="H218" s="30"/>
      <c r="I218" s="30"/>
      <c r="J218" s="30"/>
      <c r="K218" s="23"/>
      <c r="L218" s="23" t="s">
        <v>11</v>
      </c>
      <c r="M218" s="23" t="s">
        <v>11</v>
      </c>
      <c r="N218" s="23" t="s">
        <v>11</v>
      </c>
      <c r="O218" s="23" t="s">
        <v>11</v>
      </c>
      <c r="P218" s="23" t="s">
        <v>11</v>
      </c>
      <c r="Q218" s="23" t="s">
        <v>11</v>
      </c>
      <c r="R218" s="23">
        <v>40721</v>
      </c>
      <c r="S218" s="37"/>
      <c r="T218" t="str">
        <f t="shared" si="3"/>
        <v/>
      </c>
    </row>
    <row r="219" spans="1:20" x14ac:dyDescent="0.25">
      <c r="A219" s="16">
        <v>20.004999999999999</v>
      </c>
      <c r="B219" s="16" t="s">
        <v>269</v>
      </c>
      <c r="C219" s="18" t="s">
        <v>270</v>
      </c>
      <c r="D219" s="18" t="s">
        <v>271</v>
      </c>
      <c r="E219" s="19">
        <v>2022</v>
      </c>
      <c r="F219" s="30"/>
      <c r="G219" s="30">
        <v>44753</v>
      </c>
      <c r="H219" s="30"/>
      <c r="I219" s="30">
        <v>43971</v>
      </c>
      <c r="J219" s="30">
        <v>43675</v>
      </c>
      <c r="K219" s="23">
        <v>43244</v>
      </c>
      <c r="L219" s="23">
        <v>42870</v>
      </c>
      <c r="M219" s="23">
        <v>42497</v>
      </c>
      <c r="N219" s="23">
        <v>42146</v>
      </c>
      <c r="O219" s="23">
        <v>41771</v>
      </c>
      <c r="P219" s="23">
        <v>41435</v>
      </c>
      <c r="Q219" s="23">
        <v>41057</v>
      </c>
      <c r="R219" s="23">
        <v>40669</v>
      </c>
      <c r="S219" s="37"/>
      <c r="T219">
        <f t="shared" si="3"/>
        <v>0</v>
      </c>
    </row>
    <row r="220" spans="1:20" x14ac:dyDescent="0.25">
      <c r="A220" s="16">
        <v>20.006</v>
      </c>
      <c r="B220" s="16">
        <v>407</v>
      </c>
      <c r="C220" s="18" t="s">
        <v>272</v>
      </c>
      <c r="D220" s="18" t="s">
        <v>273</v>
      </c>
      <c r="E220" s="19">
        <v>2012</v>
      </c>
      <c r="F220" s="30"/>
      <c r="G220" s="30"/>
      <c r="H220" s="30"/>
      <c r="I220" s="30"/>
      <c r="J220" s="30"/>
      <c r="K220" s="23"/>
      <c r="L220" s="23" t="s">
        <v>11</v>
      </c>
      <c r="M220" s="23" t="s">
        <v>11</v>
      </c>
      <c r="N220" s="23" t="s">
        <v>11</v>
      </c>
      <c r="O220" s="23" t="s">
        <v>11</v>
      </c>
      <c r="P220" s="23" t="s">
        <v>11</v>
      </c>
      <c r="Q220" s="23">
        <v>41136</v>
      </c>
      <c r="R220" s="23" t="s">
        <v>11</v>
      </c>
      <c r="S220" s="37"/>
      <c r="T220" t="str">
        <f t="shared" si="3"/>
        <v/>
      </c>
    </row>
    <row r="221" spans="1:20" x14ac:dyDescent="0.25">
      <c r="A221" s="16">
        <v>20.007000000000001</v>
      </c>
      <c r="B221" s="16" t="s">
        <v>274</v>
      </c>
      <c r="C221" s="18" t="s">
        <v>275</v>
      </c>
      <c r="D221" s="18" t="s">
        <v>276</v>
      </c>
      <c r="E221" s="19">
        <v>2022</v>
      </c>
      <c r="F221" s="30"/>
      <c r="G221" s="30">
        <v>44698</v>
      </c>
      <c r="H221" s="30">
        <v>44349</v>
      </c>
      <c r="I221" s="30">
        <v>43971</v>
      </c>
      <c r="J221" s="30">
        <v>43603</v>
      </c>
      <c r="K221" s="23">
        <v>43244</v>
      </c>
      <c r="L221" s="23">
        <v>42878</v>
      </c>
      <c r="M221" s="23">
        <v>42520</v>
      </c>
      <c r="N221" s="23">
        <v>42167</v>
      </c>
      <c r="O221" s="23">
        <v>41782</v>
      </c>
      <c r="P221" s="23">
        <v>41453</v>
      </c>
      <c r="Q221" s="23" t="s">
        <v>11</v>
      </c>
      <c r="R221" s="23" t="s">
        <v>11</v>
      </c>
      <c r="S221" s="37"/>
      <c r="T221">
        <f t="shared" si="3"/>
        <v>0</v>
      </c>
    </row>
    <row r="222" spans="1:20" x14ac:dyDescent="0.25">
      <c r="A222" s="16">
        <v>20.010999999999999</v>
      </c>
      <c r="B222" s="16">
        <v>410</v>
      </c>
      <c r="C222" s="18" t="s">
        <v>277</v>
      </c>
      <c r="D222" s="18" t="s">
        <v>278</v>
      </c>
      <c r="E222" s="19">
        <v>2022</v>
      </c>
      <c r="F222" s="30"/>
      <c r="G222" s="30">
        <v>44728</v>
      </c>
      <c r="H222" s="30">
        <v>44384</v>
      </c>
      <c r="I222" s="30">
        <v>43998</v>
      </c>
      <c r="J222" s="30">
        <v>43609</v>
      </c>
      <c r="K222" s="23">
        <v>43282</v>
      </c>
      <c r="L222" s="23">
        <v>42899</v>
      </c>
      <c r="M222" s="23">
        <v>42558</v>
      </c>
      <c r="N222" s="23">
        <v>42180</v>
      </c>
      <c r="O222" s="23">
        <v>41803</v>
      </c>
      <c r="P222" s="23" t="s">
        <v>11</v>
      </c>
      <c r="Q222" s="23">
        <v>41097</v>
      </c>
      <c r="R222" s="23">
        <v>40707</v>
      </c>
      <c r="S222" s="37"/>
      <c r="T222">
        <f t="shared" si="3"/>
        <v>0</v>
      </c>
    </row>
    <row r="223" spans="1:20" x14ac:dyDescent="0.25">
      <c r="A223" s="16">
        <v>20.012</v>
      </c>
      <c r="B223" s="16">
        <v>411</v>
      </c>
      <c r="C223" s="18" t="s">
        <v>279</v>
      </c>
      <c r="D223" s="18" t="s">
        <v>280</v>
      </c>
      <c r="E223" s="19">
        <v>2022</v>
      </c>
      <c r="F223" s="30"/>
      <c r="G223" s="30">
        <v>44746</v>
      </c>
      <c r="H223" s="30">
        <v>44386</v>
      </c>
      <c r="I223" s="30">
        <v>44007</v>
      </c>
      <c r="J223" s="30">
        <v>43639</v>
      </c>
      <c r="K223" s="23">
        <v>43260</v>
      </c>
      <c r="L223" s="23">
        <v>42932</v>
      </c>
      <c r="M223" s="23">
        <v>42568</v>
      </c>
      <c r="N223" s="23">
        <v>42195</v>
      </c>
      <c r="O223" s="23">
        <v>41836</v>
      </c>
      <c r="P223" s="23">
        <v>41476</v>
      </c>
      <c r="Q223" s="23">
        <v>41128</v>
      </c>
      <c r="R223" s="23">
        <v>40733</v>
      </c>
      <c r="S223" s="37"/>
      <c r="T223">
        <f t="shared" si="3"/>
        <v>0</v>
      </c>
    </row>
    <row r="224" spans="1:20" x14ac:dyDescent="0.25">
      <c r="A224" s="16">
        <v>20.013000000000002</v>
      </c>
      <c r="B224" s="16">
        <v>412</v>
      </c>
      <c r="C224" s="18" t="s">
        <v>281</v>
      </c>
      <c r="D224" s="18" t="s">
        <v>282</v>
      </c>
      <c r="E224" s="19">
        <v>2020</v>
      </c>
      <c r="F224" s="30"/>
      <c r="G224" s="30"/>
      <c r="H224" s="30"/>
      <c r="I224" s="30">
        <v>44002</v>
      </c>
      <c r="J224" s="30"/>
      <c r="K224" s="23"/>
      <c r="L224" s="23">
        <v>42896</v>
      </c>
      <c r="M224" s="23" t="s">
        <v>11</v>
      </c>
      <c r="N224" s="23">
        <v>42187</v>
      </c>
      <c r="O224" s="23">
        <v>41799</v>
      </c>
      <c r="P224" s="23" t="s">
        <v>11</v>
      </c>
      <c r="Q224" s="23">
        <v>41087</v>
      </c>
      <c r="R224" s="23">
        <v>40709</v>
      </c>
      <c r="S224" s="37"/>
      <c r="T224" t="str">
        <f t="shared" si="3"/>
        <v/>
      </c>
    </row>
    <row r="225" spans="1:20" x14ac:dyDescent="0.25">
      <c r="A225" s="16">
        <v>20.013999999999999</v>
      </c>
      <c r="B225" s="16">
        <v>413</v>
      </c>
      <c r="C225" s="18" t="s">
        <v>283</v>
      </c>
      <c r="D225" s="18" t="s">
        <v>284</v>
      </c>
      <c r="E225" s="19">
        <v>2011</v>
      </c>
      <c r="F225" s="30"/>
      <c r="G225" s="30"/>
      <c r="H225" s="30"/>
      <c r="I225" s="30"/>
      <c r="J225" s="30"/>
      <c r="K225" s="23"/>
      <c r="L225" s="23" t="s">
        <v>11</v>
      </c>
      <c r="M225" s="23" t="s">
        <v>11</v>
      </c>
      <c r="N225" s="23" t="s">
        <v>11</v>
      </c>
      <c r="O225" s="23" t="s">
        <v>11</v>
      </c>
      <c r="P225" s="23" t="s">
        <v>11</v>
      </c>
      <c r="Q225" s="23" t="s">
        <v>11</v>
      </c>
      <c r="R225" s="23">
        <v>40750</v>
      </c>
      <c r="S225" s="37"/>
      <c r="T225" t="str">
        <f t="shared" si="3"/>
        <v/>
      </c>
    </row>
    <row r="226" spans="1:20" x14ac:dyDescent="0.25">
      <c r="A226" s="16">
        <v>20.015000000000001</v>
      </c>
      <c r="B226" s="16">
        <v>414</v>
      </c>
      <c r="C226" s="18" t="s">
        <v>285</v>
      </c>
      <c r="D226" s="18" t="s">
        <v>286</v>
      </c>
      <c r="E226" s="19">
        <v>2017</v>
      </c>
      <c r="F226" s="30"/>
      <c r="G226" s="30"/>
      <c r="H226" s="30"/>
      <c r="I226" s="30"/>
      <c r="J226" s="30"/>
      <c r="K226" s="23"/>
      <c r="L226" s="23">
        <v>42888</v>
      </c>
      <c r="M226" s="23" t="s">
        <v>11</v>
      </c>
      <c r="N226" s="23" t="s">
        <v>11</v>
      </c>
      <c r="O226" s="23" t="s">
        <v>11</v>
      </c>
      <c r="P226" s="23" t="s">
        <v>11</v>
      </c>
      <c r="Q226" s="23" t="s">
        <v>11</v>
      </c>
      <c r="R226" s="23">
        <v>40751</v>
      </c>
      <c r="S226" s="37"/>
      <c r="T226" t="str">
        <f t="shared" si="3"/>
        <v/>
      </c>
    </row>
    <row r="227" spans="1:20" x14ac:dyDescent="0.25">
      <c r="A227" s="16">
        <v>20.015999999999998</v>
      </c>
      <c r="B227" s="16">
        <v>415</v>
      </c>
      <c r="C227" s="18" t="s">
        <v>287</v>
      </c>
      <c r="D227" s="18" t="s">
        <v>288</v>
      </c>
      <c r="E227" s="19">
        <v>2022</v>
      </c>
      <c r="F227" s="30"/>
      <c r="G227" s="30">
        <v>44721</v>
      </c>
      <c r="H227" s="30">
        <v>44398</v>
      </c>
      <c r="I227" s="30">
        <v>43996</v>
      </c>
      <c r="J227" s="30"/>
      <c r="K227" s="23">
        <v>43279</v>
      </c>
      <c r="L227" s="23">
        <v>42911</v>
      </c>
      <c r="M227" s="23" t="s">
        <v>11</v>
      </c>
      <c r="N227" s="23">
        <v>42199</v>
      </c>
      <c r="O227" s="23" t="s">
        <v>11</v>
      </c>
      <c r="P227" s="23">
        <v>41468</v>
      </c>
      <c r="Q227" s="23" t="s">
        <v>11</v>
      </c>
      <c r="R227" s="23" t="s">
        <v>11</v>
      </c>
      <c r="S227" s="37"/>
      <c r="T227">
        <f t="shared" si="3"/>
        <v>0</v>
      </c>
    </row>
    <row r="228" spans="1:20" x14ac:dyDescent="0.25">
      <c r="A228" s="16">
        <v>20.018000000000001</v>
      </c>
      <c r="B228" s="16">
        <v>417</v>
      </c>
      <c r="C228" s="18" t="s">
        <v>289</v>
      </c>
      <c r="D228" s="18" t="s">
        <v>290</v>
      </c>
      <c r="E228" s="19">
        <v>2022</v>
      </c>
      <c r="F228" s="30"/>
      <c r="G228" s="30">
        <v>44702</v>
      </c>
      <c r="H228" s="30">
        <v>44348</v>
      </c>
      <c r="I228" s="30">
        <v>43972</v>
      </c>
      <c r="J228" s="30">
        <v>43609</v>
      </c>
      <c r="K228" s="23">
        <v>43250</v>
      </c>
      <c r="L228" s="23">
        <v>42876</v>
      </c>
      <c r="M228" s="23">
        <v>42512</v>
      </c>
      <c r="N228" s="23">
        <v>42166</v>
      </c>
      <c r="O228" s="23">
        <v>41779</v>
      </c>
      <c r="P228" s="23">
        <v>41451</v>
      </c>
      <c r="Q228" s="23">
        <v>41077</v>
      </c>
      <c r="R228" s="23">
        <v>40709</v>
      </c>
      <c r="S228" s="37"/>
      <c r="T228">
        <f t="shared" si="3"/>
        <v>0</v>
      </c>
    </row>
    <row r="229" spans="1:20" x14ac:dyDescent="0.25">
      <c r="A229" s="16" t="s">
        <v>291</v>
      </c>
      <c r="B229" s="16">
        <v>419</v>
      </c>
      <c r="C229" s="18" t="s">
        <v>292</v>
      </c>
      <c r="D229" s="18" t="s">
        <v>293</v>
      </c>
      <c r="E229" s="19">
        <v>2022</v>
      </c>
      <c r="F229" s="30"/>
      <c r="G229" s="30">
        <v>44696</v>
      </c>
      <c r="H229" s="30">
        <v>44447</v>
      </c>
      <c r="I229" s="30"/>
      <c r="J229" s="30"/>
      <c r="K229" s="23">
        <v>43311</v>
      </c>
      <c r="L229" s="23" t="s">
        <v>11</v>
      </c>
      <c r="M229" s="23" t="s">
        <v>11</v>
      </c>
      <c r="N229" s="23" t="s">
        <v>11</v>
      </c>
      <c r="O229" s="23" t="s">
        <v>11</v>
      </c>
      <c r="P229" s="23" t="s">
        <v>11</v>
      </c>
      <c r="Q229" s="23">
        <v>41054</v>
      </c>
      <c r="R229" s="23">
        <v>40692</v>
      </c>
      <c r="S229" s="37"/>
      <c r="T229">
        <f t="shared" si="3"/>
        <v>0</v>
      </c>
    </row>
    <row r="230" spans="1:20" x14ac:dyDescent="0.25">
      <c r="A230" s="16">
        <v>20.021000000000001</v>
      </c>
      <c r="B230" s="16">
        <v>420</v>
      </c>
      <c r="C230" s="18" t="s">
        <v>294</v>
      </c>
      <c r="D230" s="18" t="s">
        <v>295</v>
      </c>
      <c r="E230" s="19">
        <v>2022</v>
      </c>
      <c r="F230" s="30"/>
      <c r="G230" s="30">
        <v>44714</v>
      </c>
      <c r="H230" s="30">
        <v>44362</v>
      </c>
      <c r="I230" s="30">
        <v>44028</v>
      </c>
      <c r="J230" s="30">
        <v>43644</v>
      </c>
      <c r="K230" s="23">
        <v>43257</v>
      </c>
      <c r="L230" s="23">
        <v>42881</v>
      </c>
      <c r="M230" s="23">
        <v>42557</v>
      </c>
      <c r="N230" s="23">
        <v>42160</v>
      </c>
      <c r="O230" s="23">
        <v>41797</v>
      </c>
      <c r="P230" s="23">
        <v>41451</v>
      </c>
      <c r="Q230" s="23">
        <v>41085</v>
      </c>
      <c r="R230" s="23">
        <v>40738</v>
      </c>
      <c r="S230" s="37"/>
      <c r="T230">
        <f t="shared" si="3"/>
        <v>0</v>
      </c>
    </row>
    <row r="231" spans="1:20" x14ac:dyDescent="0.25">
      <c r="A231" s="16">
        <v>20.021999999999998</v>
      </c>
      <c r="B231" s="16">
        <v>421</v>
      </c>
      <c r="C231" s="18" t="s">
        <v>296</v>
      </c>
      <c r="D231" s="18" t="s">
        <v>297</v>
      </c>
      <c r="E231" s="19">
        <v>2022</v>
      </c>
      <c r="F231" s="30"/>
      <c r="G231" s="30">
        <v>44753</v>
      </c>
      <c r="H231" s="30">
        <v>44445</v>
      </c>
      <c r="I231" s="30"/>
      <c r="J231" s="30">
        <v>43632</v>
      </c>
      <c r="K231" s="23">
        <v>43247</v>
      </c>
      <c r="L231" s="23">
        <v>42932</v>
      </c>
      <c r="M231" s="23" t="s">
        <v>11</v>
      </c>
      <c r="N231" s="23">
        <v>42217</v>
      </c>
      <c r="O231" s="23" t="s">
        <v>11</v>
      </c>
      <c r="P231" s="23">
        <v>41476</v>
      </c>
      <c r="Q231" s="23" t="s">
        <v>11</v>
      </c>
      <c r="R231" s="23">
        <v>40713</v>
      </c>
      <c r="S231" s="37"/>
      <c r="T231">
        <f t="shared" si="3"/>
        <v>0</v>
      </c>
    </row>
    <row r="232" spans="1:20" x14ac:dyDescent="0.25">
      <c r="A232" s="16">
        <v>20.023</v>
      </c>
      <c r="B232" s="16">
        <v>422</v>
      </c>
      <c r="C232" s="18" t="s">
        <v>298</v>
      </c>
      <c r="D232" s="18" t="s">
        <v>299</v>
      </c>
      <c r="E232" s="19">
        <v>2022</v>
      </c>
      <c r="F232" s="30"/>
      <c r="G232" s="30">
        <v>44725</v>
      </c>
      <c r="H232" s="30"/>
      <c r="I232" s="30"/>
      <c r="J232" s="30">
        <v>43677</v>
      </c>
      <c r="K232" s="23">
        <v>43346</v>
      </c>
      <c r="L232" s="23">
        <v>42920</v>
      </c>
      <c r="M232" s="23">
        <v>42567</v>
      </c>
      <c r="N232" s="23">
        <v>42203</v>
      </c>
      <c r="O232" s="23">
        <v>41845</v>
      </c>
      <c r="P232" s="23" t="s">
        <v>11</v>
      </c>
      <c r="Q232" s="23">
        <v>41149</v>
      </c>
      <c r="R232" s="23">
        <v>40757</v>
      </c>
      <c r="S232" s="37"/>
      <c r="T232">
        <f t="shared" si="3"/>
        <v>0</v>
      </c>
    </row>
    <row r="233" spans="1:20" x14ac:dyDescent="0.25">
      <c r="A233" s="16">
        <v>20.024000000000001</v>
      </c>
      <c r="B233" s="16">
        <v>423</v>
      </c>
      <c r="C233" s="18" t="s">
        <v>300</v>
      </c>
      <c r="D233" s="18" t="s">
        <v>301</v>
      </c>
      <c r="E233" s="19">
        <v>2021</v>
      </c>
      <c r="F233" s="30"/>
      <c r="G233" s="30"/>
      <c r="H233" s="30">
        <v>44450</v>
      </c>
      <c r="I233" s="30"/>
      <c r="J233" s="30"/>
      <c r="K233" s="23"/>
      <c r="L233" s="23" t="s">
        <v>11</v>
      </c>
      <c r="M233" s="23" t="s">
        <v>11</v>
      </c>
      <c r="N233" s="23" t="s">
        <v>11</v>
      </c>
      <c r="O233" s="23">
        <v>41934</v>
      </c>
      <c r="P233" s="23">
        <v>41498</v>
      </c>
      <c r="Q233" s="23" t="s">
        <v>11</v>
      </c>
      <c r="R233" s="23" t="s">
        <v>11</v>
      </c>
      <c r="S233" s="37"/>
      <c r="T233" t="str">
        <f t="shared" si="3"/>
        <v/>
      </c>
    </row>
    <row r="234" spans="1:20" x14ac:dyDescent="0.25">
      <c r="A234" s="16">
        <v>21.001000000000001</v>
      </c>
      <c r="B234" s="16">
        <v>263</v>
      </c>
      <c r="C234" s="18" t="s">
        <v>302</v>
      </c>
      <c r="D234" s="18" t="s">
        <v>303</v>
      </c>
      <c r="E234" s="19">
        <v>2022</v>
      </c>
      <c r="F234" s="30"/>
      <c r="G234" s="30">
        <v>44707</v>
      </c>
      <c r="H234" s="30">
        <v>44362</v>
      </c>
      <c r="I234" s="30">
        <v>44002</v>
      </c>
      <c r="J234" s="30">
        <v>43617</v>
      </c>
      <c r="K234" s="23">
        <v>43255</v>
      </c>
      <c r="L234" s="23">
        <v>42881</v>
      </c>
      <c r="M234" s="23">
        <v>42567</v>
      </c>
      <c r="N234" s="23">
        <v>42172</v>
      </c>
      <c r="O234" s="23">
        <v>41796</v>
      </c>
      <c r="P234" s="23">
        <v>41461</v>
      </c>
      <c r="Q234" s="23">
        <v>41054</v>
      </c>
      <c r="R234" s="23">
        <v>40700</v>
      </c>
      <c r="S234" s="37"/>
      <c r="T234">
        <f t="shared" si="3"/>
        <v>0</v>
      </c>
    </row>
    <row r="235" spans="1:20" x14ac:dyDescent="0.25">
      <c r="A235" s="16" t="s">
        <v>3606</v>
      </c>
      <c r="B235" s="16" t="s">
        <v>3607</v>
      </c>
      <c r="C235" s="18" t="s">
        <v>3608</v>
      </c>
      <c r="D235" s="18" t="s">
        <v>3609</v>
      </c>
      <c r="E235" s="19">
        <v>2022</v>
      </c>
      <c r="F235" s="30"/>
      <c r="G235" s="30">
        <v>44762</v>
      </c>
      <c r="H235" s="30"/>
      <c r="I235" s="30">
        <v>44082</v>
      </c>
      <c r="J235" s="30"/>
      <c r="K235" s="23"/>
      <c r="L235" s="23"/>
      <c r="M235" s="23"/>
      <c r="N235" s="23" t="s">
        <v>11</v>
      </c>
      <c r="O235" s="23" t="s">
        <v>11</v>
      </c>
      <c r="P235" s="23" t="s">
        <v>11</v>
      </c>
      <c r="Q235" s="23" t="s">
        <v>11</v>
      </c>
      <c r="R235" s="23" t="s">
        <v>11</v>
      </c>
      <c r="S235" s="37"/>
      <c r="T235">
        <f t="shared" si="3"/>
        <v>0</v>
      </c>
    </row>
    <row r="236" spans="1:20" x14ac:dyDescent="0.25">
      <c r="A236" s="16">
        <v>21.004000000000001</v>
      </c>
      <c r="B236" s="16">
        <v>254</v>
      </c>
      <c r="C236" s="18" t="s">
        <v>304</v>
      </c>
      <c r="D236" s="18" t="s">
        <v>305</v>
      </c>
      <c r="E236" s="19">
        <v>2016</v>
      </c>
      <c r="F236" s="30"/>
      <c r="G236" s="30"/>
      <c r="H236" s="30"/>
      <c r="I236" s="30"/>
      <c r="J236" s="30"/>
      <c r="K236" s="23"/>
      <c r="L236" s="23" t="s">
        <v>11</v>
      </c>
      <c r="M236" s="23">
        <v>42571</v>
      </c>
      <c r="N236" s="23" t="s">
        <v>11</v>
      </c>
      <c r="O236" s="23" t="s">
        <v>11</v>
      </c>
      <c r="P236" s="23" t="s">
        <v>11</v>
      </c>
      <c r="Q236" s="23" t="s">
        <v>11</v>
      </c>
      <c r="R236" s="23" t="s">
        <v>11</v>
      </c>
      <c r="S236" s="37"/>
      <c r="T236" t="str">
        <f t="shared" si="3"/>
        <v/>
      </c>
    </row>
    <row r="237" spans="1:20" x14ac:dyDescent="0.25">
      <c r="A237" s="16">
        <v>22.001999999999999</v>
      </c>
      <c r="B237" s="16">
        <v>449</v>
      </c>
      <c r="C237" s="18" t="s">
        <v>306</v>
      </c>
      <c r="D237" s="18" t="s">
        <v>307</v>
      </c>
      <c r="E237" s="19">
        <v>2022</v>
      </c>
      <c r="F237" s="30"/>
      <c r="G237" s="30">
        <v>44729</v>
      </c>
      <c r="H237" s="30">
        <v>44359</v>
      </c>
      <c r="I237" s="30">
        <v>44053</v>
      </c>
      <c r="J237" s="30">
        <v>43640</v>
      </c>
      <c r="K237" s="23">
        <v>43245</v>
      </c>
      <c r="L237" s="23">
        <v>42876</v>
      </c>
      <c r="M237" s="23">
        <v>42524</v>
      </c>
      <c r="N237" s="23">
        <v>42141</v>
      </c>
      <c r="O237" s="23">
        <v>41797</v>
      </c>
      <c r="P237" s="23">
        <v>41519</v>
      </c>
      <c r="Q237" s="23">
        <v>41047</v>
      </c>
      <c r="R237" s="23" t="s">
        <v>11</v>
      </c>
      <c r="S237" s="37"/>
      <c r="T237">
        <f t="shared" si="3"/>
        <v>0</v>
      </c>
    </row>
    <row r="238" spans="1:20" x14ac:dyDescent="0.25">
      <c r="A238" s="16">
        <v>22.003</v>
      </c>
      <c r="B238" s="16" t="s">
        <v>11</v>
      </c>
      <c r="C238" s="18" t="s">
        <v>308</v>
      </c>
      <c r="D238" s="18" t="s">
        <v>309</v>
      </c>
      <c r="E238" s="19">
        <v>2022</v>
      </c>
      <c r="F238" s="30"/>
      <c r="G238" s="30">
        <v>44694</v>
      </c>
      <c r="H238" s="30">
        <v>44350</v>
      </c>
      <c r="I238" s="30">
        <v>44006</v>
      </c>
      <c r="J238" s="30">
        <v>43617</v>
      </c>
      <c r="K238" s="23">
        <v>43289</v>
      </c>
      <c r="L238" s="23">
        <v>42932</v>
      </c>
      <c r="M238" s="23" t="s">
        <v>11</v>
      </c>
      <c r="N238" s="23">
        <v>42197</v>
      </c>
      <c r="O238" s="23">
        <v>41777</v>
      </c>
      <c r="P238" s="23" t="s">
        <v>11</v>
      </c>
      <c r="Q238" s="23" t="s">
        <v>11</v>
      </c>
      <c r="R238" s="23" t="s">
        <v>11</v>
      </c>
      <c r="S238" s="37"/>
      <c r="T238">
        <f t="shared" si="3"/>
        <v>0</v>
      </c>
    </row>
    <row r="239" spans="1:20" x14ac:dyDescent="0.25">
      <c r="A239" s="16">
        <v>24.001000000000001</v>
      </c>
      <c r="B239" s="16">
        <v>264</v>
      </c>
      <c r="C239" s="18" t="s">
        <v>310</v>
      </c>
      <c r="D239" s="18" t="s">
        <v>311</v>
      </c>
      <c r="E239" s="19">
        <v>2022</v>
      </c>
      <c r="F239" s="30"/>
      <c r="G239" s="30">
        <v>44562</v>
      </c>
      <c r="H239" s="30">
        <v>44351</v>
      </c>
      <c r="I239" s="30"/>
      <c r="J239" s="30">
        <v>43770</v>
      </c>
      <c r="K239" s="23"/>
      <c r="L239" s="23" t="s">
        <v>11</v>
      </c>
      <c r="M239" s="23" t="s">
        <v>11</v>
      </c>
      <c r="N239" s="23" t="s">
        <v>11</v>
      </c>
      <c r="O239" s="23" t="s">
        <v>11</v>
      </c>
      <c r="P239" s="23" t="s">
        <v>11</v>
      </c>
      <c r="Q239" s="23">
        <v>41083</v>
      </c>
      <c r="R239" s="23" t="s">
        <v>11</v>
      </c>
      <c r="S239" s="37"/>
      <c r="T239">
        <f t="shared" si="3"/>
        <v>1</v>
      </c>
    </row>
    <row r="240" spans="1:20" x14ac:dyDescent="0.25">
      <c r="A240" s="16">
        <v>25.001000000000001</v>
      </c>
      <c r="B240" s="16">
        <v>450</v>
      </c>
      <c r="C240" s="18" t="s">
        <v>312</v>
      </c>
      <c r="D240" s="18" t="s">
        <v>313</v>
      </c>
      <c r="E240" s="19">
        <v>2022</v>
      </c>
      <c r="F240" s="30"/>
      <c r="G240" s="30">
        <v>44740</v>
      </c>
      <c r="H240" s="30">
        <v>44379</v>
      </c>
      <c r="I240" s="30">
        <v>43996</v>
      </c>
      <c r="J240" s="30">
        <v>43635</v>
      </c>
      <c r="K240" s="23">
        <v>43263</v>
      </c>
      <c r="L240" s="23">
        <v>42914</v>
      </c>
      <c r="M240" s="23" t="s">
        <v>11</v>
      </c>
      <c r="N240" s="23">
        <v>42189</v>
      </c>
      <c r="O240" s="23">
        <v>41818</v>
      </c>
      <c r="P240" s="23">
        <v>41469</v>
      </c>
      <c r="Q240" s="23">
        <v>41106</v>
      </c>
      <c r="R240" s="23" t="s">
        <v>11</v>
      </c>
      <c r="S240" s="37"/>
      <c r="T240">
        <f t="shared" si="3"/>
        <v>0</v>
      </c>
    </row>
    <row r="241" spans="1:25" x14ac:dyDescent="0.25">
      <c r="A241" s="16">
        <v>26.001000000000001</v>
      </c>
      <c r="B241" s="16">
        <v>398</v>
      </c>
      <c r="C241" s="18" t="s">
        <v>314</v>
      </c>
      <c r="D241" s="18" t="s">
        <v>315</v>
      </c>
      <c r="E241" s="19">
        <v>2022</v>
      </c>
      <c r="F241" s="30"/>
      <c r="G241" s="30">
        <v>44723</v>
      </c>
      <c r="H241" s="30">
        <v>44355</v>
      </c>
      <c r="I241" s="30">
        <v>43972</v>
      </c>
      <c r="J241" s="30">
        <v>43618</v>
      </c>
      <c r="K241" s="23">
        <v>43260</v>
      </c>
      <c r="L241" s="23">
        <v>42882</v>
      </c>
      <c r="M241" s="23">
        <v>42507</v>
      </c>
      <c r="N241" s="23">
        <v>42142</v>
      </c>
      <c r="O241" s="23" t="s">
        <v>11</v>
      </c>
      <c r="P241" s="23" t="s">
        <v>11</v>
      </c>
      <c r="Q241" s="23" t="s">
        <v>11</v>
      </c>
      <c r="R241" s="23" t="s">
        <v>11</v>
      </c>
      <c r="S241" s="37"/>
      <c r="T241">
        <f t="shared" si="3"/>
        <v>0</v>
      </c>
    </row>
    <row r="242" spans="1:25" x14ac:dyDescent="0.25">
      <c r="A242" s="16">
        <v>27.001000000000001</v>
      </c>
      <c r="B242" s="16">
        <v>399</v>
      </c>
      <c r="C242" s="18" t="s">
        <v>316</v>
      </c>
      <c r="D242" s="18" t="s">
        <v>317</v>
      </c>
      <c r="E242" s="19">
        <v>2022</v>
      </c>
      <c r="F242" s="30"/>
      <c r="G242" s="30">
        <v>44729</v>
      </c>
      <c r="H242" s="30">
        <v>44393</v>
      </c>
      <c r="I242" s="30">
        <v>43994</v>
      </c>
      <c r="J242" s="30">
        <v>43619</v>
      </c>
      <c r="K242" s="23">
        <v>43250</v>
      </c>
      <c r="L242" s="23">
        <v>42970</v>
      </c>
      <c r="M242" s="23" t="s">
        <v>11</v>
      </c>
      <c r="N242" s="23">
        <v>42139</v>
      </c>
      <c r="O242" s="23">
        <v>41833</v>
      </c>
      <c r="P242" s="23">
        <v>41479</v>
      </c>
      <c r="Q242" s="23" t="s">
        <v>11</v>
      </c>
      <c r="R242" s="23">
        <v>40764</v>
      </c>
      <c r="S242" s="37"/>
      <c r="T242">
        <f t="shared" si="3"/>
        <v>0</v>
      </c>
    </row>
    <row r="243" spans="1:25" x14ac:dyDescent="0.25">
      <c r="A243" s="16">
        <v>27.001999999999999</v>
      </c>
      <c r="B243" s="16" t="s">
        <v>318</v>
      </c>
      <c r="C243" s="18" t="s">
        <v>319</v>
      </c>
      <c r="D243" s="18" t="s">
        <v>320</v>
      </c>
      <c r="E243" s="19">
        <v>2021</v>
      </c>
      <c r="F243" s="30"/>
      <c r="G243" s="30"/>
      <c r="H243" s="30">
        <v>44419</v>
      </c>
      <c r="I243" s="30"/>
      <c r="J243" s="30">
        <v>43652</v>
      </c>
      <c r="K243" s="23">
        <v>43301</v>
      </c>
      <c r="L243" s="23">
        <v>42878</v>
      </c>
      <c r="M243" s="23">
        <v>42532</v>
      </c>
      <c r="N243" s="23">
        <v>42172</v>
      </c>
      <c r="O243" s="23">
        <v>41823</v>
      </c>
      <c r="P243" s="23">
        <v>41454</v>
      </c>
      <c r="Q243" s="23">
        <v>41118</v>
      </c>
      <c r="R243" s="23">
        <v>40737</v>
      </c>
      <c r="S243" s="37"/>
      <c r="T243" t="str">
        <f t="shared" si="3"/>
        <v/>
      </c>
    </row>
    <row r="244" spans="1:25" x14ac:dyDescent="0.25">
      <c r="A244" s="16">
        <v>27.003</v>
      </c>
      <c r="B244" s="16" t="s">
        <v>2772</v>
      </c>
      <c r="C244" s="18" t="s">
        <v>2773</v>
      </c>
      <c r="D244" s="18" t="s">
        <v>2774</v>
      </c>
      <c r="E244" s="19">
        <v>2022</v>
      </c>
      <c r="F244" s="30"/>
      <c r="G244" s="30">
        <v>44753</v>
      </c>
      <c r="H244" s="30"/>
      <c r="I244" s="30">
        <v>44009</v>
      </c>
      <c r="J244" s="30"/>
      <c r="K244" s="23">
        <v>43300</v>
      </c>
      <c r="L244" s="23"/>
      <c r="M244" s="23"/>
      <c r="N244" s="23"/>
      <c r="O244" s="23"/>
      <c r="P244" s="23"/>
      <c r="Q244" s="23"/>
      <c r="R244" s="23"/>
      <c r="S244" s="37"/>
      <c r="T244">
        <f t="shared" si="3"/>
        <v>0</v>
      </c>
    </row>
    <row r="245" spans="1:25" x14ac:dyDescent="0.25">
      <c r="A245" s="16">
        <v>28.001000000000001</v>
      </c>
      <c r="B245" s="16">
        <v>639</v>
      </c>
      <c r="C245" s="18" t="s">
        <v>321</v>
      </c>
      <c r="D245" s="18" t="s">
        <v>322</v>
      </c>
      <c r="E245" s="19">
        <v>2022</v>
      </c>
      <c r="F245" s="30"/>
      <c r="G245" s="30">
        <v>44729</v>
      </c>
      <c r="H245" s="30">
        <v>44386</v>
      </c>
      <c r="I245" s="30">
        <v>44026</v>
      </c>
      <c r="J245" s="30">
        <v>43645</v>
      </c>
      <c r="K245" s="23">
        <v>43280</v>
      </c>
      <c r="L245" s="23">
        <v>42907</v>
      </c>
      <c r="M245" s="23">
        <v>42568</v>
      </c>
      <c r="N245" s="23">
        <v>42196</v>
      </c>
      <c r="O245" s="23" t="s">
        <v>11</v>
      </c>
      <c r="P245" s="23">
        <v>41477</v>
      </c>
      <c r="Q245" s="23">
        <v>41113</v>
      </c>
      <c r="R245" s="23" t="s">
        <v>11</v>
      </c>
      <c r="S245" s="37"/>
      <c r="T245">
        <f t="shared" si="3"/>
        <v>0</v>
      </c>
    </row>
    <row r="246" spans="1:25" x14ac:dyDescent="0.25">
      <c r="A246" s="16">
        <v>28.007999999999999</v>
      </c>
      <c r="B246" s="16" t="s">
        <v>323</v>
      </c>
      <c r="C246" s="18" t="s">
        <v>324</v>
      </c>
      <c r="D246" s="18" t="s">
        <v>325</v>
      </c>
      <c r="E246" s="19">
        <v>2022</v>
      </c>
      <c r="F246" s="30"/>
      <c r="G246" s="30">
        <v>44713</v>
      </c>
      <c r="H246" s="30">
        <v>44366</v>
      </c>
      <c r="I246" s="30">
        <v>43993</v>
      </c>
      <c r="J246" s="30">
        <v>43609</v>
      </c>
      <c r="K246" s="23">
        <v>43256</v>
      </c>
      <c r="L246" s="23">
        <v>42900</v>
      </c>
      <c r="M246" s="23">
        <v>42523</v>
      </c>
      <c r="N246" s="23">
        <v>42181</v>
      </c>
      <c r="O246" s="23">
        <v>41793</v>
      </c>
      <c r="P246" s="23">
        <v>41454</v>
      </c>
      <c r="Q246" s="23">
        <v>41100</v>
      </c>
      <c r="R246" s="23">
        <v>40710</v>
      </c>
      <c r="S246" s="37"/>
      <c r="T246">
        <f t="shared" si="3"/>
        <v>0</v>
      </c>
    </row>
    <row r="247" spans="1:25" x14ac:dyDescent="0.25">
      <c r="A247" s="16">
        <v>28.009</v>
      </c>
      <c r="B247" s="16">
        <v>648</v>
      </c>
      <c r="C247" s="18" t="s">
        <v>326</v>
      </c>
      <c r="D247" s="18" t="s">
        <v>327</v>
      </c>
      <c r="E247" s="19">
        <v>2022</v>
      </c>
      <c r="F247" s="30"/>
      <c r="G247" s="30">
        <v>44643</v>
      </c>
      <c r="H247" s="30">
        <v>44301</v>
      </c>
      <c r="I247" s="30">
        <v>43922</v>
      </c>
      <c r="J247" s="30">
        <v>43562</v>
      </c>
      <c r="K247" s="23">
        <v>43209</v>
      </c>
      <c r="L247" s="23">
        <v>42811</v>
      </c>
      <c r="M247" s="23">
        <v>42496</v>
      </c>
      <c r="N247" s="23">
        <v>42108</v>
      </c>
      <c r="O247" s="23">
        <v>41706</v>
      </c>
      <c r="P247" s="23">
        <v>41317</v>
      </c>
      <c r="Q247" s="23">
        <v>40922</v>
      </c>
      <c r="R247" s="23">
        <v>40604</v>
      </c>
      <c r="S247" s="37"/>
      <c r="T247">
        <f t="shared" si="3"/>
        <v>0</v>
      </c>
    </row>
    <row r="248" spans="1:25" x14ac:dyDescent="0.25">
      <c r="A248" s="16" t="s">
        <v>328</v>
      </c>
      <c r="B248" s="16">
        <v>647</v>
      </c>
      <c r="C248" s="18" t="s">
        <v>329</v>
      </c>
      <c r="D248" s="18" t="s">
        <v>330</v>
      </c>
      <c r="E248" s="19">
        <v>2022</v>
      </c>
      <c r="F248" s="30"/>
      <c r="G248" s="30">
        <v>44663</v>
      </c>
      <c r="H248" s="30">
        <v>44310</v>
      </c>
      <c r="I248" s="30">
        <v>43918</v>
      </c>
      <c r="J248" s="30">
        <v>43566</v>
      </c>
      <c r="K248" s="23">
        <v>43226</v>
      </c>
      <c r="L248" s="23">
        <v>42811</v>
      </c>
      <c r="M248" s="23">
        <v>42491</v>
      </c>
      <c r="N248" s="23">
        <v>42079</v>
      </c>
      <c r="O248" s="23">
        <v>41760</v>
      </c>
      <c r="P248" s="23">
        <v>41412</v>
      </c>
      <c r="Q248" s="23">
        <v>41045</v>
      </c>
      <c r="R248" s="23">
        <v>40651</v>
      </c>
      <c r="S248" s="37"/>
      <c r="T248">
        <f t="shared" si="3"/>
        <v>0</v>
      </c>
    </row>
    <row r="249" spans="1:25" x14ac:dyDescent="0.25">
      <c r="A249" s="16">
        <v>28.012</v>
      </c>
      <c r="B249" s="16">
        <v>644</v>
      </c>
      <c r="C249" s="18" t="s">
        <v>331</v>
      </c>
      <c r="D249" s="18" t="s">
        <v>332</v>
      </c>
      <c r="E249" s="19">
        <v>2022</v>
      </c>
      <c r="F249" s="30"/>
      <c r="G249" s="30">
        <v>44744</v>
      </c>
      <c r="H249" s="30">
        <v>44391</v>
      </c>
      <c r="I249" s="30">
        <v>44002</v>
      </c>
      <c r="J249" s="30">
        <v>43650</v>
      </c>
      <c r="K249" s="23"/>
      <c r="L249" s="23">
        <v>42932</v>
      </c>
      <c r="M249" s="23" t="s">
        <v>11</v>
      </c>
      <c r="N249" s="23">
        <v>42205</v>
      </c>
      <c r="O249" s="23">
        <v>41815</v>
      </c>
      <c r="P249" s="23" t="s">
        <v>11</v>
      </c>
      <c r="Q249" s="23">
        <v>41080</v>
      </c>
      <c r="R249" s="23" t="s">
        <v>11</v>
      </c>
      <c r="S249" s="37"/>
      <c r="T249">
        <f t="shared" si="3"/>
        <v>0</v>
      </c>
    </row>
    <row r="250" spans="1:25" x14ac:dyDescent="0.25">
      <c r="A250" s="16" t="s">
        <v>3758</v>
      </c>
      <c r="B250" s="16" t="s">
        <v>3759</v>
      </c>
      <c r="C250" s="18" t="s">
        <v>3757</v>
      </c>
      <c r="D250" s="18" t="s">
        <v>3756</v>
      </c>
      <c r="E250" s="19">
        <v>2021</v>
      </c>
      <c r="F250" s="30"/>
      <c r="G250" s="30"/>
      <c r="H250" s="30">
        <v>44356</v>
      </c>
      <c r="I250" s="30"/>
      <c r="J250" s="30"/>
      <c r="K250" s="23"/>
      <c r="L250" s="23"/>
      <c r="M250" s="23"/>
      <c r="N250" s="23"/>
      <c r="O250" s="23"/>
      <c r="P250" s="23"/>
      <c r="Q250" s="23"/>
      <c r="R250" s="23"/>
      <c r="S250" s="37"/>
      <c r="T250" t="str">
        <f t="shared" si="3"/>
        <v/>
      </c>
    </row>
    <row r="251" spans="1:25" x14ac:dyDescent="0.25">
      <c r="A251" s="16">
        <v>28.013999999999999</v>
      </c>
      <c r="B251" s="16">
        <v>642</v>
      </c>
      <c r="C251" s="18" t="s">
        <v>333</v>
      </c>
      <c r="D251" s="18" t="s">
        <v>334</v>
      </c>
      <c r="E251" s="19">
        <v>2022</v>
      </c>
      <c r="F251" s="30"/>
      <c r="G251" s="30">
        <v>44729</v>
      </c>
      <c r="H251" s="30">
        <v>44379</v>
      </c>
      <c r="I251" s="30">
        <v>44001</v>
      </c>
      <c r="J251" s="30">
        <v>43635</v>
      </c>
      <c r="K251" s="23">
        <v>43254</v>
      </c>
      <c r="L251" s="23">
        <v>42905</v>
      </c>
      <c r="M251" s="23">
        <v>42559</v>
      </c>
      <c r="N251" s="23">
        <v>42186</v>
      </c>
      <c r="O251" s="23">
        <v>41820</v>
      </c>
      <c r="P251" s="23">
        <v>41474</v>
      </c>
      <c r="Q251" s="23">
        <v>41097</v>
      </c>
      <c r="R251" s="23">
        <v>40753</v>
      </c>
      <c r="S251" s="37"/>
      <c r="T251">
        <f t="shared" si="3"/>
        <v>0</v>
      </c>
    </row>
    <row r="252" spans="1:25" x14ac:dyDescent="0.25">
      <c r="A252" s="16">
        <v>28.015000000000001</v>
      </c>
      <c r="B252" s="16">
        <v>640</v>
      </c>
      <c r="C252" s="18" t="s">
        <v>335</v>
      </c>
      <c r="D252" s="18" t="s">
        <v>336</v>
      </c>
      <c r="E252" s="19">
        <v>2022</v>
      </c>
      <c r="F252" s="30"/>
      <c r="G252" s="30">
        <v>44730</v>
      </c>
      <c r="H252" s="30">
        <v>44390</v>
      </c>
      <c r="I252" s="30">
        <v>44002</v>
      </c>
      <c r="J252" s="30">
        <v>43638</v>
      </c>
      <c r="K252" s="23">
        <v>43276</v>
      </c>
      <c r="L252" s="23">
        <v>42900</v>
      </c>
      <c r="M252" s="23">
        <v>42557</v>
      </c>
      <c r="N252" s="23">
        <v>42180</v>
      </c>
      <c r="O252" s="23">
        <v>41799</v>
      </c>
      <c r="P252" s="23">
        <v>41478</v>
      </c>
      <c r="Q252" s="23">
        <v>41107</v>
      </c>
      <c r="R252" s="23">
        <v>40751</v>
      </c>
      <c r="S252" s="37"/>
      <c r="T252">
        <f t="shared" si="3"/>
        <v>0</v>
      </c>
    </row>
    <row r="253" spans="1:25" x14ac:dyDescent="0.25">
      <c r="A253" s="16">
        <v>28.016999999999999</v>
      </c>
      <c r="B253" s="16">
        <v>641</v>
      </c>
      <c r="C253" s="18" t="s">
        <v>337</v>
      </c>
      <c r="D253" s="18" t="s">
        <v>338</v>
      </c>
      <c r="E253" s="19">
        <v>2022</v>
      </c>
      <c r="F253" s="30"/>
      <c r="G253" s="30">
        <v>44722</v>
      </c>
      <c r="H253" s="30">
        <v>44391</v>
      </c>
      <c r="I253" s="30">
        <v>44006</v>
      </c>
      <c r="J253" s="30">
        <v>43646</v>
      </c>
      <c r="K253" s="23">
        <v>43294</v>
      </c>
      <c r="L253" s="23">
        <v>42884</v>
      </c>
      <c r="M253" s="23">
        <v>42562</v>
      </c>
      <c r="N253" s="23">
        <v>42194</v>
      </c>
      <c r="O253" s="23" t="s">
        <v>11</v>
      </c>
      <c r="P253" s="23">
        <v>41488</v>
      </c>
      <c r="Q253" s="23" t="s">
        <v>11</v>
      </c>
      <c r="R253" s="23">
        <v>40750</v>
      </c>
      <c r="S253" s="37"/>
      <c r="T253">
        <f t="shared" si="3"/>
        <v>0</v>
      </c>
    </row>
    <row r="254" spans="1:25" x14ac:dyDescent="0.25">
      <c r="A254" s="16">
        <v>28.018999999999998</v>
      </c>
      <c r="B254" s="16">
        <v>649</v>
      </c>
      <c r="C254" s="18" t="s">
        <v>339</v>
      </c>
      <c r="D254" s="18" t="s">
        <v>340</v>
      </c>
      <c r="E254" s="19">
        <v>2022</v>
      </c>
      <c r="F254" s="30"/>
      <c r="G254" s="30">
        <v>44655</v>
      </c>
      <c r="H254" s="30">
        <v>44321</v>
      </c>
      <c r="I254" s="30">
        <v>43934</v>
      </c>
      <c r="J254" s="30">
        <v>43615</v>
      </c>
      <c r="K254" s="23">
        <v>43217</v>
      </c>
      <c r="L254" s="23">
        <v>42863</v>
      </c>
      <c r="M254" s="23">
        <v>42463</v>
      </c>
      <c r="N254" s="23">
        <v>42134</v>
      </c>
      <c r="O254" s="23">
        <v>41746</v>
      </c>
      <c r="P254" s="23">
        <v>41432</v>
      </c>
      <c r="Q254" s="23">
        <v>41036</v>
      </c>
      <c r="R254" s="23">
        <v>40655</v>
      </c>
      <c r="S254" s="37"/>
      <c r="T254">
        <f t="shared" si="3"/>
        <v>0</v>
      </c>
    </row>
    <row r="255" spans="1:25" x14ac:dyDescent="0.25">
      <c r="A255" s="16" t="s">
        <v>3732</v>
      </c>
      <c r="B255" s="16" t="s">
        <v>3733</v>
      </c>
      <c r="C255" s="18" t="s">
        <v>3734</v>
      </c>
      <c r="D255" s="18" t="s">
        <v>3735</v>
      </c>
      <c r="E255" s="19">
        <v>2021</v>
      </c>
      <c r="F255" s="30"/>
      <c r="G255" s="30"/>
      <c r="H255" s="30">
        <v>44416</v>
      </c>
      <c r="I255" s="30"/>
      <c r="J255" s="30"/>
      <c r="K255" s="23"/>
      <c r="L255" s="23" t="s">
        <v>11</v>
      </c>
      <c r="M255" s="23" t="s">
        <v>11</v>
      </c>
      <c r="N255" s="23"/>
      <c r="O255" s="23" t="s">
        <v>11</v>
      </c>
      <c r="P255" s="23" t="s">
        <v>11</v>
      </c>
      <c r="Q255" s="23" t="s">
        <v>11</v>
      </c>
      <c r="R255" s="23" t="s">
        <v>11</v>
      </c>
      <c r="S255" s="37"/>
      <c r="T255" t="str">
        <f t="shared" si="3"/>
        <v/>
      </c>
      <c r="V255" s="2"/>
      <c r="Y255" s="32"/>
    </row>
    <row r="256" spans="1:25" x14ac:dyDescent="0.25">
      <c r="A256" s="16">
        <v>28.021999999999998</v>
      </c>
      <c r="B256" s="16">
        <v>652</v>
      </c>
      <c r="C256" s="18" t="s">
        <v>341</v>
      </c>
      <c r="D256" s="18" t="s">
        <v>342</v>
      </c>
      <c r="E256" s="19">
        <v>2022</v>
      </c>
      <c r="F256" s="30"/>
      <c r="G256" s="30">
        <v>44709</v>
      </c>
      <c r="H256" s="30">
        <v>44354</v>
      </c>
      <c r="I256" s="30">
        <v>43968</v>
      </c>
      <c r="J256" s="30">
        <v>43609</v>
      </c>
      <c r="K256" s="23">
        <v>43246</v>
      </c>
      <c r="L256" s="23">
        <v>42877</v>
      </c>
      <c r="M256" s="23">
        <v>42512</v>
      </c>
      <c r="N256" s="23" t="s">
        <v>11</v>
      </c>
      <c r="O256" s="23" t="s">
        <v>11</v>
      </c>
      <c r="P256" s="23" t="s">
        <v>11</v>
      </c>
      <c r="Q256" s="23" t="s">
        <v>11</v>
      </c>
      <c r="R256" s="23" t="s">
        <v>11</v>
      </c>
      <c r="S256" s="37"/>
      <c r="T256">
        <f t="shared" si="3"/>
        <v>0</v>
      </c>
    </row>
    <row r="257" spans="1:25" x14ac:dyDescent="0.25">
      <c r="A257" s="16">
        <v>28.024000000000001</v>
      </c>
      <c r="B257" s="16">
        <v>656</v>
      </c>
      <c r="C257" s="18" t="s">
        <v>343</v>
      </c>
      <c r="D257" s="18" t="s">
        <v>344</v>
      </c>
      <c r="E257" s="19">
        <v>2022</v>
      </c>
      <c r="F257" s="30"/>
      <c r="G257" s="30">
        <v>44671</v>
      </c>
      <c r="H257" s="30">
        <v>44347</v>
      </c>
      <c r="I257" s="30">
        <v>43948</v>
      </c>
      <c r="J257" s="30">
        <v>43574</v>
      </c>
      <c r="K257" s="23">
        <v>43226</v>
      </c>
      <c r="L257" s="23">
        <v>42870</v>
      </c>
      <c r="M257" s="23">
        <v>42499</v>
      </c>
      <c r="N257" s="23">
        <v>42150</v>
      </c>
      <c r="O257" s="23">
        <v>41751</v>
      </c>
      <c r="P257" s="23">
        <v>41425</v>
      </c>
      <c r="Q257" s="23">
        <v>41054</v>
      </c>
      <c r="R257" s="23" t="s">
        <v>11</v>
      </c>
      <c r="S257" s="37"/>
      <c r="T257">
        <f t="shared" si="3"/>
        <v>0</v>
      </c>
    </row>
    <row r="258" spans="1:25" x14ac:dyDescent="0.25">
      <c r="A258" s="16">
        <v>29.001000000000001</v>
      </c>
      <c r="B258" s="16">
        <v>663</v>
      </c>
      <c r="C258" s="18" t="s">
        <v>345</v>
      </c>
      <c r="D258" s="18" t="s">
        <v>346</v>
      </c>
      <c r="E258" s="19">
        <v>2022</v>
      </c>
      <c r="F258" s="30"/>
      <c r="G258" s="30">
        <v>44617</v>
      </c>
      <c r="H258" s="30">
        <v>44254</v>
      </c>
      <c r="I258" s="30">
        <v>43904</v>
      </c>
      <c r="J258" s="30">
        <v>43525</v>
      </c>
      <c r="K258" s="23">
        <v>43168</v>
      </c>
      <c r="L258" s="23">
        <v>42804</v>
      </c>
      <c r="M258" s="23">
        <v>42446</v>
      </c>
      <c r="N258" s="23">
        <v>42090</v>
      </c>
      <c r="O258" s="23">
        <v>41705</v>
      </c>
      <c r="P258" s="23">
        <v>41372</v>
      </c>
      <c r="Q258" s="23">
        <v>40976</v>
      </c>
      <c r="R258" s="23">
        <v>40627</v>
      </c>
      <c r="S258" s="37"/>
      <c r="T258">
        <f t="shared" si="3"/>
        <v>0</v>
      </c>
    </row>
    <row r="259" spans="1:25" x14ac:dyDescent="0.25">
      <c r="A259" s="16">
        <v>29.001999999999999</v>
      </c>
      <c r="B259" s="16">
        <v>664</v>
      </c>
      <c r="C259" s="18" t="s">
        <v>347</v>
      </c>
      <c r="D259" s="18" t="s">
        <v>348</v>
      </c>
      <c r="E259" s="19">
        <v>2019</v>
      </c>
      <c r="F259" s="30"/>
      <c r="G259" s="30"/>
      <c r="H259" s="30"/>
      <c r="I259" s="30"/>
      <c r="J259" s="30">
        <v>43772</v>
      </c>
      <c r="K259" s="23"/>
      <c r="L259" s="23" t="s">
        <v>11</v>
      </c>
      <c r="M259" s="23" t="s">
        <v>11</v>
      </c>
      <c r="N259" s="23" t="s">
        <v>11</v>
      </c>
      <c r="O259" s="23" t="s">
        <v>11</v>
      </c>
      <c r="P259" s="23" t="s">
        <v>11</v>
      </c>
      <c r="Q259" s="23">
        <v>41226</v>
      </c>
      <c r="R259" s="23" t="s">
        <v>11</v>
      </c>
      <c r="S259" s="37"/>
      <c r="T259" t="str">
        <f t="shared" si="3"/>
        <v/>
      </c>
    </row>
    <row r="260" spans="1:25" x14ac:dyDescent="0.25">
      <c r="A260" s="16" t="s">
        <v>3675</v>
      </c>
      <c r="B260" s="16" t="s">
        <v>3676</v>
      </c>
      <c r="C260" s="18" t="s">
        <v>3677</v>
      </c>
      <c r="D260" s="18" t="s">
        <v>3678</v>
      </c>
      <c r="E260" s="19">
        <v>2011</v>
      </c>
      <c r="F260" s="30"/>
      <c r="G260" s="30"/>
      <c r="H260" s="30"/>
      <c r="I260" s="30"/>
      <c r="J260" s="30"/>
      <c r="K260" s="23"/>
      <c r="L260" s="23" t="s">
        <v>11</v>
      </c>
      <c r="M260" s="23" t="s">
        <v>11</v>
      </c>
      <c r="N260" s="23"/>
      <c r="O260" s="23" t="s">
        <v>11</v>
      </c>
      <c r="P260" s="23" t="s">
        <v>11</v>
      </c>
      <c r="Q260" s="23" t="s">
        <v>11</v>
      </c>
      <c r="R260" s="23" t="s">
        <v>11</v>
      </c>
      <c r="S260" s="37"/>
      <c r="T260" t="str">
        <f t="shared" si="3"/>
        <v/>
      </c>
      <c r="V260" s="2"/>
      <c r="Y260" s="32"/>
    </row>
    <row r="261" spans="1:25" x14ac:dyDescent="0.25">
      <c r="A261" s="16" t="s">
        <v>2775</v>
      </c>
      <c r="B261" s="16" t="s">
        <v>2776</v>
      </c>
      <c r="C261" s="18" t="s">
        <v>2777</v>
      </c>
      <c r="D261" s="18" t="s">
        <v>2778</v>
      </c>
      <c r="E261" s="19">
        <v>2022</v>
      </c>
      <c r="F261" s="30"/>
      <c r="G261" s="30">
        <v>44745</v>
      </c>
      <c r="H261" s="30"/>
      <c r="I261" s="30"/>
      <c r="J261" s="30">
        <v>43650</v>
      </c>
      <c r="K261" s="23"/>
      <c r="L261" s="23" t="s">
        <v>11</v>
      </c>
      <c r="M261" s="23" t="s">
        <v>11</v>
      </c>
      <c r="N261" s="23" t="s">
        <v>11</v>
      </c>
      <c r="O261" s="23" t="s">
        <v>11</v>
      </c>
      <c r="P261" s="23" t="s">
        <v>11</v>
      </c>
      <c r="Q261" s="23"/>
      <c r="R261" s="23" t="s">
        <v>11</v>
      </c>
      <c r="S261" s="37"/>
      <c r="T261">
        <f t="shared" si="3"/>
        <v>0</v>
      </c>
    </row>
    <row r="262" spans="1:25" x14ac:dyDescent="0.25">
      <c r="A262" s="16">
        <v>31.001000000000001</v>
      </c>
      <c r="B262" s="16">
        <v>658</v>
      </c>
      <c r="C262" s="18" t="s">
        <v>349</v>
      </c>
      <c r="D262" s="18" t="s">
        <v>350</v>
      </c>
      <c r="E262" s="19">
        <v>2022</v>
      </c>
      <c r="F262" s="30"/>
      <c r="G262" s="30">
        <v>44707</v>
      </c>
      <c r="H262" s="30">
        <v>44360</v>
      </c>
      <c r="I262" s="30">
        <v>43977</v>
      </c>
      <c r="J262" s="30">
        <v>43630</v>
      </c>
      <c r="K262" s="23">
        <v>43259</v>
      </c>
      <c r="L262" s="23">
        <v>42888</v>
      </c>
      <c r="M262" s="23">
        <v>42528</v>
      </c>
      <c r="N262" s="23">
        <v>42169</v>
      </c>
      <c r="O262" s="23">
        <v>41801</v>
      </c>
      <c r="P262" s="23">
        <v>41462</v>
      </c>
      <c r="Q262" s="23">
        <v>41093</v>
      </c>
      <c r="R262" s="23">
        <v>40721</v>
      </c>
      <c r="S262" s="37"/>
      <c r="T262">
        <f t="shared" si="3"/>
        <v>0</v>
      </c>
    </row>
    <row r="263" spans="1:25" x14ac:dyDescent="0.25">
      <c r="A263" s="16">
        <v>32.002000000000002</v>
      </c>
      <c r="B263" s="16">
        <v>667</v>
      </c>
      <c r="C263" s="18" t="s">
        <v>351</v>
      </c>
      <c r="D263" s="18" t="s">
        <v>352</v>
      </c>
      <c r="E263" s="19">
        <v>2018</v>
      </c>
      <c r="F263" s="30"/>
      <c r="G263" s="30"/>
      <c r="H263" s="30"/>
      <c r="I263" s="30"/>
      <c r="J263" s="30"/>
      <c r="K263" s="23">
        <v>43209</v>
      </c>
      <c r="L263" s="23" t="s">
        <v>11</v>
      </c>
      <c r="M263" s="23"/>
      <c r="N263" s="23" t="s">
        <v>11</v>
      </c>
      <c r="O263" s="23" t="s">
        <v>11</v>
      </c>
      <c r="P263" s="23" t="s">
        <v>11</v>
      </c>
      <c r="Q263" s="23" t="s">
        <v>11</v>
      </c>
      <c r="R263" s="23">
        <v>40636</v>
      </c>
      <c r="S263" s="37"/>
      <c r="T263" t="str">
        <f t="shared" si="3"/>
        <v/>
      </c>
    </row>
    <row r="264" spans="1:25" x14ac:dyDescent="0.25">
      <c r="A264" s="16" t="s">
        <v>2787</v>
      </c>
      <c r="B264" s="16" t="s">
        <v>2788</v>
      </c>
      <c r="C264" s="18" t="s">
        <v>2789</v>
      </c>
      <c r="D264" s="18" t="s">
        <v>2790</v>
      </c>
      <c r="E264" s="19">
        <v>2019</v>
      </c>
      <c r="F264" s="30"/>
      <c r="G264" s="30"/>
      <c r="H264" s="30"/>
      <c r="I264" s="30"/>
      <c r="J264" s="30">
        <v>43645</v>
      </c>
      <c r="K264" s="23"/>
      <c r="L264" s="23"/>
      <c r="M264" s="23"/>
      <c r="N264" s="23"/>
      <c r="O264" s="23"/>
      <c r="P264" s="23"/>
      <c r="Q264" s="23"/>
      <c r="R264" s="23"/>
      <c r="S264" s="37"/>
    </row>
    <row r="265" spans="1:25" x14ac:dyDescent="0.25">
      <c r="A265" s="16">
        <v>32.006999999999998</v>
      </c>
      <c r="B265" s="16">
        <v>701</v>
      </c>
      <c r="C265" s="18" t="s">
        <v>353</v>
      </c>
      <c r="D265" s="18" t="s">
        <v>354</v>
      </c>
      <c r="E265" s="19">
        <v>2022</v>
      </c>
      <c r="F265" s="30"/>
      <c r="G265" s="30">
        <v>44764</v>
      </c>
      <c r="H265" s="30">
        <v>44326</v>
      </c>
      <c r="I265" s="30"/>
      <c r="J265" s="30">
        <v>43675</v>
      </c>
      <c r="K265" s="23">
        <v>43303</v>
      </c>
      <c r="L265" s="23" t="s">
        <v>11</v>
      </c>
      <c r="M265" s="23">
        <v>42615</v>
      </c>
      <c r="N265" s="23" t="s">
        <v>11</v>
      </c>
      <c r="O265" s="23" t="s">
        <v>11</v>
      </c>
      <c r="P265" s="23" t="s">
        <v>11</v>
      </c>
      <c r="Q265" s="23" t="s">
        <v>11</v>
      </c>
      <c r="R265" s="23" t="s">
        <v>11</v>
      </c>
      <c r="S265" s="37"/>
      <c r="T265">
        <f t="shared" ref="T265:T328" si="4">IF(G265="","",IF((G265-$X$6)&lt;($W$7-365-$X$6),1,0))</f>
        <v>0</v>
      </c>
    </row>
    <row r="266" spans="1:25" x14ac:dyDescent="0.25">
      <c r="A266" s="16">
        <v>32.008000000000003</v>
      </c>
      <c r="B266" s="16">
        <v>709</v>
      </c>
      <c r="C266" s="18" t="s">
        <v>355</v>
      </c>
      <c r="D266" s="18" t="s">
        <v>356</v>
      </c>
      <c r="E266" s="19">
        <v>2022</v>
      </c>
      <c r="F266" s="30"/>
      <c r="G266" s="30">
        <v>44748</v>
      </c>
      <c r="H266" s="30">
        <v>44379</v>
      </c>
      <c r="I266" s="30"/>
      <c r="J266" s="30">
        <v>43704</v>
      </c>
      <c r="K266" s="23"/>
      <c r="L266" s="23">
        <v>42918</v>
      </c>
      <c r="M266" s="23">
        <v>42565</v>
      </c>
      <c r="N266" s="23" t="s">
        <v>11</v>
      </c>
      <c r="O266" s="23">
        <v>41875</v>
      </c>
      <c r="P266" s="23" t="s">
        <v>11</v>
      </c>
      <c r="Q266" s="23" t="s">
        <v>11</v>
      </c>
      <c r="R266" s="23" t="s">
        <v>11</v>
      </c>
      <c r="S266" s="37"/>
      <c r="T266">
        <f t="shared" si="4"/>
        <v>0</v>
      </c>
    </row>
    <row r="267" spans="1:25" x14ac:dyDescent="0.25">
      <c r="A267" s="16">
        <v>32.009</v>
      </c>
      <c r="B267" s="16">
        <v>691</v>
      </c>
      <c r="C267" s="18" t="s">
        <v>357</v>
      </c>
      <c r="D267" s="18" t="s">
        <v>358</v>
      </c>
      <c r="E267" s="19">
        <v>2022</v>
      </c>
      <c r="F267" s="30"/>
      <c r="G267" s="30">
        <v>44690</v>
      </c>
      <c r="H267" s="30">
        <v>44347</v>
      </c>
      <c r="I267" s="30">
        <v>44056</v>
      </c>
      <c r="J267" s="30">
        <v>43577</v>
      </c>
      <c r="K267" s="23">
        <v>43296</v>
      </c>
      <c r="L267" s="23">
        <v>42855</v>
      </c>
      <c r="M267" s="23" t="s">
        <v>11</v>
      </c>
      <c r="N267" s="23" t="s">
        <v>11</v>
      </c>
      <c r="O267" s="23">
        <v>41750</v>
      </c>
      <c r="P267" s="23">
        <v>41501</v>
      </c>
      <c r="Q267" s="23">
        <v>41039</v>
      </c>
      <c r="R267" s="23">
        <v>40654</v>
      </c>
      <c r="S267" s="37"/>
      <c r="T267">
        <f t="shared" si="4"/>
        <v>0</v>
      </c>
    </row>
    <row r="268" spans="1:25" x14ac:dyDescent="0.25">
      <c r="A268" s="16" t="s">
        <v>359</v>
      </c>
      <c r="B268" s="16">
        <v>710</v>
      </c>
      <c r="C268" s="18" t="s">
        <v>360</v>
      </c>
      <c r="D268" s="18" t="s">
        <v>361</v>
      </c>
      <c r="E268" s="19">
        <v>2019</v>
      </c>
      <c r="F268" s="30"/>
      <c r="G268" s="30"/>
      <c r="H268" s="30"/>
      <c r="I268" s="30"/>
      <c r="J268" s="30">
        <v>43725</v>
      </c>
      <c r="K268" s="23">
        <v>43282</v>
      </c>
      <c r="L268" s="23" t="s">
        <v>11</v>
      </c>
      <c r="M268" s="23" t="s">
        <v>11</v>
      </c>
      <c r="N268" s="23">
        <v>42198</v>
      </c>
      <c r="O268" s="23" t="s">
        <v>11</v>
      </c>
      <c r="P268" s="23" t="s">
        <v>11</v>
      </c>
      <c r="Q268" s="23" t="s">
        <v>11</v>
      </c>
      <c r="R268" s="23" t="s">
        <v>11</v>
      </c>
      <c r="S268" s="37"/>
      <c r="T268" t="str">
        <f t="shared" si="4"/>
        <v/>
      </c>
    </row>
    <row r="269" spans="1:25" x14ac:dyDescent="0.25">
      <c r="A269" s="16">
        <v>32.011000000000003</v>
      </c>
      <c r="B269" s="16">
        <v>704</v>
      </c>
      <c r="C269" s="18" t="s">
        <v>362</v>
      </c>
      <c r="D269" s="18" t="s">
        <v>363</v>
      </c>
      <c r="E269" s="19">
        <v>2021</v>
      </c>
      <c r="F269" s="30"/>
      <c r="G269" s="30"/>
      <c r="H269" s="30">
        <v>44285</v>
      </c>
      <c r="I269" s="30"/>
      <c r="J269" s="30"/>
      <c r="K269" s="23">
        <v>43240</v>
      </c>
      <c r="L269" s="23" t="s">
        <v>11</v>
      </c>
      <c r="M269" s="23" t="s">
        <v>11</v>
      </c>
      <c r="N269" s="23">
        <v>42109</v>
      </c>
      <c r="O269" s="23">
        <v>41868</v>
      </c>
      <c r="P269" s="23" t="s">
        <v>11</v>
      </c>
      <c r="Q269" s="23" t="s">
        <v>11</v>
      </c>
      <c r="R269" s="23" t="s">
        <v>11</v>
      </c>
      <c r="S269" s="37"/>
      <c r="T269" t="str">
        <f t="shared" si="4"/>
        <v/>
      </c>
    </row>
    <row r="270" spans="1:25" x14ac:dyDescent="0.25">
      <c r="A270" s="16" t="s">
        <v>2779</v>
      </c>
      <c r="B270" s="16" t="s">
        <v>2780</v>
      </c>
      <c r="C270" s="18" t="s">
        <v>2781</v>
      </c>
      <c r="D270" s="18" t="s">
        <v>2782</v>
      </c>
      <c r="E270" s="19">
        <v>2018</v>
      </c>
      <c r="F270" s="30"/>
      <c r="G270" s="30"/>
      <c r="H270" s="30"/>
      <c r="I270" s="30"/>
      <c r="J270" s="30"/>
      <c r="K270" s="23">
        <v>43296</v>
      </c>
      <c r="L270" s="23"/>
      <c r="M270" s="23"/>
      <c r="N270" s="23"/>
      <c r="O270" s="23"/>
      <c r="P270" s="23"/>
      <c r="Q270" s="23"/>
      <c r="R270" s="23"/>
      <c r="S270" s="37"/>
      <c r="T270" t="str">
        <f t="shared" si="4"/>
        <v/>
      </c>
    </row>
    <row r="271" spans="1:25" x14ac:dyDescent="0.25">
      <c r="A271" s="16">
        <v>32.015000000000001</v>
      </c>
      <c r="B271" s="16">
        <v>692</v>
      </c>
      <c r="C271" s="18" t="s">
        <v>364</v>
      </c>
      <c r="D271" s="18" t="s">
        <v>365</v>
      </c>
      <c r="E271" s="19">
        <v>2020</v>
      </c>
      <c r="F271" s="30"/>
      <c r="G271" s="30"/>
      <c r="H271" s="30"/>
      <c r="I271" s="30">
        <v>43954</v>
      </c>
      <c r="J271" s="30">
        <v>43573</v>
      </c>
      <c r="K271" s="23">
        <v>43209</v>
      </c>
      <c r="L271" s="23" t="s">
        <v>11</v>
      </c>
      <c r="M271" s="23">
        <v>42609</v>
      </c>
      <c r="N271" s="23">
        <v>42060</v>
      </c>
      <c r="O271" s="23">
        <v>42810</v>
      </c>
      <c r="P271" s="23">
        <v>41380</v>
      </c>
      <c r="Q271" s="23" t="s">
        <v>11</v>
      </c>
      <c r="R271" s="23" t="s">
        <v>11</v>
      </c>
      <c r="S271" s="37"/>
      <c r="T271" t="str">
        <f t="shared" si="4"/>
        <v/>
      </c>
    </row>
    <row r="272" spans="1:25" x14ac:dyDescent="0.25">
      <c r="A272" s="16">
        <v>32.015999999999998</v>
      </c>
      <c r="B272" s="16">
        <v>696</v>
      </c>
      <c r="C272" s="18" t="s">
        <v>366</v>
      </c>
      <c r="D272" s="18" t="s">
        <v>367</v>
      </c>
      <c r="E272" s="19">
        <v>2022</v>
      </c>
      <c r="F272" s="30"/>
      <c r="G272" s="30">
        <v>44755</v>
      </c>
      <c r="H272" s="30">
        <v>44476</v>
      </c>
      <c r="I272" s="30"/>
      <c r="J272" s="30"/>
      <c r="K272" s="23">
        <v>43208</v>
      </c>
      <c r="L272" s="23">
        <v>43025</v>
      </c>
      <c r="M272" s="23" t="s">
        <v>11</v>
      </c>
      <c r="N272" s="23" t="s">
        <v>11</v>
      </c>
      <c r="O272" s="23" t="s">
        <v>11</v>
      </c>
      <c r="P272" s="23" t="s">
        <v>11</v>
      </c>
      <c r="Q272" s="23" t="s">
        <v>11</v>
      </c>
      <c r="R272" s="23">
        <v>40640</v>
      </c>
      <c r="S272" s="37"/>
      <c r="T272">
        <f t="shared" si="4"/>
        <v>0</v>
      </c>
    </row>
    <row r="273" spans="1:20" x14ac:dyDescent="0.25">
      <c r="A273" s="16">
        <v>32.017000000000003</v>
      </c>
      <c r="B273" s="16">
        <v>697</v>
      </c>
      <c r="C273" s="18" t="s">
        <v>368</v>
      </c>
      <c r="D273" s="18" t="s">
        <v>369</v>
      </c>
      <c r="E273" s="19">
        <v>2022</v>
      </c>
      <c r="F273" s="30"/>
      <c r="G273" s="30">
        <v>44702</v>
      </c>
      <c r="H273" s="30"/>
      <c r="I273" s="30">
        <v>43956</v>
      </c>
      <c r="J273" s="30">
        <v>43554</v>
      </c>
      <c r="K273" s="23">
        <v>43196</v>
      </c>
      <c r="L273" s="23">
        <v>42834</v>
      </c>
      <c r="M273" s="23">
        <v>42491</v>
      </c>
      <c r="N273" s="23">
        <v>42064</v>
      </c>
      <c r="O273" s="23">
        <v>41776</v>
      </c>
      <c r="P273" s="23">
        <v>41420</v>
      </c>
      <c r="Q273" s="23">
        <v>40992</v>
      </c>
      <c r="R273" s="23">
        <v>40652</v>
      </c>
      <c r="S273" s="37"/>
      <c r="T273">
        <f t="shared" si="4"/>
        <v>0</v>
      </c>
    </row>
    <row r="274" spans="1:20" x14ac:dyDescent="0.25">
      <c r="A274" s="16">
        <v>32.018000000000001</v>
      </c>
      <c r="B274" s="16">
        <v>688</v>
      </c>
      <c r="C274" s="18" t="s">
        <v>370</v>
      </c>
      <c r="D274" s="18" t="s">
        <v>371</v>
      </c>
      <c r="E274" s="19">
        <v>2022</v>
      </c>
      <c r="F274" s="30"/>
      <c r="G274" s="30">
        <v>44620</v>
      </c>
      <c r="H274" s="30">
        <v>44248</v>
      </c>
      <c r="I274" s="30">
        <v>43908</v>
      </c>
      <c r="J274" s="30">
        <v>43512</v>
      </c>
      <c r="K274" s="23">
        <v>43173</v>
      </c>
      <c r="L274" s="23">
        <v>42786</v>
      </c>
      <c r="M274" s="23">
        <v>42571</v>
      </c>
      <c r="N274" s="23">
        <v>42201</v>
      </c>
      <c r="O274" s="23">
        <v>41706</v>
      </c>
      <c r="P274" s="23">
        <v>41353</v>
      </c>
      <c r="Q274" s="23">
        <v>40931</v>
      </c>
      <c r="R274" s="23">
        <v>40581</v>
      </c>
      <c r="S274" s="37"/>
      <c r="T274">
        <f t="shared" si="4"/>
        <v>0</v>
      </c>
    </row>
    <row r="275" spans="1:20" x14ac:dyDescent="0.25">
      <c r="A275" s="16">
        <v>32.018999999999998</v>
      </c>
      <c r="B275" s="16">
        <v>689</v>
      </c>
      <c r="C275" s="18" t="s">
        <v>372</v>
      </c>
      <c r="D275" s="18" t="s">
        <v>373</v>
      </c>
      <c r="E275" s="19">
        <v>2017</v>
      </c>
      <c r="F275" s="30"/>
      <c r="G275" s="30"/>
      <c r="H275" s="30"/>
      <c r="I275" s="30"/>
      <c r="J275" s="30"/>
      <c r="K275" s="23"/>
      <c r="L275" s="23">
        <v>42835</v>
      </c>
      <c r="M275" s="23" t="s">
        <v>11</v>
      </c>
      <c r="N275" s="23" t="s">
        <v>11</v>
      </c>
      <c r="O275" s="23" t="s">
        <v>11</v>
      </c>
      <c r="P275" s="23" t="s">
        <v>11</v>
      </c>
      <c r="Q275" s="23" t="s">
        <v>11</v>
      </c>
      <c r="R275" s="23">
        <v>40643</v>
      </c>
      <c r="S275" s="37"/>
      <c r="T275" t="str">
        <f t="shared" si="4"/>
        <v/>
      </c>
    </row>
    <row r="276" spans="1:20" x14ac:dyDescent="0.25">
      <c r="A276" s="16" t="s">
        <v>3785</v>
      </c>
      <c r="B276" s="16" t="s">
        <v>3786</v>
      </c>
      <c r="C276" s="18" t="s">
        <v>3787</v>
      </c>
      <c r="D276" s="18" t="s">
        <v>3788</v>
      </c>
      <c r="E276" s="19">
        <v>2022</v>
      </c>
      <c r="F276" s="30"/>
      <c r="G276" s="30">
        <v>44698</v>
      </c>
      <c r="H276" s="30"/>
      <c r="I276" s="30"/>
      <c r="J276" s="30"/>
      <c r="K276" s="23"/>
      <c r="L276" s="23"/>
      <c r="M276" s="23"/>
      <c r="N276" s="23"/>
      <c r="O276" s="23"/>
      <c r="P276" s="23"/>
      <c r="Q276" s="23"/>
      <c r="R276" s="23"/>
      <c r="S276" s="37"/>
      <c r="T276">
        <f t="shared" si="4"/>
        <v>0</v>
      </c>
    </row>
    <row r="277" spans="1:20" x14ac:dyDescent="0.25">
      <c r="A277" s="16" t="s">
        <v>374</v>
      </c>
      <c r="B277" s="16">
        <v>702</v>
      </c>
      <c r="C277" s="18" t="s">
        <v>375</v>
      </c>
      <c r="D277" s="18" t="s">
        <v>376</v>
      </c>
      <c r="E277" s="19">
        <v>2022</v>
      </c>
      <c r="F277" s="30"/>
      <c r="G277" s="30">
        <v>44668</v>
      </c>
      <c r="H277" s="30">
        <v>44419</v>
      </c>
      <c r="I277" s="30">
        <v>44034</v>
      </c>
      <c r="J277" s="30">
        <v>43554</v>
      </c>
      <c r="K277" s="23">
        <v>43209</v>
      </c>
      <c r="L277" s="23">
        <v>42824</v>
      </c>
      <c r="M277" s="23" t="s">
        <v>11</v>
      </c>
      <c r="N277" s="23" t="s">
        <v>11</v>
      </c>
      <c r="O277" s="23" t="s">
        <v>11</v>
      </c>
      <c r="P277" s="23">
        <v>41397</v>
      </c>
      <c r="Q277" s="23" t="s">
        <v>11</v>
      </c>
      <c r="R277" s="23" t="s">
        <v>11</v>
      </c>
      <c r="S277" s="37"/>
      <c r="T277">
        <f t="shared" si="4"/>
        <v>0</v>
      </c>
    </row>
    <row r="278" spans="1:20" x14ac:dyDescent="0.25">
      <c r="A278" s="16">
        <v>32.024000000000001</v>
      </c>
      <c r="B278" s="16">
        <v>702</v>
      </c>
      <c r="C278" s="18" t="s">
        <v>377</v>
      </c>
      <c r="D278" s="18" t="s">
        <v>378</v>
      </c>
      <c r="E278" s="19">
        <v>2013</v>
      </c>
      <c r="F278" s="30"/>
      <c r="G278" s="30"/>
      <c r="H278" s="30"/>
      <c r="I278" s="30"/>
      <c r="J278" s="30"/>
      <c r="K278" s="23"/>
      <c r="L278" s="23" t="s">
        <v>11</v>
      </c>
      <c r="M278" s="23" t="s">
        <v>11</v>
      </c>
      <c r="N278" s="23" t="s">
        <v>11</v>
      </c>
      <c r="O278" s="23" t="s">
        <v>11</v>
      </c>
      <c r="P278" s="23">
        <v>41397</v>
      </c>
      <c r="Q278" s="23" t="s">
        <v>11</v>
      </c>
      <c r="R278" s="23" t="s">
        <v>11</v>
      </c>
      <c r="S278" s="37"/>
      <c r="T278" t="str">
        <f t="shared" si="4"/>
        <v/>
      </c>
    </row>
    <row r="279" spans="1:20" x14ac:dyDescent="0.25">
      <c r="A279" s="16" t="s">
        <v>3529</v>
      </c>
      <c r="B279" s="16" t="s">
        <v>3530</v>
      </c>
      <c r="C279" s="18" t="s">
        <v>3531</v>
      </c>
      <c r="D279" s="18" t="s">
        <v>3532</v>
      </c>
      <c r="E279" s="19">
        <v>2005</v>
      </c>
      <c r="F279" s="30"/>
      <c r="G279" s="30"/>
      <c r="H279" s="30"/>
      <c r="I279" s="30"/>
      <c r="J279" s="30"/>
      <c r="K279" s="23"/>
      <c r="L279" s="23"/>
      <c r="M279" s="23"/>
      <c r="N279" s="23"/>
      <c r="O279" s="23"/>
      <c r="P279" s="23"/>
      <c r="Q279" s="23"/>
      <c r="R279" s="23"/>
      <c r="S279" s="37"/>
      <c r="T279" t="str">
        <f t="shared" si="4"/>
        <v/>
      </c>
    </row>
    <row r="280" spans="1:20" x14ac:dyDescent="0.25">
      <c r="A280" s="16" t="s">
        <v>2783</v>
      </c>
      <c r="B280" s="16" t="s">
        <v>2784</v>
      </c>
      <c r="C280" s="18" t="s">
        <v>2785</v>
      </c>
      <c r="D280" s="18" t="s">
        <v>2786</v>
      </c>
      <c r="E280" s="19">
        <v>2022</v>
      </c>
      <c r="F280" s="30"/>
      <c r="G280" s="30">
        <v>44806</v>
      </c>
      <c r="H280" s="30">
        <v>44357</v>
      </c>
      <c r="I280" s="30">
        <v>43972</v>
      </c>
      <c r="J280" s="30">
        <v>43566</v>
      </c>
      <c r="K280" s="23">
        <v>43344</v>
      </c>
      <c r="L280" s="23"/>
      <c r="M280" s="23"/>
      <c r="N280" s="23"/>
      <c r="O280" s="23"/>
      <c r="P280" s="23"/>
      <c r="Q280" s="23"/>
      <c r="R280" s="23"/>
      <c r="S280" s="37"/>
      <c r="T280">
        <f t="shared" si="4"/>
        <v>0</v>
      </c>
    </row>
    <row r="281" spans="1:20" x14ac:dyDescent="0.25">
      <c r="A281" s="16" t="s">
        <v>379</v>
      </c>
      <c r="B281" s="16">
        <v>706</v>
      </c>
      <c r="C281" s="18" t="s">
        <v>380</v>
      </c>
      <c r="D281" s="18" t="s">
        <v>381</v>
      </c>
      <c r="E281" s="19">
        <v>2018</v>
      </c>
      <c r="F281" s="30"/>
      <c r="G281" s="30"/>
      <c r="H281" s="30"/>
      <c r="I281" s="30"/>
      <c r="J281" s="30"/>
      <c r="K281" s="23">
        <v>43282</v>
      </c>
      <c r="L281" s="23">
        <v>42911</v>
      </c>
      <c r="M281" s="23">
        <v>42581</v>
      </c>
      <c r="N281" s="23" t="s">
        <v>11</v>
      </c>
      <c r="O281" s="23">
        <v>41898</v>
      </c>
      <c r="P281" s="23" t="s">
        <v>11</v>
      </c>
      <c r="Q281" s="23">
        <v>41121</v>
      </c>
      <c r="R281" s="23">
        <v>40640</v>
      </c>
      <c r="S281" s="37"/>
      <c r="T281" t="str">
        <f t="shared" si="4"/>
        <v/>
      </c>
    </row>
    <row r="282" spans="1:20" x14ac:dyDescent="0.25">
      <c r="A282" s="16">
        <v>32.030999999999999</v>
      </c>
      <c r="B282" s="16">
        <v>695</v>
      </c>
      <c r="C282" s="18" t="s">
        <v>382</v>
      </c>
      <c r="D282" s="18" t="s">
        <v>383</v>
      </c>
      <c r="E282" s="19">
        <v>2022</v>
      </c>
      <c r="F282" s="30"/>
      <c r="G282" s="30">
        <v>44632</v>
      </c>
      <c r="H282" s="30">
        <v>44248</v>
      </c>
      <c r="I282" s="30">
        <v>43885</v>
      </c>
      <c r="J282" s="30">
        <v>43522</v>
      </c>
      <c r="K282" s="23">
        <v>43201</v>
      </c>
      <c r="L282" s="23">
        <v>42824</v>
      </c>
      <c r="M282" s="23">
        <v>42465</v>
      </c>
      <c r="N282" s="23">
        <v>42103</v>
      </c>
      <c r="O282" s="23" t="s">
        <v>11</v>
      </c>
      <c r="P282" s="23" t="s">
        <v>11</v>
      </c>
      <c r="Q282" s="23" t="s">
        <v>11</v>
      </c>
      <c r="R282" s="23">
        <v>40640</v>
      </c>
      <c r="S282" s="37"/>
      <c r="T282">
        <f t="shared" si="4"/>
        <v>0</v>
      </c>
    </row>
    <row r="283" spans="1:20" x14ac:dyDescent="0.25">
      <c r="A283" s="16">
        <v>32.031999999999996</v>
      </c>
      <c r="B283" s="16">
        <v>713</v>
      </c>
      <c r="C283" s="18" t="s">
        <v>384</v>
      </c>
      <c r="D283" s="18" t="s">
        <v>385</v>
      </c>
      <c r="E283" s="19">
        <v>2021</v>
      </c>
      <c r="F283" s="30"/>
      <c r="G283" s="30"/>
      <c r="H283" s="30">
        <v>44379</v>
      </c>
      <c r="I283" s="30"/>
      <c r="J283" s="30"/>
      <c r="K283" s="23"/>
      <c r="L283" s="23" t="s">
        <v>11</v>
      </c>
      <c r="M283" s="23" t="s">
        <v>11</v>
      </c>
      <c r="N283" s="23" t="s">
        <v>11</v>
      </c>
      <c r="O283" s="23" t="s">
        <v>11</v>
      </c>
      <c r="P283" s="23" t="s">
        <v>11</v>
      </c>
      <c r="Q283" s="23" t="s">
        <v>11</v>
      </c>
      <c r="R283" s="23">
        <v>40723</v>
      </c>
      <c r="S283" s="37"/>
      <c r="T283" t="str">
        <f t="shared" si="4"/>
        <v/>
      </c>
    </row>
    <row r="284" spans="1:20" x14ac:dyDescent="0.25">
      <c r="A284" s="16">
        <v>32.034999999999997</v>
      </c>
      <c r="B284" s="16">
        <v>714</v>
      </c>
      <c r="C284" s="18" t="s">
        <v>386</v>
      </c>
      <c r="D284" s="18" t="s">
        <v>387</v>
      </c>
      <c r="E284" s="19">
        <v>2022</v>
      </c>
      <c r="F284" s="30"/>
      <c r="G284" s="30">
        <v>44683</v>
      </c>
      <c r="H284" s="30">
        <v>44349</v>
      </c>
      <c r="I284" s="30"/>
      <c r="J284" s="30">
        <v>43602</v>
      </c>
      <c r="K284" s="23"/>
      <c r="L284" s="23" t="s">
        <v>11</v>
      </c>
      <c r="M284" s="23">
        <v>42473</v>
      </c>
      <c r="N284" s="23">
        <v>42118</v>
      </c>
      <c r="O284" s="23">
        <v>41690</v>
      </c>
      <c r="P284" s="23">
        <v>41353</v>
      </c>
      <c r="Q284" s="23">
        <v>41003</v>
      </c>
      <c r="R284" s="23" t="s">
        <v>11</v>
      </c>
      <c r="S284" s="37"/>
      <c r="T284">
        <f t="shared" si="4"/>
        <v>0</v>
      </c>
    </row>
    <row r="285" spans="1:20" x14ac:dyDescent="0.25">
      <c r="A285" s="16">
        <v>32.036000000000001</v>
      </c>
      <c r="B285" s="16">
        <v>672</v>
      </c>
      <c r="C285" s="18" t="s">
        <v>388</v>
      </c>
      <c r="D285" s="18" t="s">
        <v>389</v>
      </c>
      <c r="E285" s="19">
        <v>2022</v>
      </c>
      <c r="F285" s="30"/>
      <c r="G285" s="30">
        <v>44682</v>
      </c>
      <c r="H285" s="30">
        <v>44359</v>
      </c>
      <c r="I285" s="30">
        <v>43953</v>
      </c>
      <c r="J285" s="30">
        <v>43602</v>
      </c>
      <c r="K285" s="23">
        <v>43208</v>
      </c>
      <c r="L285" s="23">
        <v>42845</v>
      </c>
      <c r="M285" s="23">
        <v>42493</v>
      </c>
      <c r="N285" s="23" t="s">
        <v>11</v>
      </c>
      <c r="O285" s="23">
        <v>41750</v>
      </c>
      <c r="P285" s="23" t="s">
        <v>11</v>
      </c>
      <c r="Q285" s="23">
        <v>40982</v>
      </c>
      <c r="R285" s="23" t="s">
        <v>11</v>
      </c>
      <c r="S285" s="37"/>
      <c r="T285">
        <f t="shared" si="4"/>
        <v>0</v>
      </c>
    </row>
    <row r="286" spans="1:20" x14ac:dyDescent="0.25">
      <c r="A286" s="16" t="s">
        <v>2791</v>
      </c>
      <c r="B286" s="16" t="s">
        <v>2792</v>
      </c>
      <c r="C286" s="18" t="s">
        <v>2793</v>
      </c>
      <c r="D286" s="18" t="s">
        <v>2794</v>
      </c>
      <c r="E286" s="19">
        <v>2021</v>
      </c>
      <c r="F286" s="30"/>
      <c r="G286" s="30"/>
      <c r="H286" s="30">
        <v>44379</v>
      </c>
      <c r="I286" s="30">
        <v>44097</v>
      </c>
      <c r="J286" s="30">
        <v>43667</v>
      </c>
      <c r="K286" s="23"/>
      <c r="L286" s="23">
        <v>42914</v>
      </c>
      <c r="M286" s="23"/>
      <c r="N286" s="23"/>
      <c r="O286" s="23"/>
      <c r="P286" s="23"/>
      <c r="Q286" s="23"/>
      <c r="R286" s="23"/>
      <c r="S286" s="37"/>
      <c r="T286" t="str">
        <f t="shared" si="4"/>
        <v/>
      </c>
    </row>
    <row r="287" spans="1:20" x14ac:dyDescent="0.25">
      <c r="A287" s="16">
        <v>32.039000000000001</v>
      </c>
      <c r="B287" s="16">
        <v>670</v>
      </c>
      <c r="C287" s="18" t="s">
        <v>390</v>
      </c>
      <c r="D287" s="18" t="s">
        <v>391</v>
      </c>
      <c r="E287" s="19">
        <v>2022</v>
      </c>
      <c r="F287" s="30"/>
      <c r="G287" s="30">
        <v>44623</v>
      </c>
      <c r="H287" s="30">
        <v>44251</v>
      </c>
      <c r="I287" s="30">
        <v>43900</v>
      </c>
      <c r="J287" s="30">
        <v>43517</v>
      </c>
      <c r="K287" s="23">
        <v>43168</v>
      </c>
      <c r="L287" s="23">
        <v>42786</v>
      </c>
      <c r="M287" s="23">
        <v>42437</v>
      </c>
      <c r="N287" s="23">
        <v>42069</v>
      </c>
      <c r="O287" s="23">
        <v>41750</v>
      </c>
      <c r="P287" s="23">
        <v>41385</v>
      </c>
      <c r="Q287" s="23">
        <v>40988</v>
      </c>
      <c r="R287" s="23">
        <v>40624</v>
      </c>
      <c r="S287" s="37"/>
      <c r="T287">
        <f t="shared" si="4"/>
        <v>0</v>
      </c>
    </row>
    <row r="288" spans="1:20" x14ac:dyDescent="0.25">
      <c r="A288" s="16" t="s">
        <v>3744</v>
      </c>
      <c r="B288" s="16" t="s">
        <v>3745</v>
      </c>
      <c r="C288" s="18" t="s">
        <v>3746</v>
      </c>
      <c r="D288" s="18" t="s">
        <v>3747</v>
      </c>
      <c r="E288" s="19">
        <v>2021</v>
      </c>
      <c r="F288" s="30"/>
      <c r="G288" s="30"/>
      <c r="H288" s="30">
        <v>44447</v>
      </c>
      <c r="I288" s="30"/>
      <c r="J288" s="30"/>
      <c r="K288" s="23"/>
      <c r="L288" s="23"/>
      <c r="M288" s="23"/>
      <c r="N288" s="23"/>
      <c r="O288" s="23"/>
      <c r="P288" s="23"/>
      <c r="Q288" s="23"/>
      <c r="R288" s="23"/>
      <c r="S288" s="37"/>
      <c r="T288" t="str">
        <f t="shared" si="4"/>
        <v/>
      </c>
    </row>
    <row r="289" spans="1:20" x14ac:dyDescent="0.25">
      <c r="A289" s="16" t="s">
        <v>3651</v>
      </c>
      <c r="B289" s="16" t="s">
        <v>3652</v>
      </c>
      <c r="C289" s="18" t="s">
        <v>3653</v>
      </c>
      <c r="D289" s="18" t="s">
        <v>3654</v>
      </c>
      <c r="E289" s="19">
        <v>2005</v>
      </c>
      <c r="F289" s="30"/>
      <c r="G289" s="30"/>
      <c r="H289" s="30"/>
      <c r="I289" s="30"/>
      <c r="J289" s="30"/>
      <c r="K289" s="23"/>
      <c r="L289" s="23"/>
      <c r="M289" s="23"/>
      <c r="N289" s="23"/>
      <c r="O289" s="23"/>
      <c r="P289" s="23"/>
      <c r="Q289" s="23"/>
      <c r="R289" s="23"/>
      <c r="S289" s="37"/>
      <c r="T289" t="str">
        <f t="shared" si="4"/>
        <v/>
      </c>
    </row>
    <row r="290" spans="1:20" x14ac:dyDescent="0.25">
      <c r="A290" s="16" t="s">
        <v>392</v>
      </c>
      <c r="B290" s="16">
        <v>646</v>
      </c>
      <c r="C290" s="18" t="s">
        <v>393</v>
      </c>
      <c r="D290" s="18" t="s">
        <v>394</v>
      </c>
      <c r="E290" s="19">
        <v>2022</v>
      </c>
      <c r="F290" s="30"/>
      <c r="G290" s="30">
        <v>44713</v>
      </c>
      <c r="H290" s="30"/>
      <c r="I290" s="30"/>
      <c r="J290" s="30"/>
      <c r="K290" s="23"/>
      <c r="L290" s="23" t="s">
        <v>11</v>
      </c>
      <c r="M290" s="23" t="s">
        <v>11</v>
      </c>
      <c r="N290" s="23" t="s">
        <v>11</v>
      </c>
      <c r="O290" s="23" t="s">
        <v>11</v>
      </c>
      <c r="P290" s="23" t="s">
        <v>11</v>
      </c>
      <c r="Q290" s="23" t="s">
        <v>11</v>
      </c>
      <c r="R290" s="23">
        <v>40705</v>
      </c>
      <c r="S290" s="37"/>
      <c r="T290">
        <f t="shared" si="4"/>
        <v>0</v>
      </c>
    </row>
    <row r="291" spans="1:20" x14ac:dyDescent="0.25">
      <c r="A291" s="16">
        <v>33.000999999999998</v>
      </c>
      <c r="B291" s="16">
        <v>718</v>
      </c>
      <c r="C291" s="18" t="s">
        <v>395</v>
      </c>
      <c r="D291" s="18" t="s">
        <v>396</v>
      </c>
      <c r="E291" s="19">
        <v>2022</v>
      </c>
      <c r="F291" s="30"/>
      <c r="G291" s="30">
        <v>44748</v>
      </c>
      <c r="H291" s="30">
        <v>44379</v>
      </c>
      <c r="I291" s="30"/>
      <c r="J291" s="30">
        <v>43641</v>
      </c>
      <c r="K291" s="23">
        <v>43271</v>
      </c>
      <c r="L291" s="23">
        <v>42903</v>
      </c>
      <c r="M291" s="23">
        <v>42567</v>
      </c>
      <c r="N291" s="23" t="s">
        <v>11</v>
      </c>
      <c r="O291" s="23">
        <v>41818</v>
      </c>
      <c r="P291" s="23">
        <v>41481</v>
      </c>
      <c r="Q291" s="23" t="s">
        <v>11</v>
      </c>
      <c r="R291" s="23">
        <v>40724</v>
      </c>
      <c r="S291" s="37"/>
      <c r="T291">
        <f t="shared" si="4"/>
        <v>0</v>
      </c>
    </row>
    <row r="292" spans="1:20" x14ac:dyDescent="0.25">
      <c r="A292" s="16">
        <v>33.002000000000002</v>
      </c>
      <c r="B292" s="16">
        <v>719</v>
      </c>
      <c r="C292" s="18" t="s">
        <v>397</v>
      </c>
      <c r="D292" s="18" t="s">
        <v>398</v>
      </c>
      <c r="E292" s="19">
        <v>2022</v>
      </c>
      <c r="F292" s="30"/>
      <c r="G292" s="30">
        <v>44696</v>
      </c>
      <c r="H292" s="30">
        <v>44361</v>
      </c>
      <c r="I292" s="30">
        <v>43995</v>
      </c>
      <c r="J292" s="30">
        <v>43639</v>
      </c>
      <c r="K292" s="23">
        <v>43241</v>
      </c>
      <c r="L292" s="23">
        <v>42871</v>
      </c>
      <c r="M292" s="23">
        <v>42570</v>
      </c>
      <c r="N292" s="23">
        <v>42219</v>
      </c>
      <c r="O292" s="23">
        <v>41850</v>
      </c>
      <c r="P292" s="23" t="s">
        <v>11</v>
      </c>
      <c r="Q292" s="23" t="s">
        <v>11</v>
      </c>
      <c r="R292" s="23" t="s">
        <v>11</v>
      </c>
      <c r="S292" s="37"/>
      <c r="T292">
        <f t="shared" si="4"/>
        <v>0</v>
      </c>
    </row>
    <row r="293" spans="1:20" x14ac:dyDescent="0.25">
      <c r="A293" s="16">
        <v>33.003999999999998</v>
      </c>
      <c r="B293" s="16">
        <v>717</v>
      </c>
      <c r="C293" s="18" t="s">
        <v>399</v>
      </c>
      <c r="D293" s="18" t="s">
        <v>400</v>
      </c>
      <c r="E293" s="19">
        <v>2022</v>
      </c>
      <c r="F293" s="30"/>
      <c r="G293" s="30">
        <v>44714</v>
      </c>
      <c r="H293" s="30">
        <v>44350</v>
      </c>
      <c r="I293" s="30">
        <v>43972</v>
      </c>
      <c r="J293" s="30">
        <v>43602</v>
      </c>
      <c r="K293" s="23">
        <v>43245</v>
      </c>
      <c r="L293" s="23">
        <v>42871</v>
      </c>
      <c r="M293" s="23">
        <v>42530</v>
      </c>
      <c r="N293" s="23">
        <v>42167</v>
      </c>
      <c r="O293" s="23">
        <v>41798</v>
      </c>
      <c r="P293" s="23" t="s">
        <v>11</v>
      </c>
      <c r="Q293" s="23" t="s">
        <v>11</v>
      </c>
      <c r="R293" s="23" t="s">
        <v>11</v>
      </c>
      <c r="S293" s="37"/>
      <c r="T293">
        <f t="shared" si="4"/>
        <v>0</v>
      </c>
    </row>
    <row r="294" spans="1:20" x14ac:dyDescent="0.25">
      <c r="A294" s="16">
        <v>33.006</v>
      </c>
      <c r="B294" s="16">
        <v>720</v>
      </c>
      <c r="C294" s="18" t="s">
        <v>401</v>
      </c>
      <c r="D294" s="18" t="s">
        <v>402</v>
      </c>
      <c r="E294" s="19">
        <v>2022</v>
      </c>
      <c r="F294" s="30"/>
      <c r="G294" s="30">
        <v>44668</v>
      </c>
      <c r="H294" s="30">
        <v>44326</v>
      </c>
      <c r="I294" s="30">
        <v>43955</v>
      </c>
      <c r="J294" s="30">
        <v>43577</v>
      </c>
      <c r="K294" s="23">
        <v>43249</v>
      </c>
      <c r="L294" s="23">
        <v>42882</v>
      </c>
      <c r="M294" s="23">
        <v>42567</v>
      </c>
      <c r="N294" s="23">
        <v>42138</v>
      </c>
      <c r="O294" s="23">
        <v>41765</v>
      </c>
      <c r="P294" s="23">
        <v>41449</v>
      </c>
      <c r="Q294" s="23">
        <v>41039</v>
      </c>
      <c r="R294" s="23">
        <v>40762</v>
      </c>
      <c r="S294" s="37"/>
      <c r="T294">
        <f t="shared" si="4"/>
        <v>0</v>
      </c>
    </row>
    <row r="295" spans="1:20" x14ac:dyDescent="0.25">
      <c r="A295" s="16" t="s">
        <v>3534</v>
      </c>
      <c r="B295" s="16" t="s">
        <v>3535</v>
      </c>
      <c r="C295" s="18" t="s">
        <v>3536</v>
      </c>
      <c r="D295" s="18" t="s">
        <v>3533</v>
      </c>
      <c r="E295" s="19">
        <v>2005</v>
      </c>
      <c r="F295" s="30"/>
      <c r="G295" s="30"/>
      <c r="H295" s="30"/>
      <c r="I295" s="30"/>
      <c r="J295" s="30"/>
      <c r="K295" s="23"/>
      <c r="L295" s="23"/>
      <c r="M295" s="23"/>
      <c r="N295" s="23"/>
      <c r="O295" s="23"/>
      <c r="P295" s="23"/>
      <c r="Q295" s="23"/>
      <c r="R295" s="23"/>
      <c r="S295" s="37"/>
      <c r="T295" t="str">
        <f t="shared" si="4"/>
        <v/>
      </c>
    </row>
    <row r="296" spans="1:20" x14ac:dyDescent="0.25">
      <c r="A296" s="16">
        <v>34.003999999999998</v>
      </c>
      <c r="B296" s="16">
        <v>898</v>
      </c>
      <c r="C296" s="18" t="s">
        <v>403</v>
      </c>
      <c r="D296" s="18" t="s">
        <v>404</v>
      </c>
      <c r="E296" s="19">
        <v>2022</v>
      </c>
      <c r="F296" s="30"/>
      <c r="G296" s="30">
        <v>44748</v>
      </c>
      <c r="H296" s="30">
        <v>44396</v>
      </c>
      <c r="I296" s="30">
        <v>44041</v>
      </c>
      <c r="J296" s="30">
        <v>43651</v>
      </c>
      <c r="K296" s="23">
        <v>43281</v>
      </c>
      <c r="L296" s="23">
        <v>42916</v>
      </c>
      <c r="M296" s="23">
        <v>42567</v>
      </c>
      <c r="N296" s="23" t="s">
        <v>11</v>
      </c>
      <c r="O296" s="23">
        <v>41832</v>
      </c>
      <c r="P296" s="23">
        <v>41487</v>
      </c>
      <c r="Q296" s="23">
        <v>41129</v>
      </c>
      <c r="R296" s="23" t="s">
        <v>11</v>
      </c>
      <c r="S296" s="37"/>
      <c r="T296">
        <f t="shared" si="4"/>
        <v>0</v>
      </c>
    </row>
    <row r="297" spans="1:20" x14ac:dyDescent="0.25">
      <c r="A297" s="16" t="s">
        <v>3627</v>
      </c>
      <c r="B297" s="16" t="s">
        <v>3628</v>
      </c>
      <c r="C297" s="18" t="s">
        <v>3731</v>
      </c>
      <c r="D297" s="18" t="s">
        <v>3629</v>
      </c>
      <c r="E297" s="19" t="s">
        <v>3630</v>
      </c>
      <c r="F297" s="30"/>
      <c r="G297" s="30"/>
      <c r="H297" s="30"/>
      <c r="I297" s="30"/>
      <c r="J297" s="30"/>
      <c r="K297" s="23"/>
      <c r="L297" s="23"/>
      <c r="M297" s="23"/>
      <c r="N297" s="23"/>
      <c r="O297" s="23"/>
      <c r="P297" s="23"/>
      <c r="Q297" s="23"/>
      <c r="R297" s="23"/>
      <c r="S297" s="37"/>
      <c r="T297" t="str">
        <f t="shared" si="4"/>
        <v/>
      </c>
    </row>
    <row r="298" spans="1:20" x14ac:dyDescent="0.25">
      <c r="A298" s="16" t="s">
        <v>405</v>
      </c>
      <c r="B298" s="16" t="s">
        <v>406</v>
      </c>
      <c r="C298" s="18" t="s">
        <v>407</v>
      </c>
      <c r="D298" s="18" t="s">
        <v>408</v>
      </c>
      <c r="E298" s="19">
        <v>2020</v>
      </c>
      <c r="F298" s="30"/>
      <c r="G298" s="30"/>
      <c r="H298" s="30"/>
      <c r="I298" s="30">
        <v>44007</v>
      </c>
      <c r="J298" s="30">
        <v>43651</v>
      </c>
      <c r="K298" s="23"/>
      <c r="L298" s="23"/>
      <c r="M298" s="23"/>
      <c r="N298" s="23">
        <v>42931</v>
      </c>
      <c r="O298" s="23"/>
      <c r="P298" s="23"/>
      <c r="Q298" s="23"/>
      <c r="R298" s="23"/>
      <c r="S298" s="37"/>
      <c r="T298" t="str">
        <f t="shared" si="4"/>
        <v/>
      </c>
    </row>
    <row r="299" spans="1:20" x14ac:dyDescent="0.25">
      <c r="A299" s="16" t="s">
        <v>2795</v>
      </c>
      <c r="B299" s="16" t="s">
        <v>2796</v>
      </c>
      <c r="C299" s="18" t="s">
        <v>2797</v>
      </c>
      <c r="D299" s="18" t="s">
        <v>2798</v>
      </c>
      <c r="E299" s="19">
        <v>2023</v>
      </c>
      <c r="F299" s="23">
        <v>44933</v>
      </c>
      <c r="G299" s="23">
        <v>44755</v>
      </c>
      <c r="H299" s="30">
        <v>44430</v>
      </c>
      <c r="I299" s="30">
        <v>44025</v>
      </c>
      <c r="J299" s="30">
        <v>43674</v>
      </c>
      <c r="K299" s="23">
        <v>43346</v>
      </c>
      <c r="L299" s="23">
        <v>43003</v>
      </c>
      <c r="M299" s="23"/>
      <c r="N299" s="23"/>
      <c r="O299" s="23"/>
      <c r="P299" s="23"/>
      <c r="Q299" s="23"/>
      <c r="R299" s="23"/>
      <c r="S299" s="37"/>
      <c r="T299">
        <f t="shared" si="4"/>
        <v>0</v>
      </c>
    </row>
    <row r="300" spans="1:20" x14ac:dyDescent="0.25">
      <c r="A300" s="16" t="s">
        <v>2799</v>
      </c>
      <c r="B300" s="16" t="s">
        <v>2800</v>
      </c>
      <c r="C300" s="18" t="s">
        <v>2801</v>
      </c>
      <c r="D300" s="18" t="s">
        <v>2802</v>
      </c>
      <c r="E300" s="19">
        <v>2020</v>
      </c>
      <c r="F300" s="30"/>
      <c r="G300" s="30"/>
      <c r="H300" s="30"/>
      <c r="I300" s="30">
        <v>44053</v>
      </c>
      <c r="J300" s="30">
        <v>43639</v>
      </c>
      <c r="K300" s="23">
        <v>43260</v>
      </c>
      <c r="L300" s="23"/>
      <c r="M300" s="23"/>
      <c r="N300" s="23"/>
      <c r="O300" s="23"/>
      <c r="P300" s="23"/>
      <c r="Q300" s="23"/>
      <c r="R300" s="23"/>
      <c r="S300" s="37"/>
      <c r="T300" t="str">
        <f t="shared" si="4"/>
        <v/>
      </c>
    </row>
    <row r="301" spans="1:20" x14ac:dyDescent="0.25">
      <c r="A301" s="16">
        <v>35.003</v>
      </c>
      <c r="B301" s="16">
        <v>844</v>
      </c>
      <c r="C301" s="18" t="s">
        <v>409</v>
      </c>
      <c r="D301" s="18" t="s">
        <v>3877</v>
      </c>
      <c r="E301" s="19">
        <v>2022</v>
      </c>
      <c r="F301" s="30"/>
      <c r="G301" s="30">
        <v>44745</v>
      </c>
      <c r="H301" s="30"/>
      <c r="I301" s="30">
        <v>44006</v>
      </c>
      <c r="J301" s="30">
        <v>43675</v>
      </c>
      <c r="K301" s="23"/>
      <c r="L301" s="23" t="s">
        <v>11</v>
      </c>
      <c r="M301" s="23" t="s">
        <v>11</v>
      </c>
      <c r="N301" s="23" t="s">
        <v>11</v>
      </c>
      <c r="O301" s="23">
        <v>41818</v>
      </c>
      <c r="P301" s="23" t="s">
        <v>11</v>
      </c>
      <c r="Q301" s="23" t="s">
        <v>11</v>
      </c>
      <c r="R301" s="23" t="s">
        <v>11</v>
      </c>
      <c r="S301" s="37"/>
      <c r="T301">
        <f t="shared" si="4"/>
        <v>0</v>
      </c>
    </row>
    <row r="302" spans="1:20" x14ac:dyDescent="0.25">
      <c r="A302" s="16">
        <v>35.003999999999998</v>
      </c>
      <c r="B302" s="16">
        <v>847</v>
      </c>
      <c r="C302" s="18" t="s">
        <v>411</v>
      </c>
      <c r="D302" s="18" t="s">
        <v>3878</v>
      </c>
      <c r="E302" s="19">
        <v>2020</v>
      </c>
      <c r="F302" s="30"/>
      <c r="G302" s="30"/>
      <c r="H302" s="30"/>
      <c r="I302" s="30">
        <v>44007</v>
      </c>
      <c r="J302" s="30">
        <v>43658</v>
      </c>
      <c r="K302" s="23"/>
      <c r="L302" s="23" t="s">
        <v>11</v>
      </c>
      <c r="M302" s="23" t="s">
        <v>11</v>
      </c>
      <c r="N302" s="23" t="s">
        <v>11</v>
      </c>
      <c r="O302" s="23" t="s">
        <v>11</v>
      </c>
      <c r="P302" s="23">
        <v>41480</v>
      </c>
      <c r="Q302" s="23" t="s">
        <v>11</v>
      </c>
      <c r="R302" s="23" t="s">
        <v>11</v>
      </c>
      <c r="S302" s="37"/>
      <c r="T302" t="str">
        <f t="shared" si="4"/>
        <v/>
      </c>
    </row>
    <row r="303" spans="1:20" x14ac:dyDescent="0.25">
      <c r="A303" s="16" t="s">
        <v>413</v>
      </c>
      <c r="B303" s="16">
        <v>843</v>
      </c>
      <c r="C303" s="18" t="s">
        <v>414</v>
      </c>
      <c r="D303" s="18" t="s">
        <v>415</v>
      </c>
      <c r="E303" s="19">
        <v>2022</v>
      </c>
      <c r="F303" s="30"/>
      <c r="G303" s="30">
        <v>44753</v>
      </c>
      <c r="H303" s="30">
        <v>44350</v>
      </c>
      <c r="I303" s="30">
        <v>44003</v>
      </c>
      <c r="J303" s="30">
        <v>43599</v>
      </c>
      <c r="K303" s="23">
        <v>43294</v>
      </c>
      <c r="L303" s="23" t="s">
        <v>11</v>
      </c>
      <c r="M303" s="23" t="s">
        <v>11</v>
      </c>
      <c r="N303" s="23" t="s">
        <v>11</v>
      </c>
      <c r="O303" s="23">
        <v>41877</v>
      </c>
      <c r="P303" s="23" t="s">
        <v>11</v>
      </c>
      <c r="Q303" s="23" t="s">
        <v>11</v>
      </c>
      <c r="R303" s="23">
        <v>40709</v>
      </c>
      <c r="S303" s="37"/>
      <c r="T303">
        <f t="shared" si="4"/>
        <v>0</v>
      </c>
    </row>
    <row r="304" spans="1:20" x14ac:dyDescent="0.25">
      <c r="A304" s="16" t="s">
        <v>2803</v>
      </c>
      <c r="B304" s="16" t="s">
        <v>2804</v>
      </c>
      <c r="C304" s="18" t="s">
        <v>2805</v>
      </c>
      <c r="D304" s="18" t="s">
        <v>2806</v>
      </c>
      <c r="E304" s="19">
        <v>2022</v>
      </c>
      <c r="F304" s="30"/>
      <c r="G304" s="30">
        <v>44745</v>
      </c>
      <c r="H304" s="30"/>
      <c r="I304" s="30">
        <v>44019</v>
      </c>
      <c r="J304" s="30">
        <v>43670</v>
      </c>
      <c r="K304" s="23"/>
      <c r="L304" s="23">
        <v>42911</v>
      </c>
      <c r="M304" s="23"/>
      <c r="N304" s="23"/>
      <c r="O304" s="23"/>
      <c r="P304" s="23"/>
      <c r="Q304" s="23"/>
      <c r="R304" s="23"/>
      <c r="S304" s="37"/>
      <c r="T304">
        <f t="shared" si="4"/>
        <v>0</v>
      </c>
    </row>
    <row r="305" spans="1:20" x14ac:dyDescent="0.25">
      <c r="A305" s="16" t="s">
        <v>2807</v>
      </c>
      <c r="B305" s="16" t="s">
        <v>2808</v>
      </c>
      <c r="C305" s="18" t="s">
        <v>2809</v>
      </c>
      <c r="D305" s="18" t="s">
        <v>2810</v>
      </c>
      <c r="E305" s="19">
        <v>2022</v>
      </c>
      <c r="F305" s="30"/>
      <c r="G305" s="30">
        <v>44764</v>
      </c>
      <c r="H305" s="30"/>
      <c r="I305" s="30"/>
      <c r="J305" s="30">
        <v>43698</v>
      </c>
      <c r="K305" s="23">
        <v>43327</v>
      </c>
      <c r="L305" s="23">
        <v>42958</v>
      </c>
      <c r="M305" s="23"/>
      <c r="N305" s="23"/>
      <c r="O305" s="23"/>
      <c r="P305" s="23"/>
      <c r="Q305" s="23"/>
      <c r="R305" s="23"/>
      <c r="S305" s="37"/>
      <c r="T305">
        <f t="shared" si="4"/>
        <v>0</v>
      </c>
    </row>
    <row r="306" spans="1:20" x14ac:dyDescent="0.25">
      <c r="A306" s="16" t="s">
        <v>2811</v>
      </c>
      <c r="B306" s="16"/>
      <c r="C306" s="18" t="s">
        <v>2812</v>
      </c>
      <c r="D306" s="18" t="s">
        <v>2813</v>
      </c>
      <c r="E306" s="19">
        <v>2022</v>
      </c>
      <c r="F306" s="30"/>
      <c r="G306" s="30">
        <v>44735</v>
      </c>
      <c r="H306" s="30">
        <v>44396</v>
      </c>
      <c r="I306" s="30">
        <v>44006</v>
      </c>
      <c r="J306" s="30">
        <v>43642</v>
      </c>
      <c r="K306" s="23">
        <v>43288</v>
      </c>
      <c r="L306" s="23">
        <v>42941</v>
      </c>
      <c r="M306" s="23">
        <v>42567</v>
      </c>
      <c r="N306" s="23"/>
      <c r="O306" s="23"/>
      <c r="P306" s="23">
        <v>41499</v>
      </c>
      <c r="Q306" s="23">
        <v>41113</v>
      </c>
      <c r="R306" s="23"/>
      <c r="S306" s="37"/>
      <c r="T306">
        <f t="shared" si="4"/>
        <v>0</v>
      </c>
    </row>
    <row r="307" spans="1:20" x14ac:dyDescent="0.25">
      <c r="A307" s="16" t="s">
        <v>418</v>
      </c>
      <c r="B307" s="16">
        <v>856</v>
      </c>
      <c r="C307" s="18" t="s">
        <v>2814</v>
      </c>
      <c r="D307" s="18" t="s">
        <v>420</v>
      </c>
      <c r="E307" s="19">
        <v>2022</v>
      </c>
      <c r="F307" s="30"/>
      <c r="G307" s="30">
        <v>44735</v>
      </c>
      <c r="H307" s="30">
        <v>44388</v>
      </c>
      <c r="I307" s="30">
        <v>44006</v>
      </c>
      <c r="J307" s="30"/>
      <c r="K307" s="23"/>
      <c r="L307" s="23" t="s">
        <v>11</v>
      </c>
      <c r="M307" s="23">
        <v>42562</v>
      </c>
      <c r="N307" s="23">
        <v>42188</v>
      </c>
      <c r="O307" s="23" t="s">
        <v>11</v>
      </c>
      <c r="P307" s="23" t="s">
        <v>11</v>
      </c>
      <c r="Q307" s="23" t="s">
        <v>11</v>
      </c>
      <c r="R307" s="23" t="s">
        <v>11</v>
      </c>
      <c r="S307" s="37"/>
      <c r="T307">
        <f t="shared" si="4"/>
        <v>0</v>
      </c>
    </row>
    <row r="308" spans="1:20" x14ac:dyDescent="0.25">
      <c r="A308" s="16">
        <v>35.021999999999998</v>
      </c>
      <c r="B308" s="16">
        <v>862</v>
      </c>
      <c r="C308" s="18" t="s">
        <v>421</v>
      </c>
      <c r="D308" s="18" t="s">
        <v>422</v>
      </c>
      <c r="E308" s="19">
        <v>2021</v>
      </c>
      <c r="F308" s="30"/>
      <c r="G308" s="30"/>
      <c r="H308" s="30">
        <v>44391</v>
      </c>
      <c r="I308" s="30"/>
      <c r="J308" s="30"/>
      <c r="K308" s="23">
        <v>43292</v>
      </c>
      <c r="L308" s="23">
        <v>42914</v>
      </c>
      <c r="M308" s="23" t="s">
        <v>11</v>
      </c>
      <c r="N308" s="23">
        <v>42206</v>
      </c>
      <c r="O308" s="23">
        <v>41823</v>
      </c>
      <c r="P308" s="23" t="s">
        <v>11</v>
      </c>
      <c r="Q308" s="23">
        <v>41104</v>
      </c>
      <c r="R308" s="23" t="s">
        <v>11</v>
      </c>
      <c r="S308" s="37"/>
      <c r="T308" t="str">
        <f t="shared" si="4"/>
        <v/>
      </c>
    </row>
    <row r="309" spans="1:20" x14ac:dyDescent="0.25">
      <c r="A309" s="16">
        <v>35.024999999999999</v>
      </c>
      <c r="B309" s="16">
        <v>851</v>
      </c>
      <c r="C309" s="18" t="s">
        <v>423</v>
      </c>
      <c r="D309" s="18" t="s">
        <v>424</v>
      </c>
      <c r="E309" s="19">
        <v>2022</v>
      </c>
      <c r="F309" s="30"/>
      <c r="G309" s="30">
        <v>44764</v>
      </c>
      <c r="H309" s="30"/>
      <c r="I309" s="30">
        <v>44041</v>
      </c>
      <c r="J309" s="30">
        <v>43651</v>
      </c>
      <c r="K309" s="23"/>
      <c r="L309" s="23" t="s">
        <v>11</v>
      </c>
      <c r="M309" s="23" t="s">
        <v>11</v>
      </c>
      <c r="N309" s="23">
        <v>42203</v>
      </c>
      <c r="O309" s="23" t="s">
        <v>11</v>
      </c>
      <c r="P309" s="23" t="s">
        <v>11</v>
      </c>
      <c r="Q309" s="23" t="s">
        <v>11</v>
      </c>
      <c r="R309" s="23" t="s">
        <v>11</v>
      </c>
      <c r="S309" s="37"/>
      <c r="T309">
        <f t="shared" si="4"/>
        <v>0</v>
      </c>
    </row>
    <row r="310" spans="1:20" x14ac:dyDescent="0.25">
      <c r="A310" s="16" t="s">
        <v>2815</v>
      </c>
      <c r="B310" s="16" t="s">
        <v>2816</v>
      </c>
      <c r="C310" s="18" t="s">
        <v>2817</v>
      </c>
      <c r="D310" s="18" t="s">
        <v>2818</v>
      </c>
      <c r="E310" s="19">
        <v>2019</v>
      </c>
      <c r="F310" s="30"/>
      <c r="G310" s="30"/>
      <c r="H310" s="30"/>
      <c r="I310" s="30"/>
      <c r="J310" s="30">
        <v>43677</v>
      </c>
      <c r="K310" s="23">
        <v>43299</v>
      </c>
      <c r="L310" s="23"/>
      <c r="M310" s="23"/>
      <c r="N310" s="23"/>
      <c r="O310" s="23"/>
      <c r="P310" s="23"/>
      <c r="Q310" s="23"/>
      <c r="R310" s="23"/>
      <c r="S310" s="37"/>
      <c r="T310" t="str">
        <f t="shared" si="4"/>
        <v/>
      </c>
    </row>
    <row r="311" spans="1:20" x14ac:dyDescent="0.25">
      <c r="A311" s="16">
        <v>35.027000000000001</v>
      </c>
      <c r="B311" s="16">
        <v>861</v>
      </c>
      <c r="C311" s="18" t="s">
        <v>425</v>
      </c>
      <c r="D311" s="18" t="s">
        <v>426</v>
      </c>
      <c r="E311" s="19">
        <v>2022</v>
      </c>
      <c r="F311" s="30"/>
      <c r="G311" s="30">
        <v>44748</v>
      </c>
      <c r="H311" s="30"/>
      <c r="I311" s="30">
        <v>44034</v>
      </c>
      <c r="J311" s="30">
        <v>43669</v>
      </c>
      <c r="K311" s="23">
        <v>43288</v>
      </c>
      <c r="L311" s="23">
        <v>42925</v>
      </c>
      <c r="M311" s="23" t="s">
        <v>11</v>
      </c>
      <c r="N311" s="23" t="s">
        <v>11</v>
      </c>
      <c r="O311" s="23" t="s">
        <v>11</v>
      </c>
      <c r="P311" s="23" t="s">
        <v>11</v>
      </c>
      <c r="Q311" s="23" t="s">
        <v>11</v>
      </c>
      <c r="R311" s="23" t="s">
        <v>11</v>
      </c>
      <c r="S311" s="37"/>
      <c r="T311">
        <f t="shared" si="4"/>
        <v>0</v>
      </c>
    </row>
    <row r="312" spans="1:20" x14ac:dyDescent="0.25">
      <c r="A312" s="16">
        <v>35.027999999999999</v>
      </c>
      <c r="B312" s="16">
        <v>866</v>
      </c>
      <c r="C312" s="18" t="s">
        <v>427</v>
      </c>
      <c r="D312" s="18" t="s">
        <v>428</v>
      </c>
      <c r="E312" s="19">
        <v>2022</v>
      </c>
      <c r="F312" s="30"/>
      <c r="G312" s="30">
        <v>44746</v>
      </c>
      <c r="H312" s="30">
        <v>44401</v>
      </c>
      <c r="I312" s="30">
        <v>44019</v>
      </c>
      <c r="J312" s="30">
        <v>43633</v>
      </c>
      <c r="K312" s="23">
        <v>43275</v>
      </c>
      <c r="L312" s="23">
        <v>42906</v>
      </c>
      <c r="M312" s="23">
        <v>42566</v>
      </c>
      <c r="N312" s="23" t="s">
        <v>11</v>
      </c>
      <c r="O312" s="23" t="s">
        <v>11</v>
      </c>
      <c r="P312" s="23" t="s">
        <v>11</v>
      </c>
      <c r="Q312" s="23" t="s">
        <v>11</v>
      </c>
      <c r="R312" s="23" t="s">
        <v>11</v>
      </c>
      <c r="S312" s="37"/>
      <c r="T312">
        <f t="shared" si="4"/>
        <v>0</v>
      </c>
    </row>
    <row r="313" spans="1:20" x14ac:dyDescent="0.25">
      <c r="A313" s="16" t="s">
        <v>2819</v>
      </c>
      <c r="B313" s="16" t="s">
        <v>2820</v>
      </c>
      <c r="C313" s="18" t="s">
        <v>2821</v>
      </c>
      <c r="D313" s="18" t="s">
        <v>2822</v>
      </c>
      <c r="E313" s="19">
        <v>2022</v>
      </c>
      <c r="F313" s="30"/>
      <c r="G313" s="30">
        <v>44728</v>
      </c>
      <c r="H313" s="30"/>
      <c r="I313" s="30"/>
      <c r="J313" s="30">
        <v>43639</v>
      </c>
      <c r="K313" s="23">
        <v>43260</v>
      </c>
      <c r="L313" s="23"/>
      <c r="M313" s="23"/>
      <c r="N313" s="23"/>
      <c r="O313" s="23"/>
      <c r="P313" s="23"/>
      <c r="Q313" s="23"/>
      <c r="R313" s="23"/>
      <c r="S313" s="37"/>
      <c r="T313">
        <f t="shared" si="4"/>
        <v>0</v>
      </c>
    </row>
    <row r="314" spans="1:20" x14ac:dyDescent="0.25">
      <c r="A314" s="16">
        <v>35.030999999999999</v>
      </c>
      <c r="B314" s="16">
        <v>868</v>
      </c>
      <c r="C314" s="18" t="s">
        <v>429</v>
      </c>
      <c r="D314" s="18" t="s">
        <v>430</v>
      </c>
      <c r="E314" s="19">
        <v>2022</v>
      </c>
      <c r="F314" s="30"/>
      <c r="G314" s="30">
        <v>44748</v>
      </c>
      <c r="H314" s="30">
        <v>44366</v>
      </c>
      <c r="I314" s="30">
        <v>43977</v>
      </c>
      <c r="J314" s="30">
        <v>43647</v>
      </c>
      <c r="K314" s="23">
        <v>43260</v>
      </c>
      <c r="L314" s="23">
        <v>42911</v>
      </c>
      <c r="M314" s="23">
        <v>42545</v>
      </c>
      <c r="N314" s="23">
        <v>42194</v>
      </c>
      <c r="O314" s="23">
        <v>41784</v>
      </c>
      <c r="P314" s="23">
        <v>41479</v>
      </c>
      <c r="Q314" s="23">
        <v>41117</v>
      </c>
      <c r="R314" s="23" t="s">
        <v>11</v>
      </c>
      <c r="S314" s="37"/>
      <c r="T314">
        <f t="shared" si="4"/>
        <v>0</v>
      </c>
    </row>
    <row r="315" spans="1:20" x14ac:dyDescent="0.25">
      <c r="A315" s="16">
        <v>35.031999999999996</v>
      </c>
      <c r="B315" s="16">
        <v>809</v>
      </c>
      <c r="C315" s="18" t="s">
        <v>431</v>
      </c>
      <c r="D315" s="18" t="s">
        <v>432</v>
      </c>
      <c r="E315" s="19">
        <v>2022</v>
      </c>
      <c r="F315" s="30"/>
      <c r="G315" s="30">
        <v>44733</v>
      </c>
      <c r="H315" s="30">
        <v>44379</v>
      </c>
      <c r="I315" s="30">
        <v>43994</v>
      </c>
      <c r="J315" s="30">
        <v>43640</v>
      </c>
      <c r="K315" s="23">
        <v>43286</v>
      </c>
      <c r="L315" s="23">
        <v>42899</v>
      </c>
      <c r="M315" s="23">
        <v>42512</v>
      </c>
      <c r="N315" s="23">
        <v>42181</v>
      </c>
      <c r="O315" s="23">
        <v>41814</v>
      </c>
      <c r="P315" s="23">
        <v>41456</v>
      </c>
      <c r="Q315" s="23">
        <v>41091</v>
      </c>
      <c r="R315" s="23" t="s">
        <v>11</v>
      </c>
      <c r="S315" s="37"/>
      <c r="T315">
        <f t="shared" si="4"/>
        <v>0</v>
      </c>
    </row>
    <row r="316" spans="1:20" x14ac:dyDescent="0.25">
      <c r="A316" s="16">
        <v>35.033000000000001</v>
      </c>
      <c r="B316" s="16">
        <v>808</v>
      </c>
      <c r="C316" s="18" t="s">
        <v>433</v>
      </c>
      <c r="D316" s="18" t="s">
        <v>434</v>
      </c>
      <c r="E316" s="19">
        <v>2022</v>
      </c>
      <c r="F316" s="30"/>
      <c r="G316" s="30">
        <v>44683</v>
      </c>
      <c r="H316" s="30">
        <v>44343</v>
      </c>
      <c r="I316" s="30">
        <v>43972</v>
      </c>
      <c r="J316" s="30">
        <v>43576</v>
      </c>
      <c r="K316" s="23">
        <v>43214</v>
      </c>
      <c r="L316" s="23">
        <v>42870</v>
      </c>
      <c r="M316" s="23">
        <v>42497</v>
      </c>
      <c r="N316" s="23">
        <v>42134</v>
      </c>
      <c r="O316" s="23">
        <v>41768</v>
      </c>
      <c r="P316" s="23">
        <v>41412</v>
      </c>
      <c r="Q316" s="23" t="s">
        <v>11</v>
      </c>
      <c r="R316" s="23" t="s">
        <v>11</v>
      </c>
      <c r="S316" s="37"/>
      <c r="T316">
        <f t="shared" si="4"/>
        <v>0</v>
      </c>
    </row>
    <row r="317" spans="1:20" x14ac:dyDescent="0.25">
      <c r="A317" s="16" t="s">
        <v>435</v>
      </c>
      <c r="B317" s="16" t="s">
        <v>436</v>
      </c>
      <c r="C317" s="18" t="s">
        <v>437</v>
      </c>
      <c r="D317" s="18" t="s">
        <v>438</v>
      </c>
      <c r="E317" s="19">
        <v>2022</v>
      </c>
      <c r="F317" s="30"/>
      <c r="G317" s="30">
        <v>44748</v>
      </c>
      <c r="H317" s="30">
        <v>44379</v>
      </c>
      <c r="I317" s="30">
        <v>44004</v>
      </c>
      <c r="J317" s="30">
        <v>43637</v>
      </c>
      <c r="K317" s="23">
        <v>43275</v>
      </c>
      <c r="L317" s="23">
        <v>42894</v>
      </c>
      <c r="M317" s="23"/>
      <c r="N317" s="23"/>
      <c r="O317" s="23"/>
      <c r="P317" s="23"/>
      <c r="Q317" s="23"/>
      <c r="R317" s="23"/>
      <c r="S317" s="37"/>
      <c r="T317">
        <f t="shared" si="4"/>
        <v>0</v>
      </c>
    </row>
    <row r="318" spans="1:20" x14ac:dyDescent="0.25">
      <c r="A318" s="16">
        <v>35.037999999999997</v>
      </c>
      <c r="B318" s="16">
        <v>789</v>
      </c>
      <c r="C318" s="18" t="s">
        <v>439</v>
      </c>
      <c r="D318" s="18" t="s">
        <v>440</v>
      </c>
      <c r="E318" s="19">
        <v>2022</v>
      </c>
      <c r="F318" s="30"/>
      <c r="G318" s="30">
        <v>44703</v>
      </c>
      <c r="H318" s="30">
        <v>44373</v>
      </c>
      <c r="I318" s="30">
        <v>44007</v>
      </c>
      <c r="J318" s="30">
        <v>43632</v>
      </c>
      <c r="K318" s="23">
        <v>43276</v>
      </c>
      <c r="L318" s="23">
        <v>42894</v>
      </c>
      <c r="M318" s="23">
        <v>42575</v>
      </c>
      <c r="N318" s="23">
        <v>42185</v>
      </c>
      <c r="O318" s="23">
        <v>41846</v>
      </c>
      <c r="P318" s="23">
        <v>41495</v>
      </c>
      <c r="Q318" s="23" t="s">
        <v>11</v>
      </c>
      <c r="R318" s="23" t="s">
        <v>11</v>
      </c>
      <c r="S318" s="37"/>
      <c r="T318">
        <f t="shared" si="4"/>
        <v>0</v>
      </c>
    </row>
    <row r="319" spans="1:20" x14ac:dyDescent="0.25">
      <c r="A319" s="16" t="s">
        <v>441</v>
      </c>
      <c r="B319" s="16">
        <v>787</v>
      </c>
      <c r="C319" s="18" t="s">
        <v>442</v>
      </c>
      <c r="D319" s="18" t="s">
        <v>443</v>
      </c>
      <c r="E319" s="19">
        <v>2022</v>
      </c>
      <c r="F319" s="30"/>
      <c r="G319" s="30">
        <v>44708</v>
      </c>
      <c r="H319" s="30">
        <v>44359</v>
      </c>
      <c r="I319" s="30">
        <v>43989</v>
      </c>
      <c r="J319" s="30">
        <v>43622</v>
      </c>
      <c r="K319" s="23">
        <v>43300</v>
      </c>
      <c r="L319" s="23">
        <v>42887</v>
      </c>
      <c r="M319" s="23">
        <v>42574</v>
      </c>
      <c r="N319" s="23">
        <v>42214</v>
      </c>
      <c r="O319" s="23">
        <v>41796</v>
      </c>
      <c r="P319" s="23" t="s">
        <v>11</v>
      </c>
      <c r="Q319" s="23">
        <v>41109</v>
      </c>
      <c r="R319" s="23" t="s">
        <v>11</v>
      </c>
      <c r="S319" s="37"/>
      <c r="T319">
        <f t="shared" si="4"/>
        <v>0</v>
      </c>
    </row>
    <row r="320" spans="1:20" x14ac:dyDescent="0.25">
      <c r="A320" s="16">
        <v>35.040999999999997</v>
      </c>
      <c r="B320" s="16">
        <v>786</v>
      </c>
      <c r="C320" s="18" t="s">
        <v>444</v>
      </c>
      <c r="D320" s="18" t="s">
        <v>445</v>
      </c>
      <c r="E320" s="19">
        <v>2021</v>
      </c>
      <c r="F320" s="30"/>
      <c r="G320" s="30"/>
      <c r="H320" s="30">
        <v>44350</v>
      </c>
      <c r="I320" s="30">
        <v>44028</v>
      </c>
      <c r="J320" s="30">
        <v>43635</v>
      </c>
      <c r="K320" s="23"/>
      <c r="L320" s="23">
        <v>42867</v>
      </c>
      <c r="M320" s="23" t="s">
        <v>11</v>
      </c>
      <c r="N320" s="23" t="s">
        <v>11</v>
      </c>
      <c r="O320" s="23" t="s">
        <v>11</v>
      </c>
      <c r="P320" s="23" t="s">
        <v>11</v>
      </c>
      <c r="Q320" s="23">
        <v>41114</v>
      </c>
      <c r="R320" s="23" t="s">
        <v>11</v>
      </c>
      <c r="S320" s="37"/>
      <c r="T320" t="str">
        <f t="shared" si="4"/>
        <v/>
      </c>
    </row>
    <row r="321" spans="1:20" x14ac:dyDescent="0.25">
      <c r="A321" s="16">
        <v>35.045999999999999</v>
      </c>
      <c r="B321" s="16">
        <v>782</v>
      </c>
      <c r="C321" s="18" t="s">
        <v>446</v>
      </c>
      <c r="D321" s="18" t="s">
        <v>447</v>
      </c>
      <c r="E321" s="19">
        <v>2022</v>
      </c>
      <c r="F321" s="30"/>
      <c r="G321" s="30">
        <v>44769</v>
      </c>
      <c r="H321" s="30"/>
      <c r="I321" s="30">
        <v>44027</v>
      </c>
      <c r="J321" s="30">
        <v>43694</v>
      </c>
      <c r="K321" s="23"/>
      <c r="L321" s="23">
        <v>42937</v>
      </c>
      <c r="M321" s="23" t="s">
        <v>11</v>
      </c>
      <c r="N321" s="23" t="s">
        <v>11</v>
      </c>
      <c r="O321" s="23">
        <v>41805</v>
      </c>
      <c r="P321" s="23">
        <v>41494</v>
      </c>
      <c r="Q321" s="23">
        <v>41083</v>
      </c>
      <c r="R321" s="23" t="s">
        <v>11</v>
      </c>
      <c r="S321" s="37"/>
      <c r="T321">
        <f t="shared" si="4"/>
        <v>0</v>
      </c>
    </row>
    <row r="322" spans="1:20" x14ac:dyDescent="0.25">
      <c r="A322" s="16">
        <v>35.046999999999997</v>
      </c>
      <c r="B322" s="16">
        <v>779</v>
      </c>
      <c r="C322" s="18" t="s">
        <v>448</v>
      </c>
      <c r="D322" s="18" t="s">
        <v>449</v>
      </c>
      <c r="E322" s="19">
        <v>2022</v>
      </c>
      <c r="F322" s="30"/>
      <c r="G322" s="30">
        <v>44690</v>
      </c>
      <c r="H322" s="30">
        <v>44347</v>
      </c>
      <c r="I322" s="30">
        <v>43995</v>
      </c>
      <c r="J322" s="30">
        <v>43610</v>
      </c>
      <c r="K322" s="23">
        <v>43282</v>
      </c>
      <c r="L322" s="23">
        <v>42884</v>
      </c>
      <c r="M322" s="23">
        <v>42576</v>
      </c>
      <c r="N322" s="23">
        <v>42166</v>
      </c>
      <c r="O322" s="23">
        <v>41764</v>
      </c>
      <c r="P322" s="23">
        <v>41434</v>
      </c>
      <c r="Q322" s="23">
        <v>41109</v>
      </c>
      <c r="R322" s="23" t="s">
        <v>11</v>
      </c>
      <c r="S322" s="37"/>
      <c r="T322">
        <f t="shared" si="4"/>
        <v>0</v>
      </c>
    </row>
    <row r="323" spans="1:20" x14ac:dyDescent="0.25">
      <c r="A323" s="16" t="s">
        <v>450</v>
      </c>
      <c r="B323" s="16" t="s">
        <v>451</v>
      </c>
      <c r="C323" s="18" t="s">
        <v>452</v>
      </c>
      <c r="D323" s="18" t="s">
        <v>453</v>
      </c>
      <c r="E323" s="19">
        <v>2020</v>
      </c>
      <c r="F323" s="30"/>
      <c r="G323" s="30"/>
      <c r="H323" s="30"/>
      <c r="I323" s="30">
        <v>44039</v>
      </c>
      <c r="J323" s="30"/>
      <c r="K323" s="23"/>
      <c r="L323" s="23">
        <v>42907</v>
      </c>
      <c r="M323" s="23"/>
      <c r="N323" s="23"/>
      <c r="O323" s="23"/>
      <c r="P323" s="23"/>
      <c r="Q323" s="23"/>
      <c r="R323" s="23"/>
      <c r="S323" s="37"/>
      <c r="T323" t="str">
        <f t="shared" si="4"/>
        <v/>
      </c>
    </row>
    <row r="324" spans="1:20" x14ac:dyDescent="0.25">
      <c r="A324" s="16" t="s">
        <v>2823</v>
      </c>
      <c r="B324" s="16" t="s">
        <v>2824</v>
      </c>
      <c r="C324" s="18" t="s">
        <v>2825</v>
      </c>
      <c r="D324" s="18" t="s">
        <v>2826</v>
      </c>
      <c r="E324" s="19">
        <v>2022</v>
      </c>
      <c r="F324" s="30"/>
      <c r="G324" s="30">
        <v>44750</v>
      </c>
      <c r="H324" s="30"/>
      <c r="I324" s="30">
        <v>44028</v>
      </c>
      <c r="J324" s="30">
        <v>43655</v>
      </c>
      <c r="K324" s="23"/>
      <c r="L324" s="23"/>
      <c r="M324" s="23"/>
      <c r="N324" s="23"/>
      <c r="O324" s="23"/>
      <c r="P324" s="23"/>
      <c r="Q324" s="23"/>
      <c r="R324" s="23"/>
      <c r="S324" s="37"/>
      <c r="T324">
        <f t="shared" si="4"/>
        <v>0</v>
      </c>
    </row>
    <row r="325" spans="1:20" x14ac:dyDescent="0.25">
      <c r="A325" s="16">
        <v>35.055</v>
      </c>
      <c r="B325" s="16">
        <v>725</v>
      </c>
      <c r="C325" s="18" t="s">
        <v>454</v>
      </c>
      <c r="D325" s="18" t="s">
        <v>455</v>
      </c>
      <c r="E325" s="19">
        <v>2022</v>
      </c>
      <c r="F325" s="30"/>
      <c r="G325" s="30">
        <v>44748</v>
      </c>
      <c r="H325" s="30">
        <v>44395</v>
      </c>
      <c r="I325" s="30">
        <v>44004</v>
      </c>
      <c r="J325" s="30">
        <v>43637</v>
      </c>
      <c r="K325" s="23">
        <v>43130</v>
      </c>
      <c r="L325" s="23">
        <v>42903</v>
      </c>
      <c r="M325" s="23">
        <v>42562</v>
      </c>
      <c r="N325" s="23">
        <v>42195</v>
      </c>
      <c r="O325" s="23" t="s">
        <v>11</v>
      </c>
      <c r="P325" s="23" t="s">
        <v>11</v>
      </c>
      <c r="Q325" s="23" t="s">
        <v>11</v>
      </c>
      <c r="R325" s="23" t="s">
        <v>11</v>
      </c>
      <c r="S325" s="37"/>
      <c r="T325">
        <f t="shared" si="4"/>
        <v>0</v>
      </c>
    </row>
    <row r="326" spans="1:20" x14ac:dyDescent="0.25">
      <c r="A326" s="16">
        <v>35.055999999999997</v>
      </c>
      <c r="B326" s="16">
        <v>724</v>
      </c>
      <c r="C326" s="18" t="s">
        <v>456</v>
      </c>
      <c r="D326" s="18" t="s">
        <v>457</v>
      </c>
      <c r="E326" s="19">
        <v>2022</v>
      </c>
      <c r="F326" s="30"/>
      <c r="G326" s="30">
        <v>44746</v>
      </c>
      <c r="H326" s="30">
        <v>44362</v>
      </c>
      <c r="I326" s="30">
        <v>44013</v>
      </c>
      <c r="J326" s="30">
        <v>43635</v>
      </c>
      <c r="K326" s="23">
        <v>43262</v>
      </c>
      <c r="L326" s="23">
        <v>42914</v>
      </c>
      <c r="M326" s="23">
        <v>42570</v>
      </c>
      <c r="N326" s="23">
        <v>42220</v>
      </c>
      <c r="O326" s="23" t="s">
        <v>11</v>
      </c>
      <c r="P326" s="23" t="s">
        <v>11</v>
      </c>
      <c r="Q326" s="23">
        <v>41109</v>
      </c>
      <c r="R326" s="23" t="s">
        <v>11</v>
      </c>
      <c r="S326" s="37"/>
      <c r="T326">
        <f t="shared" si="4"/>
        <v>0</v>
      </c>
    </row>
    <row r="327" spans="1:20" x14ac:dyDescent="0.25">
      <c r="A327" s="16">
        <v>35.058</v>
      </c>
      <c r="B327" s="16">
        <v>726</v>
      </c>
      <c r="C327" s="18" t="s">
        <v>458</v>
      </c>
      <c r="D327" s="18" t="s">
        <v>459</v>
      </c>
      <c r="E327" s="19">
        <v>2022</v>
      </c>
      <c r="F327" s="30"/>
      <c r="G327" s="30">
        <v>44729</v>
      </c>
      <c r="H327" s="30">
        <v>44356</v>
      </c>
      <c r="I327" s="30">
        <v>43997</v>
      </c>
      <c r="J327" s="30">
        <v>43615</v>
      </c>
      <c r="K327" s="23">
        <v>43264</v>
      </c>
      <c r="L327" s="23">
        <v>42898</v>
      </c>
      <c r="M327" s="23">
        <v>42556</v>
      </c>
      <c r="N327" s="23">
        <v>42185</v>
      </c>
      <c r="O327" s="23">
        <v>41799</v>
      </c>
      <c r="P327" s="23">
        <v>41470</v>
      </c>
      <c r="Q327" s="23" t="s">
        <v>11</v>
      </c>
      <c r="R327" s="23" t="s">
        <v>11</v>
      </c>
      <c r="S327" s="37"/>
      <c r="T327">
        <f t="shared" si="4"/>
        <v>0</v>
      </c>
    </row>
    <row r="328" spans="1:20" x14ac:dyDescent="0.25">
      <c r="A328" s="16" t="s">
        <v>2827</v>
      </c>
      <c r="B328" s="16" t="s">
        <v>2828</v>
      </c>
      <c r="C328" s="18" t="s">
        <v>2829</v>
      </c>
      <c r="D328" s="18" t="s">
        <v>2830</v>
      </c>
      <c r="E328" s="19">
        <v>2022</v>
      </c>
      <c r="F328" s="30"/>
      <c r="G328" s="30">
        <v>44752</v>
      </c>
      <c r="H328" s="30"/>
      <c r="I328" s="30">
        <v>44034</v>
      </c>
      <c r="J328" s="30">
        <v>43669</v>
      </c>
      <c r="K328" s="23"/>
      <c r="L328" s="23">
        <v>42975</v>
      </c>
      <c r="M328" s="23"/>
      <c r="N328" s="23"/>
      <c r="O328" s="23"/>
      <c r="P328" s="23"/>
      <c r="Q328" s="23"/>
      <c r="R328" s="23"/>
      <c r="S328" s="37"/>
      <c r="T328">
        <f t="shared" si="4"/>
        <v>0</v>
      </c>
    </row>
    <row r="329" spans="1:20" x14ac:dyDescent="0.25">
      <c r="A329" s="16" t="s">
        <v>2831</v>
      </c>
      <c r="B329" s="16" t="s">
        <v>2832</v>
      </c>
      <c r="C329" s="18" t="s">
        <v>2833</v>
      </c>
      <c r="D329" s="18" t="s">
        <v>2834</v>
      </c>
      <c r="E329" s="19">
        <v>2022</v>
      </c>
      <c r="F329" s="30"/>
      <c r="G329" s="30">
        <v>44763</v>
      </c>
      <c r="H329" s="30">
        <v>44433</v>
      </c>
      <c r="I329" s="30"/>
      <c r="J329" s="30">
        <v>43639</v>
      </c>
      <c r="K329" s="23">
        <v>43275</v>
      </c>
      <c r="L329" s="23">
        <v>42957</v>
      </c>
      <c r="M329" s="23"/>
      <c r="N329" s="23"/>
      <c r="O329" s="23"/>
      <c r="P329" s="23"/>
      <c r="Q329" s="23"/>
      <c r="R329" s="23"/>
      <c r="S329" s="37"/>
      <c r="T329">
        <f t="shared" ref="T329:T393" si="5">IF(G329="","",IF((G329-$X$6)&lt;($W$7-365-$X$6),1,0))</f>
        <v>0</v>
      </c>
    </row>
    <row r="330" spans="1:20" x14ac:dyDescent="0.25">
      <c r="A330" s="16" t="s">
        <v>2835</v>
      </c>
      <c r="B330" s="16" t="s">
        <v>2836</v>
      </c>
      <c r="C330" s="18" t="s">
        <v>2837</v>
      </c>
      <c r="D330" s="18" t="s">
        <v>2838</v>
      </c>
      <c r="E330" s="19">
        <v>2022</v>
      </c>
      <c r="F330" s="30"/>
      <c r="G330" s="30">
        <v>44759</v>
      </c>
      <c r="H330" s="30"/>
      <c r="I330" s="30">
        <v>44005</v>
      </c>
      <c r="J330" s="30">
        <v>43645</v>
      </c>
      <c r="K330" s="23">
        <v>43301</v>
      </c>
      <c r="L330" s="23"/>
      <c r="M330" s="23"/>
      <c r="N330" s="23"/>
      <c r="O330" s="23"/>
      <c r="P330" s="23"/>
      <c r="Q330" s="23"/>
      <c r="R330" s="23"/>
      <c r="S330" s="37"/>
      <c r="T330">
        <f t="shared" si="5"/>
        <v>0</v>
      </c>
    </row>
    <row r="331" spans="1:20" x14ac:dyDescent="0.25">
      <c r="A331" s="16" t="s">
        <v>3754</v>
      </c>
      <c r="B331" s="16" t="s">
        <v>3755</v>
      </c>
      <c r="C331" s="18" t="s">
        <v>3753</v>
      </c>
      <c r="D331" s="18" t="s">
        <v>3752</v>
      </c>
      <c r="E331" s="19">
        <v>2021</v>
      </c>
      <c r="F331" s="30"/>
      <c r="G331" s="30"/>
      <c r="H331" s="30">
        <v>44356</v>
      </c>
      <c r="I331" s="30"/>
      <c r="J331" s="30"/>
      <c r="K331" s="23"/>
      <c r="L331" s="23"/>
      <c r="M331" s="23"/>
      <c r="N331" s="23"/>
      <c r="O331" s="23"/>
      <c r="P331" s="23"/>
      <c r="Q331" s="23"/>
      <c r="R331" s="23"/>
      <c r="S331" s="37"/>
      <c r="T331" t="str">
        <f t="shared" si="5"/>
        <v/>
      </c>
    </row>
    <row r="332" spans="1:20" x14ac:dyDescent="0.25">
      <c r="A332" s="16">
        <v>35.070999999999998</v>
      </c>
      <c r="B332" s="16">
        <v>736</v>
      </c>
      <c r="C332" s="18" t="s">
        <v>460</v>
      </c>
      <c r="D332" s="18" t="s">
        <v>461</v>
      </c>
      <c r="E332" s="19">
        <v>2022</v>
      </c>
      <c r="F332" s="30"/>
      <c r="G332" s="30">
        <v>44762</v>
      </c>
      <c r="H332" s="30"/>
      <c r="I332" s="30"/>
      <c r="J332" s="30">
        <v>43656</v>
      </c>
      <c r="K332" s="23">
        <v>43270</v>
      </c>
      <c r="L332" s="23">
        <v>42935</v>
      </c>
      <c r="M332" s="23">
        <v>42566</v>
      </c>
      <c r="N332" s="23" t="s">
        <v>11</v>
      </c>
      <c r="O332" s="23">
        <v>41845</v>
      </c>
      <c r="P332" s="23" t="s">
        <v>11</v>
      </c>
      <c r="Q332" s="23" t="s">
        <v>11</v>
      </c>
      <c r="R332" s="23" t="s">
        <v>11</v>
      </c>
      <c r="S332" s="37"/>
      <c r="T332">
        <f t="shared" si="5"/>
        <v>0</v>
      </c>
    </row>
    <row r="333" spans="1:20" x14ac:dyDescent="0.25">
      <c r="A333" s="16">
        <v>35.073</v>
      </c>
      <c r="B333" s="16">
        <v>737</v>
      </c>
      <c r="C333" s="18" t="s">
        <v>462</v>
      </c>
      <c r="D333" s="18" t="s">
        <v>463</v>
      </c>
      <c r="E333" s="19">
        <v>2020</v>
      </c>
      <c r="F333" s="30"/>
      <c r="G333" s="30"/>
      <c r="H333" s="30"/>
      <c r="I333" s="30">
        <v>43997</v>
      </c>
      <c r="J333" s="30">
        <v>43651</v>
      </c>
      <c r="K333" s="23">
        <v>43294</v>
      </c>
      <c r="L333" s="23" t="s">
        <v>11</v>
      </c>
      <c r="M333" s="23" t="s">
        <v>11</v>
      </c>
      <c r="N333" s="23" t="s">
        <v>11</v>
      </c>
      <c r="O333" s="23">
        <v>41851</v>
      </c>
      <c r="P333" s="23" t="s">
        <v>11</v>
      </c>
      <c r="Q333" s="23" t="s">
        <v>11</v>
      </c>
      <c r="R333" s="23" t="s">
        <v>11</v>
      </c>
      <c r="S333" s="37"/>
      <c r="T333" t="str">
        <f t="shared" si="5"/>
        <v/>
      </c>
    </row>
    <row r="334" spans="1:20" x14ac:dyDescent="0.25">
      <c r="A334" s="16" t="s">
        <v>2839</v>
      </c>
      <c r="B334" s="16" t="s">
        <v>2840</v>
      </c>
      <c r="C334" s="18" t="s">
        <v>2841</v>
      </c>
      <c r="D334" s="18" t="s">
        <v>2842</v>
      </c>
      <c r="E334" s="19">
        <v>2022</v>
      </c>
      <c r="F334" s="30"/>
      <c r="G334" s="30">
        <v>44750</v>
      </c>
      <c r="H334" s="30"/>
      <c r="I334" s="30">
        <v>44042</v>
      </c>
      <c r="J334" s="30"/>
      <c r="K334" s="23">
        <v>43303</v>
      </c>
      <c r="L334" s="23"/>
      <c r="M334" s="23"/>
      <c r="N334" s="23"/>
      <c r="O334" s="23"/>
      <c r="P334" s="23"/>
      <c r="Q334" s="23"/>
      <c r="R334" s="23"/>
      <c r="S334" s="37"/>
      <c r="T334">
        <f t="shared" si="5"/>
        <v>0</v>
      </c>
    </row>
    <row r="335" spans="1:20" x14ac:dyDescent="0.25">
      <c r="A335" s="16" t="s">
        <v>464</v>
      </c>
      <c r="B335" s="16">
        <v>732</v>
      </c>
      <c r="C335" s="18" t="s">
        <v>465</v>
      </c>
      <c r="D335" s="18" t="s">
        <v>466</v>
      </c>
      <c r="E335" s="19">
        <v>2020</v>
      </c>
      <c r="F335" s="30"/>
      <c r="G335" s="30"/>
      <c r="H335" s="30"/>
      <c r="I335" s="30">
        <v>44006</v>
      </c>
      <c r="J335" s="30"/>
      <c r="K335" s="23"/>
      <c r="L335" s="23" t="s">
        <v>11</v>
      </c>
      <c r="M335" s="23" t="s">
        <v>11</v>
      </c>
      <c r="N335" s="23">
        <v>41754</v>
      </c>
      <c r="O335" s="23" t="s">
        <v>11</v>
      </c>
      <c r="P335" s="23" t="s">
        <v>11</v>
      </c>
      <c r="Q335" s="23" t="s">
        <v>11</v>
      </c>
      <c r="R335" s="23" t="s">
        <v>11</v>
      </c>
      <c r="S335" s="37"/>
      <c r="T335" t="str">
        <f t="shared" si="5"/>
        <v/>
      </c>
    </row>
    <row r="336" spans="1:20" x14ac:dyDescent="0.25">
      <c r="A336" s="16">
        <v>35.081000000000003</v>
      </c>
      <c r="B336" s="16">
        <v>731</v>
      </c>
      <c r="C336" s="18" t="s">
        <v>467</v>
      </c>
      <c r="D336" s="18" t="s">
        <v>468</v>
      </c>
      <c r="E336" s="19">
        <v>2022</v>
      </c>
      <c r="F336" s="30"/>
      <c r="G336" s="30">
        <v>44763</v>
      </c>
      <c r="H336" s="30">
        <v>44445</v>
      </c>
      <c r="I336" s="30">
        <v>44006</v>
      </c>
      <c r="J336" s="30">
        <v>43656</v>
      </c>
      <c r="K336" s="23">
        <v>43296</v>
      </c>
      <c r="L336" s="23">
        <v>42958</v>
      </c>
      <c r="M336" s="23">
        <v>42569</v>
      </c>
      <c r="N336" s="23" t="s">
        <v>11</v>
      </c>
      <c r="O336" s="23" t="s">
        <v>11</v>
      </c>
      <c r="P336" s="23" t="s">
        <v>11</v>
      </c>
      <c r="Q336" s="23" t="s">
        <v>11</v>
      </c>
      <c r="R336" s="23">
        <v>40727</v>
      </c>
      <c r="S336" s="37"/>
      <c r="T336">
        <f t="shared" si="5"/>
        <v>0</v>
      </c>
    </row>
    <row r="337" spans="1:20" x14ac:dyDescent="0.25">
      <c r="A337" s="16">
        <v>35.085000000000001</v>
      </c>
      <c r="B337" s="16">
        <v>762</v>
      </c>
      <c r="C337" s="18" t="s">
        <v>469</v>
      </c>
      <c r="D337" s="18" t="s">
        <v>470</v>
      </c>
      <c r="E337" s="19">
        <v>2022</v>
      </c>
      <c r="F337" s="30"/>
      <c r="G337" s="30">
        <v>44759</v>
      </c>
      <c r="H337" s="30">
        <v>44393</v>
      </c>
      <c r="I337" s="30">
        <v>44007</v>
      </c>
      <c r="J337" s="30">
        <v>43675</v>
      </c>
      <c r="K337" s="23">
        <v>43290</v>
      </c>
      <c r="L337" s="23">
        <v>42918</v>
      </c>
      <c r="M337" s="23">
        <v>42571</v>
      </c>
      <c r="N337" s="23" t="s">
        <v>11</v>
      </c>
      <c r="O337" s="23" t="s">
        <v>11</v>
      </c>
      <c r="P337" s="23" t="s">
        <v>11</v>
      </c>
      <c r="Q337" s="23" t="s">
        <v>11</v>
      </c>
      <c r="R337" s="23" t="s">
        <v>11</v>
      </c>
      <c r="S337" s="37"/>
      <c r="T337">
        <f t="shared" si="5"/>
        <v>0</v>
      </c>
    </row>
    <row r="338" spans="1:20" x14ac:dyDescent="0.25">
      <c r="A338" s="16">
        <v>35.087000000000003</v>
      </c>
      <c r="B338" s="16">
        <v>798</v>
      </c>
      <c r="C338" s="18" t="s">
        <v>471</v>
      </c>
      <c r="D338" s="18" t="s">
        <v>472</v>
      </c>
      <c r="E338" s="19">
        <v>2022</v>
      </c>
      <c r="F338" s="30"/>
      <c r="G338" s="30">
        <v>44723</v>
      </c>
      <c r="H338" s="30">
        <v>44396</v>
      </c>
      <c r="I338" s="30">
        <v>44002</v>
      </c>
      <c r="J338" s="30">
        <v>43644</v>
      </c>
      <c r="K338" s="23">
        <v>43274</v>
      </c>
      <c r="L338" s="23">
        <v>42908</v>
      </c>
      <c r="M338" s="23">
        <v>42562</v>
      </c>
      <c r="N338" s="23">
        <v>42205</v>
      </c>
      <c r="O338" s="23" t="s">
        <v>11</v>
      </c>
      <c r="P338" s="23" t="s">
        <v>11</v>
      </c>
      <c r="Q338" s="23">
        <v>41114</v>
      </c>
      <c r="R338" s="23" t="s">
        <v>11</v>
      </c>
      <c r="S338" s="37"/>
      <c r="T338">
        <f t="shared" si="5"/>
        <v>0</v>
      </c>
    </row>
    <row r="339" spans="1:20" x14ac:dyDescent="0.25">
      <c r="A339" s="16">
        <v>35.091000000000001</v>
      </c>
      <c r="B339" s="16">
        <v>841</v>
      </c>
      <c r="C339" s="18" t="s">
        <v>473</v>
      </c>
      <c r="D339" s="18" t="s">
        <v>474</v>
      </c>
      <c r="E339" s="19">
        <v>2020</v>
      </c>
      <c r="F339" s="30"/>
      <c r="G339" s="30"/>
      <c r="H339" s="30"/>
      <c r="I339" s="30">
        <v>44011</v>
      </c>
      <c r="J339" s="30">
        <v>43646</v>
      </c>
      <c r="K339" s="23"/>
      <c r="L339" s="23" t="s">
        <v>11</v>
      </c>
      <c r="M339" s="23">
        <v>42562</v>
      </c>
      <c r="N339" s="23" t="s">
        <v>11</v>
      </c>
      <c r="O339" s="23" t="s">
        <v>11</v>
      </c>
      <c r="P339" s="23" t="s">
        <v>11</v>
      </c>
      <c r="Q339" s="23" t="s">
        <v>11</v>
      </c>
      <c r="R339" s="23" t="s">
        <v>11</v>
      </c>
      <c r="S339" s="37"/>
      <c r="T339" t="str">
        <f t="shared" si="5"/>
        <v/>
      </c>
    </row>
    <row r="340" spans="1:20" x14ac:dyDescent="0.25">
      <c r="A340" s="16">
        <v>35.093000000000004</v>
      </c>
      <c r="B340" s="16">
        <v>792</v>
      </c>
      <c r="C340" s="18" t="s">
        <v>475</v>
      </c>
      <c r="D340" s="18" t="s">
        <v>476</v>
      </c>
      <c r="E340" s="19">
        <v>2022</v>
      </c>
      <c r="F340" s="30"/>
      <c r="G340" s="30">
        <v>44814</v>
      </c>
      <c r="H340" s="30">
        <v>44433</v>
      </c>
      <c r="I340" s="30">
        <v>44060</v>
      </c>
      <c r="J340" s="30">
        <v>43702</v>
      </c>
      <c r="K340" s="23"/>
      <c r="L340" s="23" t="s">
        <v>11</v>
      </c>
      <c r="M340" s="23" t="s">
        <v>11</v>
      </c>
      <c r="N340" s="23" t="s">
        <v>11</v>
      </c>
      <c r="O340" s="23">
        <v>41882</v>
      </c>
      <c r="P340" s="23" t="s">
        <v>11</v>
      </c>
      <c r="Q340" s="23" t="s">
        <v>11</v>
      </c>
      <c r="R340" s="23" t="s">
        <v>11</v>
      </c>
      <c r="S340" s="37"/>
      <c r="T340">
        <f t="shared" si="5"/>
        <v>0</v>
      </c>
    </row>
    <row r="341" spans="1:20" x14ac:dyDescent="0.25">
      <c r="A341" s="16">
        <v>35.094000000000001</v>
      </c>
      <c r="B341" s="16">
        <v>796</v>
      </c>
      <c r="C341" s="18" t="s">
        <v>477</v>
      </c>
      <c r="D341" s="18" t="s">
        <v>478</v>
      </c>
      <c r="E341" s="19">
        <v>2022</v>
      </c>
      <c r="F341" s="30"/>
      <c r="G341" s="30">
        <v>44729</v>
      </c>
      <c r="H341" s="30">
        <v>44396</v>
      </c>
      <c r="I341" s="30">
        <v>43999</v>
      </c>
      <c r="J341" s="30">
        <v>43639</v>
      </c>
      <c r="K341" s="23">
        <v>43294</v>
      </c>
      <c r="L341" s="23">
        <v>42913</v>
      </c>
      <c r="M341" s="23" t="s">
        <v>11</v>
      </c>
      <c r="N341" s="23">
        <v>42182</v>
      </c>
      <c r="O341" s="23">
        <v>41813</v>
      </c>
      <c r="P341" s="23" t="s">
        <v>11</v>
      </c>
      <c r="Q341" s="23" t="s">
        <v>11</v>
      </c>
      <c r="R341" s="23" t="s">
        <v>11</v>
      </c>
      <c r="S341" s="37"/>
      <c r="T341">
        <f t="shared" si="5"/>
        <v>0</v>
      </c>
    </row>
    <row r="342" spans="1:20" x14ac:dyDescent="0.25">
      <c r="A342" s="16">
        <v>35.095999999999997</v>
      </c>
      <c r="B342" s="16">
        <v>790</v>
      </c>
      <c r="C342" s="18" t="s">
        <v>479</v>
      </c>
      <c r="D342" s="18" t="s">
        <v>480</v>
      </c>
      <c r="E342" s="19">
        <v>2008</v>
      </c>
      <c r="F342" s="30"/>
      <c r="G342" s="30"/>
      <c r="H342" s="30"/>
      <c r="I342" s="30"/>
      <c r="J342" s="30"/>
      <c r="K342" s="23"/>
      <c r="L342" s="23" t="s">
        <v>11</v>
      </c>
      <c r="M342" s="23" t="s">
        <v>11</v>
      </c>
      <c r="N342" s="23" t="s">
        <v>11</v>
      </c>
      <c r="O342" s="23" t="s">
        <v>11</v>
      </c>
      <c r="P342" s="23" t="s">
        <v>11</v>
      </c>
      <c r="Q342" s="23" t="s">
        <v>11</v>
      </c>
      <c r="R342" s="23" t="s">
        <v>11</v>
      </c>
      <c r="S342" s="37"/>
      <c r="T342" t="str">
        <f t="shared" si="5"/>
        <v/>
      </c>
    </row>
    <row r="343" spans="1:20" x14ac:dyDescent="0.25">
      <c r="A343" s="16" t="s">
        <v>3417</v>
      </c>
      <c r="B343" s="16" t="s">
        <v>3418</v>
      </c>
      <c r="C343" s="18" t="s">
        <v>3419</v>
      </c>
      <c r="D343" s="18" t="s">
        <v>3420</v>
      </c>
      <c r="E343" s="19">
        <v>2020</v>
      </c>
      <c r="F343" s="30"/>
      <c r="G343" s="30"/>
      <c r="H343" s="30"/>
      <c r="I343" s="30">
        <v>44045</v>
      </c>
      <c r="J343" s="30">
        <v>43672</v>
      </c>
      <c r="K343" s="23"/>
      <c r="L343" s="23" t="s">
        <v>11</v>
      </c>
      <c r="M343" s="23" t="s">
        <v>11</v>
      </c>
      <c r="N343" s="23" t="s">
        <v>11</v>
      </c>
      <c r="O343" s="23" t="s">
        <v>11</v>
      </c>
      <c r="P343" s="23" t="s">
        <v>11</v>
      </c>
      <c r="Q343" s="23" t="s">
        <v>11</v>
      </c>
      <c r="R343" s="23" t="s">
        <v>11</v>
      </c>
      <c r="S343" s="37"/>
      <c r="T343" t="str">
        <f t="shared" si="5"/>
        <v/>
      </c>
    </row>
    <row r="344" spans="1:20" x14ac:dyDescent="0.25">
      <c r="A344" s="16" t="s">
        <v>3417</v>
      </c>
      <c r="B344" s="16" t="s">
        <v>3572</v>
      </c>
      <c r="C344" s="18" t="s">
        <v>3573</v>
      </c>
      <c r="D344" s="18" t="s">
        <v>3571</v>
      </c>
      <c r="E344" s="19">
        <v>2022</v>
      </c>
      <c r="F344" s="30"/>
      <c r="G344" s="30">
        <v>44762</v>
      </c>
      <c r="H344" s="30"/>
      <c r="I344" s="30">
        <v>44019</v>
      </c>
      <c r="J344" s="30"/>
      <c r="K344" s="23"/>
      <c r="L344" s="23" t="s">
        <v>11</v>
      </c>
      <c r="M344" s="23" t="s">
        <v>11</v>
      </c>
      <c r="N344" s="23" t="s">
        <v>11</v>
      </c>
      <c r="O344" s="23" t="s">
        <v>11</v>
      </c>
      <c r="P344" s="23" t="s">
        <v>11</v>
      </c>
      <c r="Q344" s="23" t="s">
        <v>11</v>
      </c>
      <c r="R344" s="23" t="s">
        <v>11</v>
      </c>
      <c r="S344" s="37"/>
      <c r="T344">
        <f t="shared" si="5"/>
        <v>0</v>
      </c>
    </row>
    <row r="345" spans="1:20" x14ac:dyDescent="0.25">
      <c r="A345" s="16" t="s">
        <v>3875</v>
      </c>
      <c r="B345" s="16" t="s">
        <v>3876</v>
      </c>
      <c r="C345" s="18" t="s">
        <v>3874</v>
      </c>
      <c r="D345" s="18" t="s">
        <v>3873</v>
      </c>
      <c r="E345" s="19">
        <v>2022</v>
      </c>
      <c r="F345" s="30"/>
      <c r="G345" s="30">
        <v>44735</v>
      </c>
      <c r="H345" s="30"/>
      <c r="I345" s="30"/>
      <c r="J345" s="30"/>
      <c r="K345" s="23"/>
      <c r="L345" s="23" t="s">
        <v>11</v>
      </c>
      <c r="M345" s="23" t="s">
        <v>11</v>
      </c>
      <c r="N345" s="23" t="s">
        <v>11</v>
      </c>
      <c r="O345" s="23" t="s">
        <v>11</v>
      </c>
      <c r="P345" s="23" t="s">
        <v>11</v>
      </c>
      <c r="Q345" s="23" t="s">
        <v>11</v>
      </c>
      <c r="R345" s="23" t="s">
        <v>11</v>
      </c>
      <c r="S345" s="37"/>
      <c r="T345">
        <f t="shared" ref="T345" si="6">IF(G345="","",IF((G345-$X$6)&lt;($W$7-365-$X$6),1,0))</f>
        <v>0</v>
      </c>
    </row>
    <row r="346" spans="1:20" x14ac:dyDescent="0.25">
      <c r="A346" s="16">
        <v>35.104999999999997</v>
      </c>
      <c r="B346" s="16">
        <v>806</v>
      </c>
      <c r="C346" s="18" t="s">
        <v>481</v>
      </c>
      <c r="D346" s="18" t="s">
        <v>482</v>
      </c>
      <c r="E346" s="19">
        <v>2016</v>
      </c>
      <c r="F346" s="30"/>
      <c r="G346" s="30"/>
      <c r="H346" s="30"/>
      <c r="I346" s="30"/>
      <c r="J346" s="30"/>
      <c r="K346" s="23"/>
      <c r="L346" s="23" t="s">
        <v>11</v>
      </c>
      <c r="M346" s="23">
        <v>42935</v>
      </c>
      <c r="N346" s="23" t="s">
        <v>11</v>
      </c>
      <c r="O346" s="23" t="s">
        <v>11</v>
      </c>
      <c r="P346" s="23">
        <v>41496</v>
      </c>
      <c r="Q346" s="23" t="s">
        <v>11</v>
      </c>
      <c r="R346" s="23" t="s">
        <v>11</v>
      </c>
      <c r="S346" s="37"/>
      <c r="T346" t="str">
        <f t="shared" si="5"/>
        <v/>
      </c>
    </row>
    <row r="347" spans="1:20" x14ac:dyDescent="0.25">
      <c r="A347" s="16">
        <v>35.109000000000002</v>
      </c>
      <c r="B347" s="16">
        <v>822</v>
      </c>
      <c r="C347" s="18" t="s">
        <v>483</v>
      </c>
      <c r="D347" s="18" t="s">
        <v>484</v>
      </c>
      <c r="E347" s="19">
        <v>2022</v>
      </c>
      <c r="F347" s="30"/>
      <c r="G347" s="30">
        <v>44687</v>
      </c>
      <c r="H347" s="30">
        <v>44436</v>
      </c>
      <c r="I347" s="30"/>
      <c r="J347" s="30">
        <v>43602</v>
      </c>
      <c r="K347" s="23">
        <v>43218</v>
      </c>
      <c r="L347" s="23" t="s">
        <v>11</v>
      </c>
      <c r="M347" s="23" t="s">
        <v>11</v>
      </c>
      <c r="N347" s="23" t="s">
        <v>11</v>
      </c>
      <c r="O347" s="23">
        <v>41765</v>
      </c>
      <c r="P347" s="23" t="s">
        <v>11</v>
      </c>
      <c r="Q347" s="23" t="s">
        <v>11</v>
      </c>
      <c r="R347" s="23" t="s">
        <v>11</v>
      </c>
      <c r="S347" s="37"/>
      <c r="T347">
        <f t="shared" si="5"/>
        <v>0</v>
      </c>
    </row>
    <row r="348" spans="1:20" x14ac:dyDescent="0.25">
      <c r="A348" s="16">
        <v>35.113</v>
      </c>
      <c r="B348" s="16">
        <v>813</v>
      </c>
      <c r="C348" s="18" t="s">
        <v>3835</v>
      </c>
      <c r="D348" s="18" t="s">
        <v>3834</v>
      </c>
      <c r="E348" s="19">
        <v>2022</v>
      </c>
      <c r="F348" s="30"/>
      <c r="G348" s="30">
        <v>44772</v>
      </c>
      <c r="H348" s="30"/>
      <c r="I348" s="30"/>
      <c r="J348" s="30"/>
      <c r="K348" s="23"/>
      <c r="L348" s="23" t="s">
        <v>11</v>
      </c>
      <c r="M348" s="23" t="s">
        <v>11</v>
      </c>
      <c r="N348" s="23" t="s">
        <v>11</v>
      </c>
      <c r="O348" s="23" t="s">
        <v>11</v>
      </c>
      <c r="P348" s="23" t="s">
        <v>11</v>
      </c>
      <c r="Q348" s="23" t="s">
        <v>11</v>
      </c>
      <c r="R348" s="23" t="s">
        <v>11</v>
      </c>
      <c r="S348" s="37"/>
      <c r="T348">
        <f t="shared" si="5"/>
        <v>0</v>
      </c>
    </row>
    <row r="349" spans="1:20" x14ac:dyDescent="0.25">
      <c r="A349" s="16">
        <v>35.116</v>
      </c>
      <c r="B349" s="16">
        <v>816</v>
      </c>
      <c r="C349" s="18" t="s">
        <v>485</v>
      </c>
      <c r="D349" s="18" t="s">
        <v>486</v>
      </c>
      <c r="E349" s="19">
        <v>2007</v>
      </c>
      <c r="F349" s="30"/>
      <c r="G349" s="30"/>
      <c r="H349" s="30"/>
      <c r="I349" s="30"/>
      <c r="J349" s="30"/>
      <c r="K349" s="23"/>
      <c r="L349" s="23" t="s">
        <v>11</v>
      </c>
      <c r="M349" s="23" t="s">
        <v>11</v>
      </c>
      <c r="N349" s="23" t="s">
        <v>11</v>
      </c>
      <c r="O349" s="23" t="s">
        <v>11</v>
      </c>
      <c r="P349" s="23" t="s">
        <v>11</v>
      </c>
      <c r="Q349" s="23" t="s">
        <v>11</v>
      </c>
      <c r="R349" s="23" t="s">
        <v>11</v>
      </c>
      <c r="S349" s="37"/>
      <c r="T349" t="str">
        <f t="shared" si="5"/>
        <v/>
      </c>
    </row>
    <row r="350" spans="1:20" x14ac:dyDescent="0.25">
      <c r="A350" s="16" t="s">
        <v>487</v>
      </c>
      <c r="B350" s="16" t="s">
        <v>488</v>
      </c>
      <c r="C350" s="18" t="s">
        <v>489</v>
      </c>
      <c r="D350" s="18" t="s">
        <v>490</v>
      </c>
      <c r="E350" s="19">
        <v>2022</v>
      </c>
      <c r="F350" s="30"/>
      <c r="G350" s="30">
        <v>44703</v>
      </c>
      <c r="H350" s="30">
        <v>44361</v>
      </c>
      <c r="I350" s="30">
        <v>43984</v>
      </c>
      <c r="J350" s="30">
        <v>43679</v>
      </c>
      <c r="K350" s="23"/>
      <c r="L350" s="23">
        <v>42821</v>
      </c>
      <c r="M350" s="23"/>
      <c r="N350" s="23"/>
      <c r="O350" s="23"/>
      <c r="P350" s="23"/>
      <c r="Q350" s="23"/>
      <c r="R350" s="23"/>
      <c r="S350" s="37"/>
      <c r="T350">
        <f t="shared" si="5"/>
        <v>0</v>
      </c>
    </row>
    <row r="351" spans="1:20" x14ac:dyDescent="0.25">
      <c r="A351" s="16">
        <v>35.119</v>
      </c>
      <c r="B351" s="16">
        <v>811</v>
      </c>
      <c r="C351" s="18" t="s">
        <v>491</v>
      </c>
      <c r="D351" s="18" t="s">
        <v>492</v>
      </c>
      <c r="E351" s="19">
        <v>2016</v>
      </c>
      <c r="F351" s="30"/>
      <c r="G351" s="30"/>
      <c r="H351" s="30"/>
      <c r="I351" s="30"/>
      <c r="J351" s="30"/>
      <c r="K351" s="23"/>
      <c r="L351" s="23" t="s">
        <v>11</v>
      </c>
      <c r="M351" s="23">
        <v>42531</v>
      </c>
      <c r="N351" s="23" t="s">
        <v>11</v>
      </c>
      <c r="O351" s="23" t="s">
        <v>11</v>
      </c>
      <c r="P351" s="23" t="s">
        <v>11</v>
      </c>
      <c r="Q351" s="23" t="s">
        <v>11</v>
      </c>
      <c r="R351" s="23" t="s">
        <v>11</v>
      </c>
      <c r="S351" s="37"/>
      <c r="T351" t="str">
        <f t="shared" si="5"/>
        <v/>
      </c>
    </row>
    <row r="352" spans="1:20" x14ac:dyDescent="0.25">
      <c r="A352" s="16">
        <v>35.122999999999998</v>
      </c>
      <c r="B352" s="16">
        <v>819</v>
      </c>
      <c r="C352" s="18" t="s">
        <v>493</v>
      </c>
      <c r="D352" s="18" t="s">
        <v>494</v>
      </c>
      <c r="E352" s="19">
        <v>2022</v>
      </c>
      <c r="F352" s="30"/>
      <c r="G352" s="30">
        <v>44642</v>
      </c>
      <c r="H352" s="30">
        <v>44349</v>
      </c>
      <c r="I352" s="30">
        <v>43958</v>
      </c>
      <c r="J352" s="30">
        <v>43573</v>
      </c>
      <c r="K352" s="23">
        <v>43239</v>
      </c>
      <c r="L352" s="23">
        <v>42785</v>
      </c>
      <c r="M352" s="23">
        <v>42372</v>
      </c>
      <c r="N352" s="23">
        <v>42231</v>
      </c>
      <c r="O352" s="23">
        <v>41846</v>
      </c>
      <c r="P352" s="23">
        <v>41448</v>
      </c>
      <c r="Q352" s="23">
        <v>40923</v>
      </c>
      <c r="R352" s="23" t="s">
        <v>11</v>
      </c>
      <c r="S352" s="37"/>
      <c r="T352">
        <f t="shared" si="5"/>
        <v>0</v>
      </c>
    </row>
    <row r="353" spans="1:20" x14ac:dyDescent="0.25">
      <c r="A353" s="16" t="s">
        <v>2843</v>
      </c>
      <c r="B353" s="16" t="s">
        <v>2844</v>
      </c>
      <c r="C353" s="18" t="s">
        <v>2845</v>
      </c>
      <c r="D353" s="18" t="s">
        <v>2846</v>
      </c>
      <c r="E353" s="19">
        <v>2020</v>
      </c>
      <c r="F353" s="30"/>
      <c r="G353" s="30"/>
      <c r="H353" s="30"/>
      <c r="I353" s="30">
        <v>44028</v>
      </c>
      <c r="J353" s="30">
        <v>43655</v>
      </c>
      <c r="K353" s="23"/>
      <c r="L353" s="23"/>
      <c r="M353" s="23" t="s">
        <v>11</v>
      </c>
      <c r="N353" s="23"/>
      <c r="O353" s="23" t="s">
        <v>11</v>
      </c>
      <c r="P353" s="23" t="s">
        <v>11</v>
      </c>
      <c r="Q353" s="23" t="s">
        <v>11</v>
      </c>
      <c r="R353" s="23" t="s">
        <v>11</v>
      </c>
      <c r="S353" s="37"/>
      <c r="T353" t="str">
        <f t="shared" si="5"/>
        <v/>
      </c>
    </row>
    <row r="354" spans="1:20" x14ac:dyDescent="0.25">
      <c r="A354" s="16" t="s">
        <v>495</v>
      </c>
      <c r="B354" s="16">
        <v>826</v>
      </c>
      <c r="C354" s="18" t="s">
        <v>496</v>
      </c>
      <c r="D354" s="18" t="s">
        <v>497</v>
      </c>
      <c r="E354" s="19">
        <v>2022</v>
      </c>
      <c r="F354" s="30"/>
      <c r="G354" s="30">
        <v>44753</v>
      </c>
      <c r="H354" s="30">
        <v>44396</v>
      </c>
      <c r="I354" s="30">
        <v>44028</v>
      </c>
      <c r="J354" s="30">
        <v>43655</v>
      </c>
      <c r="K354" s="23">
        <v>43294</v>
      </c>
      <c r="L354" s="23">
        <v>42929</v>
      </c>
      <c r="M354" s="23" t="s">
        <v>11</v>
      </c>
      <c r="N354" s="23">
        <v>42215</v>
      </c>
      <c r="O354" s="23" t="s">
        <v>11</v>
      </c>
      <c r="P354" s="23" t="s">
        <v>11</v>
      </c>
      <c r="Q354" s="23" t="s">
        <v>11</v>
      </c>
      <c r="R354" s="23" t="s">
        <v>11</v>
      </c>
      <c r="S354" s="37"/>
      <c r="T354">
        <f t="shared" si="5"/>
        <v>0</v>
      </c>
    </row>
    <row r="355" spans="1:20" x14ac:dyDescent="0.25">
      <c r="A355" s="16">
        <v>35.131</v>
      </c>
      <c r="B355" s="16">
        <v>829</v>
      </c>
      <c r="C355" s="18" t="s">
        <v>498</v>
      </c>
      <c r="D355" s="18" t="s">
        <v>499</v>
      </c>
      <c r="E355" s="19">
        <v>2022</v>
      </c>
      <c r="F355" s="30"/>
      <c r="G355" s="30">
        <v>44760</v>
      </c>
      <c r="H355" s="30">
        <v>44426</v>
      </c>
      <c r="I355" s="30">
        <v>43999</v>
      </c>
      <c r="J355" s="30"/>
      <c r="K355" s="23"/>
      <c r="L355" s="23" t="s">
        <v>11</v>
      </c>
      <c r="M355" s="23">
        <v>42590</v>
      </c>
      <c r="N355" s="23">
        <v>42174</v>
      </c>
      <c r="O355" s="23" t="s">
        <v>11</v>
      </c>
      <c r="P355" s="23" t="s">
        <v>11</v>
      </c>
      <c r="Q355" s="23" t="s">
        <v>11</v>
      </c>
      <c r="R355" s="23" t="s">
        <v>11</v>
      </c>
      <c r="S355" s="37"/>
      <c r="T355">
        <f t="shared" si="5"/>
        <v>0</v>
      </c>
    </row>
    <row r="356" spans="1:20" x14ac:dyDescent="0.25">
      <c r="A356" s="16">
        <v>35.140999999999998</v>
      </c>
      <c r="B356" s="16">
        <v>765</v>
      </c>
      <c r="C356" s="18" t="s">
        <v>500</v>
      </c>
      <c r="D356" s="18" t="s">
        <v>501</v>
      </c>
      <c r="E356" s="19">
        <v>2022</v>
      </c>
      <c r="F356" s="30"/>
      <c r="G356" s="30">
        <v>44733</v>
      </c>
      <c r="H356" s="30">
        <v>44379</v>
      </c>
      <c r="I356" s="30">
        <v>44007</v>
      </c>
      <c r="J356" s="30">
        <v>43634</v>
      </c>
      <c r="K356" s="23">
        <v>43266</v>
      </c>
      <c r="L356" s="23">
        <v>42906</v>
      </c>
      <c r="M356" s="23">
        <v>42560</v>
      </c>
      <c r="N356" s="23">
        <v>42180</v>
      </c>
      <c r="O356" s="23">
        <v>41806</v>
      </c>
      <c r="P356" s="23">
        <v>41470</v>
      </c>
      <c r="Q356" s="23">
        <v>41105</v>
      </c>
      <c r="R356" s="23">
        <v>40708</v>
      </c>
      <c r="S356" s="37"/>
      <c r="T356">
        <f t="shared" si="5"/>
        <v>0</v>
      </c>
    </row>
    <row r="357" spans="1:20" x14ac:dyDescent="0.25">
      <c r="A357" s="16" t="s">
        <v>502</v>
      </c>
      <c r="B357" s="16" t="s">
        <v>503</v>
      </c>
      <c r="C357" s="18" t="s">
        <v>504</v>
      </c>
      <c r="D357" s="18" t="s">
        <v>505</v>
      </c>
      <c r="E357" s="19">
        <v>2022</v>
      </c>
      <c r="F357" s="30"/>
      <c r="G357" s="30">
        <v>44721</v>
      </c>
      <c r="H357" s="30"/>
      <c r="I357" s="30">
        <v>44007</v>
      </c>
      <c r="J357" s="30">
        <v>43640</v>
      </c>
      <c r="K357" s="23">
        <v>43259</v>
      </c>
      <c r="L357" s="23">
        <v>42880</v>
      </c>
      <c r="M357" s="23"/>
      <c r="N357" s="23"/>
      <c r="O357" s="23"/>
      <c r="P357" s="23"/>
      <c r="Q357" s="23"/>
      <c r="R357" s="23"/>
      <c r="S357" s="37"/>
      <c r="T357">
        <f t="shared" si="5"/>
        <v>0</v>
      </c>
    </row>
    <row r="358" spans="1:20" x14ac:dyDescent="0.25">
      <c r="A358" s="16">
        <v>35.145000000000003</v>
      </c>
      <c r="B358" s="16">
        <v>775</v>
      </c>
      <c r="C358" s="18" t="s">
        <v>506</v>
      </c>
      <c r="D358" s="18" t="s">
        <v>507</v>
      </c>
      <c r="E358" s="19">
        <v>2022</v>
      </c>
      <c r="F358" s="30"/>
      <c r="G358" s="30">
        <v>44756</v>
      </c>
      <c r="H358" s="30"/>
      <c r="I358" s="30"/>
      <c r="J358" s="30">
        <v>43668</v>
      </c>
      <c r="K358" s="23"/>
      <c r="L358" s="23">
        <v>42923</v>
      </c>
      <c r="M358" s="23" t="s">
        <v>11</v>
      </c>
      <c r="N358" s="23" t="s">
        <v>11</v>
      </c>
      <c r="O358" s="23" t="s">
        <v>11</v>
      </c>
      <c r="P358" s="23" t="s">
        <v>11</v>
      </c>
      <c r="Q358" s="23" t="s">
        <v>11</v>
      </c>
      <c r="R358" s="23" t="s">
        <v>11</v>
      </c>
      <c r="S358" s="37"/>
      <c r="T358">
        <f t="shared" si="5"/>
        <v>0</v>
      </c>
    </row>
    <row r="359" spans="1:20" x14ac:dyDescent="0.25">
      <c r="A359" s="16">
        <v>35.146000000000001</v>
      </c>
      <c r="B359" s="16">
        <v>776</v>
      </c>
      <c r="C359" s="18" t="s">
        <v>508</v>
      </c>
      <c r="D359" s="18" t="s">
        <v>509</v>
      </c>
      <c r="E359" s="19">
        <v>2022</v>
      </c>
      <c r="F359" s="30"/>
      <c r="G359" s="30">
        <v>44708</v>
      </c>
      <c r="H359" s="30">
        <v>44359</v>
      </c>
      <c r="I359" s="30">
        <v>43976</v>
      </c>
      <c r="J359" s="30">
        <v>43610</v>
      </c>
      <c r="K359" s="23">
        <v>43273</v>
      </c>
      <c r="L359" s="23">
        <v>42871</v>
      </c>
      <c r="M359" s="23">
        <v>42537</v>
      </c>
      <c r="N359" s="23">
        <v>42161</v>
      </c>
      <c r="O359" s="23" t="s">
        <v>11</v>
      </c>
      <c r="P359" s="23" t="s">
        <v>11</v>
      </c>
      <c r="Q359" s="23" t="s">
        <v>11</v>
      </c>
      <c r="R359" s="23" t="s">
        <v>11</v>
      </c>
      <c r="S359" s="37"/>
      <c r="T359">
        <f t="shared" si="5"/>
        <v>0</v>
      </c>
    </row>
    <row r="360" spans="1:20" x14ac:dyDescent="0.25">
      <c r="A360" s="16">
        <v>35.146999999999998</v>
      </c>
      <c r="B360" s="16">
        <v>767</v>
      </c>
      <c r="C360" s="18" t="s">
        <v>510</v>
      </c>
      <c r="D360" s="18" t="s">
        <v>511</v>
      </c>
      <c r="E360" s="19">
        <v>2015</v>
      </c>
      <c r="F360" s="30"/>
      <c r="G360" s="30"/>
      <c r="H360" s="30"/>
      <c r="I360" s="30"/>
      <c r="J360" s="30"/>
      <c r="K360" s="23"/>
      <c r="L360" s="23" t="s">
        <v>11</v>
      </c>
      <c r="M360" s="23" t="s">
        <v>11</v>
      </c>
      <c r="N360" s="23">
        <v>42103</v>
      </c>
      <c r="O360" s="23" t="s">
        <v>11</v>
      </c>
      <c r="P360" s="23" t="s">
        <v>11</v>
      </c>
      <c r="Q360" s="23" t="s">
        <v>11</v>
      </c>
      <c r="R360" s="23" t="s">
        <v>11</v>
      </c>
      <c r="S360" s="37"/>
      <c r="T360" t="str">
        <f t="shared" si="5"/>
        <v/>
      </c>
    </row>
    <row r="361" spans="1:20" x14ac:dyDescent="0.25">
      <c r="A361" s="16">
        <v>35.148000000000003</v>
      </c>
      <c r="B361" s="16">
        <v>772</v>
      </c>
      <c r="C361" s="18" t="s">
        <v>512</v>
      </c>
      <c r="D361" s="18" t="s">
        <v>513</v>
      </c>
      <c r="E361" s="19">
        <v>2022</v>
      </c>
      <c r="F361" s="30"/>
      <c r="G361" s="30">
        <v>44734</v>
      </c>
      <c r="H361" s="30">
        <v>44385</v>
      </c>
      <c r="I361" s="30"/>
      <c r="J361" s="30">
        <v>43640</v>
      </c>
      <c r="K361" s="23"/>
      <c r="L361" s="23">
        <v>42914</v>
      </c>
      <c r="M361" s="23" t="s">
        <v>11</v>
      </c>
      <c r="N361" s="23" t="s">
        <v>11</v>
      </c>
      <c r="O361" s="23" t="s">
        <v>11</v>
      </c>
      <c r="P361" s="23" t="s">
        <v>11</v>
      </c>
      <c r="Q361" s="23" t="s">
        <v>11</v>
      </c>
      <c r="R361" s="23" t="s">
        <v>11</v>
      </c>
      <c r="S361" s="37"/>
      <c r="T361">
        <f t="shared" si="5"/>
        <v>0</v>
      </c>
    </row>
    <row r="362" spans="1:20" x14ac:dyDescent="0.25">
      <c r="A362" s="16" t="s">
        <v>3421</v>
      </c>
      <c r="B362" s="16" t="s">
        <v>3422</v>
      </c>
      <c r="C362" s="18" t="s">
        <v>3423</v>
      </c>
      <c r="D362" s="18" t="s">
        <v>3424</v>
      </c>
      <c r="E362" s="19">
        <v>2019</v>
      </c>
      <c r="F362" s="30"/>
      <c r="G362" s="30"/>
      <c r="H362" s="30"/>
      <c r="I362" s="30"/>
      <c r="J362" s="30">
        <v>43667</v>
      </c>
      <c r="K362" s="23"/>
      <c r="L362" s="23"/>
      <c r="M362" s="23" t="s">
        <v>11</v>
      </c>
      <c r="N362" s="23" t="s">
        <v>11</v>
      </c>
      <c r="O362" s="23" t="s">
        <v>11</v>
      </c>
      <c r="P362" s="23" t="s">
        <v>11</v>
      </c>
      <c r="Q362" s="23" t="s">
        <v>11</v>
      </c>
      <c r="R362" s="23" t="s">
        <v>11</v>
      </c>
      <c r="S362" s="37"/>
      <c r="T362" t="str">
        <f t="shared" si="5"/>
        <v/>
      </c>
    </row>
    <row r="363" spans="1:20" x14ac:dyDescent="0.25">
      <c r="A363" s="16" t="s">
        <v>2847</v>
      </c>
      <c r="B363" s="16" t="s">
        <v>2848</v>
      </c>
      <c r="C363" s="18" t="s">
        <v>2849</v>
      </c>
      <c r="D363" s="18" t="s">
        <v>2850</v>
      </c>
      <c r="E363" s="19">
        <v>2022</v>
      </c>
      <c r="F363" s="30"/>
      <c r="G363" s="30">
        <v>44721</v>
      </c>
      <c r="H363" s="30">
        <v>44361</v>
      </c>
      <c r="I363" s="30">
        <v>43970</v>
      </c>
      <c r="J363" s="30">
        <v>43603</v>
      </c>
      <c r="K363" s="23">
        <v>43229</v>
      </c>
      <c r="L363" s="23"/>
      <c r="M363" s="23"/>
      <c r="N363" s="23"/>
      <c r="O363" s="23"/>
      <c r="P363" s="23"/>
      <c r="Q363" s="23"/>
      <c r="R363" s="23"/>
      <c r="S363" s="37"/>
      <c r="T363">
        <f t="shared" si="5"/>
        <v>0</v>
      </c>
    </row>
    <row r="364" spans="1:20" x14ac:dyDescent="0.25">
      <c r="A364" s="16">
        <v>35.155000000000001</v>
      </c>
      <c r="B364" s="16">
        <v>766</v>
      </c>
      <c r="C364" s="18" t="s">
        <v>514</v>
      </c>
      <c r="D364" s="18" t="s">
        <v>515</v>
      </c>
      <c r="E364" s="19">
        <v>2016</v>
      </c>
      <c r="F364" s="30"/>
      <c r="G364" s="30"/>
      <c r="H364" s="30"/>
      <c r="I364" s="30"/>
      <c r="J364" s="30"/>
      <c r="K364" s="23"/>
      <c r="L364" s="23" t="s">
        <v>11</v>
      </c>
      <c r="M364" s="23">
        <v>42558</v>
      </c>
      <c r="N364" s="23" t="s">
        <v>11</v>
      </c>
      <c r="O364" s="23" t="s">
        <v>11</v>
      </c>
      <c r="P364" s="23" t="s">
        <v>11</v>
      </c>
      <c r="Q364" s="23" t="s">
        <v>11</v>
      </c>
      <c r="R364" s="23" t="s">
        <v>11</v>
      </c>
      <c r="S364" s="37"/>
      <c r="T364" t="str">
        <f t="shared" si="5"/>
        <v/>
      </c>
    </row>
    <row r="365" spans="1:20" x14ac:dyDescent="0.25">
      <c r="A365" s="16" t="s">
        <v>3393</v>
      </c>
      <c r="B365" s="16" t="s">
        <v>3394</v>
      </c>
      <c r="C365" s="18" t="s">
        <v>3392</v>
      </c>
      <c r="D365" s="18" t="s">
        <v>3391</v>
      </c>
      <c r="E365" s="19">
        <v>2019</v>
      </c>
      <c r="F365" s="30"/>
      <c r="G365" s="30"/>
      <c r="H365" s="30"/>
      <c r="I365" s="30"/>
      <c r="J365" s="23">
        <v>43770</v>
      </c>
      <c r="K365" s="23"/>
      <c r="L365" s="23"/>
      <c r="M365" s="23"/>
      <c r="N365" s="23"/>
      <c r="O365" s="23"/>
      <c r="P365" s="23"/>
      <c r="Q365" s="23"/>
      <c r="R365" s="23"/>
      <c r="S365" s="37"/>
      <c r="T365" t="str">
        <f t="shared" si="5"/>
        <v/>
      </c>
    </row>
    <row r="366" spans="1:20" x14ac:dyDescent="0.25">
      <c r="A366" s="16">
        <v>35.156999999999996</v>
      </c>
      <c r="B366" s="16">
        <v>758</v>
      </c>
      <c r="C366" s="18" t="s">
        <v>516</v>
      </c>
      <c r="D366" s="18" t="s">
        <v>517</v>
      </c>
      <c r="E366" s="19">
        <v>2022</v>
      </c>
      <c r="F366" s="30"/>
      <c r="G366" s="30">
        <v>44755</v>
      </c>
      <c r="H366" s="30"/>
      <c r="I366" s="30">
        <v>44027</v>
      </c>
      <c r="J366" s="30">
        <v>43670</v>
      </c>
      <c r="K366" s="23">
        <v>43297</v>
      </c>
      <c r="L366" s="23">
        <v>42932</v>
      </c>
      <c r="M366" s="23" t="s">
        <v>11</v>
      </c>
      <c r="N366" s="23" t="s">
        <v>11</v>
      </c>
      <c r="O366" s="23" t="s">
        <v>11</v>
      </c>
      <c r="P366" s="23" t="s">
        <v>11</v>
      </c>
      <c r="Q366" s="23">
        <v>41052</v>
      </c>
      <c r="R366" s="23" t="s">
        <v>11</v>
      </c>
      <c r="S366" s="37"/>
      <c r="T366">
        <f t="shared" si="5"/>
        <v>0</v>
      </c>
    </row>
    <row r="367" spans="1:20" x14ac:dyDescent="0.25">
      <c r="A367" s="16" t="s">
        <v>2851</v>
      </c>
      <c r="B367" s="16" t="s">
        <v>2852</v>
      </c>
      <c r="C367" s="18" t="s">
        <v>2853</v>
      </c>
      <c r="D367" s="18" t="s">
        <v>2854</v>
      </c>
      <c r="E367" s="19">
        <v>2019</v>
      </c>
      <c r="F367" s="30"/>
      <c r="G367" s="30"/>
      <c r="H367" s="30"/>
      <c r="I367" s="30"/>
      <c r="J367" s="30">
        <v>43683</v>
      </c>
      <c r="K367" s="23"/>
      <c r="L367" s="23"/>
      <c r="M367" s="23" t="s">
        <v>11</v>
      </c>
      <c r="N367" s="23" t="s">
        <v>11</v>
      </c>
      <c r="O367" s="23" t="s">
        <v>11</v>
      </c>
      <c r="P367" s="23">
        <v>41477</v>
      </c>
      <c r="Q367" s="23" t="s">
        <v>11</v>
      </c>
      <c r="R367" s="23" t="s">
        <v>11</v>
      </c>
      <c r="S367" s="37"/>
      <c r="T367" t="str">
        <f t="shared" si="5"/>
        <v/>
      </c>
    </row>
    <row r="368" spans="1:20" x14ac:dyDescent="0.25">
      <c r="A368" s="16">
        <v>35.161000000000001</v>
      </c>
      <c r="B368" s="16">
        <v>756</v>
      </c>
      <c r="C368" s="18" t="s">
        <v>518</v>
      </c>
      <c r="D368" s="18" t="s">
        <v>519</v>
      </c>
      <c r="E368" s="19">
        <v>2022</v>
      </c>
      <c r="F368" s="30"/>
      <c r="G368" s="30">
        <v>44735</v>
      </c>
      <c r="H368" s="30">
        <v>44396</v>
      </c>
      <c r="I368" s="30"/>
      <c r="J368" s="30">
        <v>43644</v>
      </c>
      <c r="K368" s="23"/>
      <c r="L368" s="23">
        <v>42904</v>
      </c>
      <c r="M368" s="23" t="s">
        <v>11</v>
      </c>
      <c r="N368" s="23" t="s">
        <v>11</v>
      </c>
      <c r="O368" s="23" t="s">
        <v>11</v>
      </c>
      <c r="P368" s="23">
        <v>41477</v>
      </c>
      <c r="Q368" s="23" t="s">
        <v>11</v>
      </c>
      <c r="R368" s="23" t="s">
        <v>11</v>
      </c>
      <c r="S368" s="37"/>
      <c r="T368">
        <f t="shared" si="5"/>
        <v>0</v>
      </c>
    </row>
    <row r="369" spans="1:25" x14ac:dyDescent="0.25">
      <c r="A369" s="16">
        <v>36.000999999999998</v>
      </c>
      <c r="B369" s="16">
        <v>878</v>
      </c>
      <c r="C369" s="18" t="s">
        <v>520</v>
      </c>
      <c r="D369" s="18" t="s">
        <v>521</v>
      </c>
      <c r="E369" s="19">
        <v>2022</v>
      </c>
      <c r="F369" s="30"/>
      <c r="G369" s="30">
        <v>44760</v>
      </c>
      <c r="H369" s="30"/>
      <c r="I369" s="30">
        <v>43997</v>
      </c>
      <c r="J369" s="30">
        <v>43669</v>
      </c>
      <c r="K369" s="23">
        <v>43295</v>
      </c>
      <c r="L369" s="23" t="s">
        <v>11</v>
      </c>
      <c r="M369" s="23" t="s">
        <v>11</v>
      </c>
      <c r="N369" s="23" t="s">
        <v>11</v>
      </c>
      <c r="O369" s="23">
        <v>41835</v>
      </c>
      <c r="P369" s="23" t="s">
        <v>11</v>
      </c>
      <c r="Q369" s="23" t="s">
        <v>11</v>
      </c>
      <c r="R369" s="23" t="s">
        <v>11</v>
      </c>
      <c r="S369" s="37"/>
      <c r="T369">
        <f t="shared" si="5"/>
        <v>0</v>
      </c>
    </row>
    <row r="370" spans="1:25" x14ac:dyDescent="0.25">
      <c r="A370" s="16" t="s">
        <v>522</v>
      </c>
      <c r="B370" s="16" t="s">
        <v>523</v>
      </c>
      <c r="C370" s="18" t="s">
        <v>524</v>
      </c>
      <c r="D370" s="18" t="s">
        <v>525</v>
      </c>
      <c r="E370" s="19">
        <v>2019</v>
      </c>
      <c r="F370" s="30"/>
      <c r="G370" s="30"/>
      <c r="H370" s="30"/>
      <c r="I370" s="30"/>
      <c r="J370" s="30">
        <v>43645</v>
      </c>
      <c r="K370" s="23"/>
      <c r="L370" s="23">
        <v>42907</v>
      </c>
      <c r="M370" s="23"/>
      <c r="N370" s="23"/>
      <c r="O370" s="23"/>
      <c r="P370" s="23"/>
      <c r="Q370" s="23"/>
      <c r="R370" s="23"/>
      <c r="S370" s="37"/>
      <c r="T370" t="str">
        <f t="shared" si="5"/>
        <v/>
      </c>
    </row>
    <row r="371" spans="1:25" x14ac:dyDescent="0.25">
      <c r="A371" s="16" t="s">
        <v>2855</v>
      </c>
      <c r="B371" s="16" t="s">
        <v>2856</v>
      </c>
      <c r="C371" s="18" t="s">
        <v>2857</v>
      </c>
      <c r="D371" s="18" t="s">
        <v>2858</v>
      </c>
      <c r="E371" s="19">
        <v>2020</v>
      </c>
      <c r="F371" s="30"/>
      <c r="G371" s="30"/>
      <c r="H371" s="30"/>
      <c r="I371" s="30">
        <v>44019</v>
      </c>
      <c r="J371" s="30">
        <v>43667</v>
      </c>
      <c r="K371" s="23">
        <v>43232</v>
      </c>
      <c r="L371" s="23"/>
      <c r="M371" s="23"/>
      <c r="N371" s="23"/>
      <c r="O371" s="23"/>
      <c r="P371" s="23"/>
      <c r="Q371" s="23"/>
      <c r="R371" s="23"/>
      <c r="S371" s="37"/>
      <c r="T371" t="str">
        <f t="shared" si="5"/>
        <v/>
      </c>
    </row>
    <row r="372" spans="1:25" x14ac:dyDescent="0.25">
      <c r="A372" s="16" t="s">
        <v>3397</v>
      </c>
      <c r="B372" s="16" t="s">
        <v>3398</v>
      </c>
      <c r="C372" s="18" t="s">
        <v>3395</v>
      </c>
      <c r="D372" s="18" t="s">
        <v>3396</v>
      </c>
      <c r="E372" s="19">
        <v>2022</v>
      </c>
      <c r="F372" s="30"/>
      <c r="G372" s="30">
        <v>44764</v>
      </c>
      <c r="H372" s="30"/>
      <c r="I372" s="30">
        <v>44006</v>
      </c>
      <c r="J372" s="23">
        <v>43770</v>
      </c>
      <c r="K372" s="23"/>
      <c r="L372" s="23"/>
      <c r="M372" s="23"/>
      <c r="N372" s="23"/>
      <c r="O372" s="23"/>
      <c r="P372" s="23"/>
      <c r="Q372" s="23"/>
      <c r="R372" s="23"/>
      <c r="S372" s="37"/>
      <c r="T372">
        <f t="shared" si="5"/>
        <v>0</v>
      </c>
    </row>
    <row r="373" spans="1:25" x14ac:dyDescent="0.25">
      <c r="A373" s="16">
        <v>37.012</v>
      </c>
      <c r="B373" s="16">
        <v>499</v>
      </c>
      <c r="C373" s="18" t="s">
        <v>526</v>
      </c>
      <c r="D373" s="18" t="s">
        <v>527</v>
      </c>
      <c r="E373" s="19">
        <v>2016</v>
      </c>
      <c r="F373" s="30"/>
      <c r="G373" s="30"/>
      <c r="H373" s="30"/>
      <c r="I373" s="30"/>
      <c r="J373" s="30"/>
      <c r="K373" s="23"/>
      <c r="L373" s="23" t="s">
        <v>11</v>
      </c>
      <c r="M373" s="23">
        <v>42545</v>
      </c>
      <c r="N373" s="23" t="s">
        <v>11</v>
      </c>
      <c r="O373" s="23" t="s">
        <v>11</v>
      </c>
      <c r="P373" s="23" t="s">
        <v>11</v>
      </c>
      <c r="Q373" s="23" t="s">
        <v>11</v>
      </c>
      <c r="R373" s="23" t="s">
        <v>11</v>
      </c>
      <c r="S373" s="37"/>
      <c r="T373" t="str">
        <f t="shared" si="5"/>
        <v/>
      </c>
    </row>
    <row r="374" spans="1:25" x14ac:dyDescent="0.25">
      <c r="A374" s="16" t="s">
        <v>528</v>
      </c>
      <c r="B374" s="16" t="s">
        <v>529</v>
      </c>
      <c r="C374" s="18" t="s">
        <v>530</v>
      </c>
      <c r="D374" s="18" t="s">
        <v>531</v>
      </c>
      <c r="E374" s="19">
        <v>2022</v>
      </c>
      <c r="F374" s="30"/>
      <c r="G374" s="23">
        <v>44676</v>
      </c>
      <c r="H374" s="23">
        <v>44332</v>
      </c>
      <c r="I374" s="23">
        <v>43942</v>
      </c>
      <c r="J374" s="23">
        <v>43573</v>
      </c>
      <c r="K374" s="23">
        <v>43218</v>
      </c>
      <c r="L374" s="23">
        <v>42847</v>
      </c>
      <c r="M374" s="23"/>
      <c r="N374" s="23"/>
      <c r="O374" s="23"/>
      <c r="P374" s="23"/>
      <c r="Q374" s="23"/>
      <c r="R374" s="23"/>
      <c r="S374" s="37"/>
      <c r="T374">
        <f t="shared" si="5"/>
        <v>0</v>
      </c>
    </row>
    <row r="375" spans="1:25" x14ac:dyDescent="0.25">
      <c r="A375" s="16">
        <v>37.031999999999996</v>
      </c>
      <c r="B375" s="16">
        <v>515</v>
      </c>
      <c r="C375" s="18" t="s">
        <v>532</v>
      </c>
      <c r="D375" s="18" t="s">
        <v>533</v>
      </c>
      <c r="E375" s="19">
        <v>2022</v>
      </c>
      <c r="F375" s="30"/>
      <c r="G375" s="30">
        <v>44758</v>
      </c>
      <c r="H375" s="30">
        <v>44398</v>
      </c>
      <c r="I375" s="30"/>
      <c r="J375" s="30">
        <v>43770</v>
      </c>
      <c r="K375" s="23"/>
      <c r="L375" s="23" t="s">
        <v>11</v>
      </c>
      <c r="M375" s="23">
        <v>42562</v>
      </c>
      <c r="N375" s="23">
        <v>42172</v>
      </c>
      <c r="O375" s="23">
        <v>41825</v>
      </c>
      <c r="P375" s="23">
        <v>41465</v>
      </c>
      <c r="Q375" s="23">
        <v>41114</v>
      </c>
      <c r="R375" s="23" t="s">
        <v>11</v>
      </c>
      <c r="S375" s="37"/>
      <c r="T375">
        <f t="shared" si="5"/>
        <v>0</v>
      </c>
    </row>
    <row r="376" spans="1:25" x14ac:dyDescent="0.25">
      <c r="A376" s="16">
        <v>37.033000000000001</v>
      </c>
      <c r="B376" s="16">
        <v>516</v>
      </c>
      <c r="C376" s="18" t="s">
        <v>534</v>
      </c>
      <c r="D376" s="18" t="s">
        <v>535</v>
      </c>
      <c r="E376" s="19">
        <v>2022</v>
      </c>
      <c r="F376" s="30"/>
      <c r="G376" s="30">
        <v>44748</v>
      </c>
      <c r="H376" s="30">
        <v>44390</v>
      </c>
      <c r="I376" s="30"/>
      <c r="J376" s="30">
        <v>43647</v>
      </c>
      <c r="K376" s="23"/>
      <c r="L376" s="23">
        <v>42914</v>
      </c>
      <c r="M376" s="23">
        <v>42567</v>
      </c>
      <c r="N376" s="23">
        <v>42186</v>
      </c>
      <c r="O376" s="23">
        <v>41790</v>
      </c>
      <c r="P376" s="23">
        <v>41477</v>
      </c>
      <c r="Q376" s="23" t="s">
        <v>11</v>
      </c>
      <c r="R376" s="23" t="s">
        <v>11</v>
      </c>
      <c r="S376" s="37"/>
      <c r="T376">
        <f t="shared" si="5"/>
        <v>0</v>
      </c>
    </row>
    <row r="377" spans="1:25" x14ac:dyDescent="0.25">
      <c r="A377" s="16" t="s">
        <v>2859</v>
      </c>
      <c r="B377" s="16" t="s">
        <v>2860</v>
      </c>
      <c r="C377" s="18" t="s">
        <v>2861</v>
      </c>
      <c r="D377" s="18" t="s">
        <v>2862</v>
      </c>
      <c r="E377" s="19">
        <v>2022</v>
      </c>
      <c r="F377" s="30"/>
      <c r="G377" s="30">
        <v>44698</v>
      </c>
      <c r="H377" s="30">
        <v>44440</v>
      </c>
      <c r="I377" s="30">
        <v>44006</v>
      </c>
      <c r="J377" s="30">
        <v>43706</v>
      </c>
      <c r="K377" s="23">
        <v>43256</v>
      </c>
      <c r="L377" s="23">
        <v>42995</v>
      </c>
      <c r="M377" s="23"/>
      <c r="N377" s="23"/>
      <c r="O377" s="23"/>
      <c r="P377" s="23"/>
      <c r="Q377" s="23"/>
      <c r="R377" s="23"/>
      <c r="S377" s="37"/>
      <c r="T377">
        <f t="shared" si="5"/>
        <v>0</v>
      </c>
    </row>
    <row r="378" spans="1:25" x14ac:dyDescent="0.25">
      <c r="A378" s="16" t="s">
        <v>3679</v>
      </c>
      <c r="B378" s="16" t="s">
        <v>3680</v>
      </c>
      <c r="C378" s="18" t="s">
        <v>3681</v>
      </c>
      <c r="D378" s="18" t="s">
        <v>3682</v>
      </c>
      <c r="E378" s="19">
        <v>2021</v>
      </c>
      <c r="F378" s="30"/>
      <c r="G378" s="30"/>
      <c r="H378" s="30">
        <v>44436</v>
      </c>
      <c r="I378" s="30"/>
      <c r="J378" s="30"/>
      <c r="K378" s="23"/>
      <c r="L378" s="23" t="s">
        <v>11</v>
      </c>
      <c r="M378" s="23" t="s">
        <v>11</v>
      </c>
      <c r="N378" s="23"/>
      <c r="O378" s="23" t="s">
        <v>11</v>
      </c>
      <c r="P378" s="23" t="s">
        <v>11</v>
      </c>
      <c r="Q378" s="23" t="s">
        <v>11</v>
      </c>
      <c r="R378" s="23" t="s">
        <v>11</v>
      </c>
      <c r="S378" s="37"/>
      <c r="T378" t="str">
        <f t="shared" si="5"/>
        <v/>
      </c>
      <c r="V378" s="2"/>
      <c r="Y378" s="32"/>
    </row>
    <row r="379" spans="1:25" x14ac:dyDescent="0.25">
      <c r="A379" s="16" t="s">
        <v>3401</v>
      </c>
      <c r="B379" s="16" t="s">
        <v>3402</v>
      </c>
      <c r="C379" s="18" t="s">
        <v>3400</v>
      </c>
      <c r="D379" s="18" t="s">
        <v>3399</v>
      </c>
      <c r="E379" s="19">
        <v>2021</v>
      </c>
      <c r="F379" s="30"/>
      <c r="G379" s="30"/>
      <c r="H379" s="30">
        <v>44350</v>
      </c>
      <c r="I379" s="30">
        <v>44054</v>
      </c>
      <c r="J379" s="30">
        <v>43770</v>
      </c>
      <c r="K379" s="23"/>
      <c r="L379" s="23"/>
      <c r="M379" s="23"/>
      <c r="N379" s="23"/>
      <c r="O379" s="23"/>
      <c r="P379" s="23"/>
      <c r="Q379" s="23"/>
      <c r="R379" s="23"/>
      <c r="S379" s="37"/>
      <c r="T379" t="str">
        <f t="shared" si="5"/>
        <v/>
      </c>
    </row>
    <row r="380" spans="1:25" x14ac:dyDescent="0.25">
      <c r="A380" s="16" t="s">
        <v>2863</v>
      </c>
      <c r="B380" s="16" t="s">
        <v>2864</v>
      </c>
      <c r="C380" s="18" t="s">
        <v>2865</v>
      </c>
      <c r="D380" s="18" t="s">
        <v>2866</v>
      </c>
      <c r="E380" s="19">
        <v>2022</v>
      </c>
      <c r="F380" s="30"/>
      <c r="G380" s="23">
        <v>44713</v>
      </c>
      <c r="H380" s="30"/>
      <c r="I380" s="30"/>
      <c r="J380" s="30">
        <v>43672</v>
      </c>
      <c r="K380" s="23"/>
      <c r="L380" s="23"/>
      <c r="M380" s="23"/>
      <c r="N380" s="23"/>
      <c r="O380" s="23"/>
      <c r="P380" s="23"/>
      <c r="Q380" s="23"/>
      <c r="R380" s="23"/>
      <c r="S380" s="37"/>
      <c r="T380">
        <f t="shared" si="5"/>
        <v>0</v>
      </c>
    </row>
    <row r="381" spans="1:25" x14ac:dyDescent="0.25">
      <c r="A381" s="16" t="s">
        <v>3683</v>
      </c>
      <c r="B381" s="16" t="s">
        <v>3684</v>
      </c>
      <c r="C381" s="18" t="s">
        <v>3685</v>
      </c>
      <c r="D381" s="18" t="s">
        <v>3686</v>
      </c>
      <c r="E381" s="19">
        <v>1983</v>
      </c>
      <c r="F381" s="30"/>
      <c r="G381" s="30"/>
      <c r="H381" s="30"/>
      <c r="I381" s="30"/>
      <c r="J381" s="30"/>
      <c r="K381" s="23"/>
      <c r="L381" s="23" t="s">
        <v>11</v>
      </c>
      <c r="M381" s="23" t="s">
        <v>11</v>
      </c>
      <c r="N381" s="23"/>
      <c r="O381" s="23" t="s">
        <v>11</v>
      </c>
      <c r="P381" s="23" t="s">
        <v>11</v>
      </c>
      <c r="Q381" s="23" t="s">
        <v>11</v>
      </c>
      <c r="R381" s="23" t="s">
        <v>11</v>
      </c>
      <c r="S381" s="37"/>
      <c r="T381" t="str">
        <f t="shared" si="5"/>
        <v/>
      </c>
      <c r="V381" s="2"/>
      <c r="Y381" s="32"/>
    </row>
    <row r="382" spans="1:25" x14ac:dyDescent="0.25">
      <c r="A382" s="16">
        <v>37.043999999999997</v>
      </c>
      <c r="B382" s="16">
        <v>547</v>
      </c>
      <c r="C382" s="18" t="s">
        <v>536</v>
      </c>
      <c r="D382" s="18" t="s">
        <v>537</v>
      </c>
      <c r="E382" s="19">
        <v>2022</v>
      </c>
      <c r="F382" s="30"/>
      <c r="G382" s="30">
        <v>44797</v>
      </c>
      <c r="H382" s="30"/>
      <c r="I382" s="30">
        <v>43972</v>
      </c>
      <c r="J382" s="30"/>
      <c r="K382" s="23"/>
      <c r="L382" s="23">
        <v>42872</v>
      </c>
      <c r="M382" s="23">
        <v>42570</v>
      </c>
      <c r="N382" s="23" t="s">
        <v>11</v>
      </c>
      <c r="O382" s="23" t="s">
        <v>11</v>
      </c>
      <c r="P382" s="23" t="s">
        <v>11</v>
      </c>
      <c r="Q382" s="23" t="s">
        <v>11</v>
      </c>
      <c r="R382" s="23" t="s">
        <v>11</v>
      </c>
      <c r="S382" s="37"/>
      <c r="T382">
        <f t="shared" si="5"/>
        <v>0</v>
      </c>
    </row>
    <row r="383" spans="1:25" x14ac:dyDescent="0.25">
      <c r="A383" s="16" t="s">
        <v>3619</v>
      </c>
      <c r="B383" s="16" t="s">
        <v>3618</v>
      </c>
      <c r="C383" s="18" t="s">
        <v>3620</v>
      </c>
      <c r="D383" s="18" t="s">
        <v>3621</v>
      </c>
      <c r="E383" s="19">
        <v>2020</v>
      </c>
      <c r="F383" s="30"/>
      <c r="G383" s="30"/>
      <c r="H383" s="30"/>
      <c r="I383" s="30">
        <v>44006</v>
      </c>
      <c r="J383" s="30"/>
      <c r="K383" s="23"/>
      <c r="L383" s="23"/>
      <c r="M383" s="23"/>
      <c r="N383" s="23"/>
      <c r="O383" s="23"/>
      <c r="P383" s="23"/>
      <c r="Q383" s="23"/>
      <c r="R383" s="23"/>
      <c r="S383" s="37"/>
      <c r="T383" t="str">
        <f t="shared" si="5"/>
        <v/>
      </c>
    </row>
    <row r="384" spans="1:25" x14ac:dyDescent="0.25">
      <c r="A384" s="16">
        <v>37.048000000000002</v>
      </c>
      <c r="B384" s="16">
        <v>518</v>
      </c>
      <c r="C384" s="18" t="s">
        <v>538</v>
      </c>
      <c r="D384" s="18" t="s">
        <v>539</v>
      </c>
      <c r="E384" s="19">
        <v>2022</v>
      </c>
      <c r="F384" s="30"/>
      <c r="G384" s="30">
        <v>44733</v>
      </c>
      <c r="H384" s="30"/>
      <c r="I384" s="30">
        <v>44042</v>
      </c>
      <c r="J384" s="30"/>
      <c r="K384" s="23"/>
      <c r="L384" s="23" t="s">
        <v>11</v>
      </c>
      <c r="M384" s="23" t="s">
        <v>11</v>
      </c>
      <c r="N384" s="23" t="s">
        <v>11</v>
      </c>
      <c r="O384" s="23" t="s">
        <v>11</v>
      </c>
      <c r="P384" s="23" t="s">
        <v>11</v>
      </c>
      <c r="Q384" s="23" t="s">
        <v>11</v>
      </c>
      <c r="R384" s="23">
        <v>40715</v>
      </c>
      <c r="S384" s="37"/>
      <c r="T384">
        <f t="shared" si="5"/>
        <v>0</v>
      </c>
    </row>
    <row r="385" spans="1:20" x14ac:dyDescent="0.25">
      <c r="A385" s="16" t="s">
        <v>2867</v>
      </c>
      <c r="B385" s="16" t="s">
        <v>2868</v>
      </c>
      <c r="C385" s="18" t="s">
        <v>2869</v>
      </c>
      <c r="D385" s="18" t="s">
        <v>2870</v>
      </c>
      <c r="E385" s="19">
        <v>2018</v>
      </c>
      <c r="F385" s="30"/>
      <c r="G385" s="30"/>
      <c r="H385" s="30"/>
      <c r="I385" s="30"/>
      <c r="J385" s="30"/>
      <c r="K385" s="23">
        <v>43280</v>
      </c>
      <c r="L385" s="23">
        <v>42947</v>
      </c>
      <c r="M385" s="23"/>
      <c r="N385" s="23"/>
      <c r="O385" s="23"/>
      <c r="P385" s="23"/>
      <c r="Q385" s="23"/>
      <c r="R385" s="23"/>
      <c r="S385" s="37"/>
      <c r="T385" t="str">
        <f t="shared" si="5"/>
        <v/>
      </c>
    </row>
    <row r="386" spans="1:20" x14ac:dyDescent="0.25">
      <c r="A386" s="16">
        <v>37.051000000000002</v>
      </c>
      <c r="B386" s="16">
        <v>537</v>
      </c>
      <c r="C386" s="18" t="s">
        <v>540</v>
      </c>
      <c r="D386" s="18" t="s">
        <v>541</v>
      </c>
      <c r="E386" s="19">
        <v>2015</v>
      </c>
      <c r="F386" s="30"/>
      <c r="G386" s="30"/>
      <c r="H386" s="30"/>
      <c r="I386" s="30"/>
      <c r="J386" s="30"/>
      <c r="K386" s="23"/>
      <c r="L386" s="23" t="s">
        <v>11</v>
      </c>
      <c r="M386" s="23" t="s">
        <v>11</v>
      </c>
      <c r="N386" s="23">
        <v>42167</v>
      </c>
      <c r="O386" s="23" t="s">
        <v>11</v>
      </c>
      <c r="P386" s="23" t="s">
        <v>11</v>
      </c>
      <c r="Q386" s="23" t="s">
        <v>11</v>
      </c>
      <c r="R386" s="23" t="s">
        <v>11</v>
      </c>
      <c r="S386" s="37"/>
      <c r="T386" t="str">
        <f t="shared" si="5"/>
        <v/>
      </c>
    </row>
    <row r="387" spans="1:20" x14ac:dyDescent="0.25">
      <c r="A387" s="16">
        <v>37.052</v>
      </c>
      <c r="B387" s="16">
        <v>535</v>
      </c>
      <c r="C387" s="18" t="s">
        <v>3553</v>
      </c>
      <c r="D387" s="18" t="s">
        <v>543</v>
      </c>
      <c r="E387" s="19">
        <v>2020</v>
      </c>
      <c r="F387" s="30"/>
      <c r="G387" s="30"/>
      <c r="H387" s="30"/>
      <c r="I387" s="30">
        <v>43992</v>
      </c>
      <c r="J387" s="30"/>
      <c r="K387" s="23"/>
      <c r="L387" s="23" t="s">
        <v>11</v>
      </c>
      <c r="M387" s="23" t="s">
        <v>11</v>
      </c>
      <c r="N387" s="23" t="s">
        <v>11</v>
      </c>
      <c r="O387" s="23" t="s">
        <v>11</v>
      </c>
      <c r="P387" s="23" t="s">
        <v>11</v>
      </c>
      <c r="Q387" s="23" t="s">
        <v>11</v>
      </c>
      <c r="R387" s="23">
        <v>40715</v>
      </c>
      <c r="S387" s="37"/>
      <c r="T387" t="str">
        <f t="shared" si="5"/>
        <v/>
      </c>
    </row>
    <row r="388" spans="1:20" x14ac:dyDescent="0.25">
      <c r="A388" s="16">
        <v>37.061</v>
      </c>
      <c r="B388" s="16">
        <v>530</v>
      </c>
      <c r="C388" s="18" t="s">
        <v>544</v>
      </c>
      <c r="D388" s="18" t="s">
        <v>545</v>
      </c>
      <c r="E388" s="19">
        <v>2022</v>
      </c>
      <c r="F388" s="30"/>
      <c r="G388" s="30">
        <v>44748</v>
      </c>
      <c r="H388" s="30"/>
      <c r="I388" s="30"/>
      <c r="J388" s="30">
        <v>43622</v>
      </c>
      <c r="K388" s="23"/>
      <c r="L388" s="23">
        <v>42925</v>
      </c>
      <c r="M388" s="23">
        <v>42583</v>
      </c>
      <c r="N388" s="23" t="s">
        <v>11</v>
      </c>
      <c r="O388" s="23" t="s">
        <v>11</v>
      </c>
      <c r="P388" s="23" t="s">
        <v>11</v>
      </c>
      <c r="Q388" s="23" t="s">
        <v>11</v>
      </c>
      <c r="R388" s="23" t="s">
        <v>11</v>
      </c>
      <c r="S388" s="37"/>
      <c r="T388">
        <f t="shared" si="5"/>
        <v>0</v>
      </c>
    </row>
    <row r="389" spans="1:20" x14ac:dyDescent="0.25">
      <c r="A389" s="16">
        <v>37.063000000000002</v>
      </c>
      <c r="B389" s="16">
        <v>544</v>
      </c>
      <c r="C389" s="18" t="s">
        <v>546</v>
      </c>
      <c r="D389" s="18" t="s">
        <v>547</v>
      </c>
      <c r="E389" s="19">
        <v>2022</v>
      </c>
      <c r="F389" s="30"/>
      <c r="G389" s="30">
        <v>44677</v>
      </c>
      <c r="H389" s="30">
        <v>44348</v>
      </c>
      <c r="I389" s="30">
        <v>43972</v>
      </c>
      <c r="J389" s="30"/>
      <c r="K389" s="23">
        <v>43244</v>
      </c>
      <c r="L389" s="23" t="s">
        <v>11</v>
      </c>
      <c r="M389" s="23">
        <v>42498</v>
      </c>
      <c r="N389" s="23" t="s">
        <v>11</v>
      </c>
      <c r="O389" s="23">
        <v>41875</v>
      </c>
      <c r="P389" s="23" t="s">
        <v>11</v>
      </c>
      <c r="Q389" s="23" t="s">
        <v>11</v>
      </c>
      <c r="R389" s="23" t="s">
        <v>11</v>
      </c>
      <c r="S389" s="37"/>
      <c r="T389">
        <f t="shared" si="5"/>
        <v>0</v>
      </c>
    </row>
    <row r="390" spans="1:20" x14ac:dyDescent="0.25">
      <c r="A390" s="16" t="s">
        <v>2871</v>
      </c>
      <c r="B390" s="16" t="s">
        <v>2872</v>
      </c>
      <c r="C390" s="18" t="s">
        <v>2873</v>
      </c>
      <c r="D390" s="18" t="s">
        <v>2874</v>
      </c>
      <c r="E390" s="19">
        <v>2021</v>
      </c>
      <c r="F390" s="30"/>
      <c r="G390" s="30"/>
      <c r="H390" s="30">
        <v>44327</v>
      </c>
      <c r="I390" s="30">
        <v>43972</v>
      </c>
      <c r="J390" s="30">
        <v>43617</v>
      </c>
      <c r="K390" s="23"/>
      <c r="L390" s="23"/>
      <c r="M390" s="23"/>
      <c r="N390" s="23"/>
      <c r="O390" s="23"/>
      <c r="P390" s="23" t="s">
        <v>11</v>
      </c>
      <c r="Q390" s="23" t="s">
        <v>11</v>
      </c>
      <c r="R390" s="23" t="s">
        <v>11</v>
      </c>
      <c r="S390" s="37"/>
      <c r="T390" t="str">
        <f t="shared" si="5"/>
        <v/>
      </c>
    </row>
    <row r="391" spans="1:20" x14ac:dyDescent="0.25">
      <c r="A391" s="16" t="s">
        <v>548</v>
      </c>
      <c r="B391" s="16" t="s">
        <v>549</v>
      </c>
      <c r="C391" s="18" t="s">
        <v>550</v>
      </c>
      <c r="D391" s="18" t="s">
        <v>551</v>
      </c>
      <c r="E391" s="19">
        <v>2017</v>
      </c>
      <c r="F391" s="30"/>
      <c r="G391" s="30"/>
      <c r="H391" s="30"/>
      <c r="I391" s="30"/>
      <c r="J391" s="30"/>
      <c r="K391" s="23"/>
      <c r="L391" s="23">
        <v>42879</v>
      </c>
      <c r="M391" s="23"/>
      <c r="N391" s="23"/>
      <c r="O391" s="23"/>
      <c r="P391" s="23"/>
      <c r="Q391" s="23"/>
      <c r="R391" s="23"/>
      <c r="S391" s="37"/>
      <c r="T391" t="str">
        <f t="shared" si="5"/>
        <v/>
      </c>
    </row>
    <row r="392" spans="1:20" x14ac:dyDescent="0.25">
      <c r="A392" s="16" t="s">
        <v>3405</v>
      </c>
      <c r="B392" s="16" t="s">
        <v>3406</v>
      </c>
      <c r="C392" s="18" t="s">
        <v>3403</v>
      </c>
      <c r="D392" s="18" t="s">
        <v>3404</v>
      </c>
      <c r="E392" s="19">
        <v>2020</v>
      </c>
      <c r="F392" s="30"/>
      <c r="G392" s="30"/>
      <c r="H392" s="30"/>
      <c r="I392" s="30">
        <v>43991</v>
      </c>
      <c r="J392" s="23">
        <v>43770</v>
      </c>
      <c r="K392" s="23"/>
      <c r="L392" s="23"/>
      <c r="M392" s="23"/>
      <c r="N392" s="23"/>
      <c r="O392" s="23"/>
      <c r="P392" s="23"/>
      <c r="Q392" s="23"/>
      <c r="R392" s="23"/>
      <c r="S392" s="37"/>
      <c r="T392" t="str">
        <f t="shared" si="5"/>
        <v/>
      </c>
    </row>
    <row r="393" spans="1:20" x14ac:dyDescent="0.25">
      <c r="A393" s="16" t="s">
        <v>3830</v>
      </c>
      <c r="B393" s="16" t="s">
        <v>3831</v>
      </c>
      <c r="C393" s="18" t="s">
        <v>3832</v>
      </c>
      <c r="D393" s="18" t="s">
        <v>3833</v>
      </c>
      <c r="E393" s="19">
        <v>2021</v>
      </c>
      <c r="F393" s="30"/>
      <c r="G393" s="30"/>
      <c r="H393" s="48">
        <v>44436</v>
      </c>
      <c r="I393" s="30"/>
      <c r="J393" s="30"/>
      <c r="K393" s="23"/>
      <c r="L393" s="23" t="s">
        <v>11</v>
      </c>
      <c r="M393" s="23" t="s">
        <v>11</v>
      </c>
      <c r="N393" s="23" t="s">
        <v>11</v>
      </c>
      <c r="O393" s="23" t="s">
        <v>11</v>
      </c>
      <c r="P393" s="23" t="s">
        <v>11</v>
      </c>
      <c r="Q393" s="23" t="s">
        <v>11</v>
      </c>
      <c r="R393" s="23" t="s">
        <v>11</v>
      </c>
      <c r="S393" s="37"/>
      <c r="T393" t="str">
        <f t="shared" si="5"/>
        <v/>
      </c>
    </row>
    <row r="394" spans="1:20" x14ac:dyDescent="0.25">
      <c r="A394" s="16" t="s">
        <v>3594</v>
      </c>
      <c r="B394" s="16" t="s">
        <v>3595</v>
      </c>
      <c r="C394" s="18" t="s">
        <v>3598</v>
      </c>
      <c r="D394" s="18" t="s">
        <v>3600</v>
      </c>
      <c r="E394" s="19">
        <v>2019</v>
      </c>
      <c r="F394" s="30"/>
      <c r="G394" s="30"/>
      <c r="H394" s="30"/>
      <c r="I394" s="30"/>
      <c r="J394" s="30">
        <v>43678</v>
      </c>
      <c r="K394" s="23"/>
      <c r="L394" s="23" t="s">
        <v>11</v>
      </c>
      <c r="M394" s="23" t="s">
        <v>11</v>
      </c>
      <c r="N394" s="23" t="s">
        <v>11</v>
      </c>
      <c r="O394" s="23" t="s">
        <v>11</v>
      </c>
      <c r="P394" s="23" t="s">
        <v>11</v>
      </c>
      <c r="Q394" s="23" t="s">
        <v>11</v>
      </c>
      <c r="R394" s="23" t="s">
        <v>11</v>
      </c>
      <c r="S394" s="37"/>
      <c r="T394" t="str">
        <f t="shared" ref="T394:T457" si="7">IF(G394="","",IF((G394-$X$6)&lt;($W$7-365-$X$6),1,0))</f>
        <v/>
      </c>
    </row>
    <row r="395" spans="1:20" x14ac:dyDescent="0.25">
      <c r="A395" s="16">
        <v>37.091999999999999</v>
      </c>
      <c r="B395" s="16">
        <v>551</v>
      </c>
      <c r="C395" s="18" t="s">
        <v>552</v>
      </c>
      <c r="D395" s="18" t="s">
        <v>553</v>
      </c>
      <c r="E395" s="19">
        <v>2022</v>
      </c>
      <c r="F395" s="30"/>
      <c r="G395" s="30">
        <v>44735</v>
      </c>
      <c r="H395" s="30">
        <v>44385</v>
      </c>
      <c r="I395" s="30">
        <v>43997</v>
      </c>
      <c r="J395" s="30">
        <v>43645</v>
      </c>
      <c r="K395" s="23">
        <v>43271</v>
      </c>
      <c r="L395" s="23">
        <v>42902</v>
      </c>
      <c r="M395" s="23">
        <v>42557</v>
      </c>
      <c r="N395" s="23">
        <v>42202</v>
      </c>
      <c r="O395" s="23" t="s">
        <v>11</v>
      </c>
      <c r="P395" s="23" t="s">
        <v>11</v>
      </c>
      <c r="Q395" s="23" t="s">
        <v>11</v>
      </c>
      <c r="R395" s="23" t="s">
        <v>11</v>
      </c>
      <c r="S395" s="37"/>
      <c r="T395">
        <f t="shared" si="7"/>
        <v>0</v>
      </c>
    </row>
    <row r="396" spans="1:20" x14ac:dyDescent="0.25">
      <c r="A396" s="16" t="s">
        <v>3596</v>
      </c>
      <c r="B396" s="16" t="s">
        <v>3597</v>
      </c>
      <c r="C396" s="18" t="s">
        <v>3599</v>
      </c>
      <c r="D396" s="18" t="s">
        <v>3601</v>
      </c>
      <c r="E396" s="19">
        <v>2019</v>
      </c>
      <c r="F396" s="30"/>
      <c r="G396" s="30"/>
      <c r="H396" s="30"/>
      <c r="I396" s="30"/>
      <c r="J396" s="30">
        <v>43683</v>
      </c>
      <c r="K396" s="23"/>
      <c r="L396" s="23" t="s">
        <v>11</v>
      </c>
      <c r="M396" s="23" t="s">
        <v>11</v>
      </c>
      <c r="N396" s="23" t="s">
        <v>11</v>
      </c>
      <c r="O396" s="23" t="s">
        <v>11</v>
      </c>
      <c r="P396" s="23" t="s">
        <v>11</v>
      </c>
      <c r="Q396" s="23" t="s">
        <v>11</v>
      </c>
      <c r="R396" s="23" t="s">
        <v>11</v>
      </c>
      <c r="S396" s="37"/>
      <c r="T396" t="str">
        <f t="shared" si="7"/>
        <v/>
      </c>
    </row>
    <row r="397" spans="1:20" x14ac:dyDescent="0.25">
      <c r="A397" s="16">
        <v>37.098999999999997</v>
      </c>
      <c r="B397" s="16">
        <v>553</v>
      </c>
      <c r="C397" s="18" t="s">
        <v>554</v>
      </c>
      <c r="D397" s="18" t="s">
        <v>555</v>
      </c>
      <c r="E397" s="19">
        <v>2021</v>
      </c>
      <c r="F397" s="30"/>
      <c r="G397" s="30"/>
      <c r="H397" s="30">
        <v>44361</v>
      </c>
      <c r="I397" s="30"/>
      <c r="J397" s="30">
        <v>43645</v>
      </c>
      <c r="K397" s="23"/>
      <c r="L397" s="23" t="s">
        <v>11</v>
      </c>
      <c r="M397" s="23">
        <v>42616</v>
      </c>
      <c r="N397" s="23" t="s">
        <v>11</v>
      </c>
      <c r="O397" s="23" t="s">
        <v>11</v>
      </c>
      <c r="P397" s="23" t="s">
        <v>11</v>
      </c>
      <c r="Q397" s="23">
        <v>41114</v>
      </c>
      <c r="R397" s="23" t="s">
        <v>11</v>
      </c>
      <c r="S397" s="37"/>
      <c r="T397" t="str">
        <f t="shared" si="7"/>
        <v/>
      </c>
    </row>
    <row r="398" spans="1:20" x14ac:dyDescent="0.25">
      <c r="A398" s="16" t="s">
        <v>3515</v>
      </c>
      <c r="B398" s="16" t="s">
        <v>3516</v>
      </c>
      <c r="C398" s="18" t="s">
        <v>3514</v>
      </c>
      <c r="D398" s="18" t="s">
        <v>3513</v>
      </c>
      <c r="E398" s="19">
        <v>2020</v>
      </c>
      <c r="F398" s="30"/>
      <c r="G398" s="30"/>
      <c r="H398" s="30"/>
      <c r="I398" s="23">
        <v>43972</v>
      </c>
      <c r="J398" s="30"/>
      <c r="K398" s="23"/>
      <c r="L398" s="23" t="s">
        <v>11</v>
      </c>
      <c r="M398" s="23" t="s">
        <v>11</v>
      </c>
      <c r="N398" s="23" t="s">
        <v>11</v>
      </c>
      <c r="O398" s="23" t="s">
        <v>11</v>
      </c>
      <c r="P398" s="23" t="s">
        <v>11</v>
      </c>
      <c r="Q398" s="23" t="s">
        <v>11</v>
      </c>
      <c r="R398" s="23" t="s">
        <v>11</v>
      </c>
      <c r="S398" s="37"/>
      <c r="T398" t="str">
        <f t="shared" si="7"/>
        <v/>
      </c>
    </row>
    <row r="399" spans="1:20" x14ac:dyDescent="0.25">
      <c r="A399" s="16">
        <v>37.107999999999997</v>
      </c>
      <c r="B399" s="16">
        <v>588</v>
      </c>
      <c r="C399" s="18" t="s">
        <v>556</v>
      </c>
      <c r="D399" s="18" t="s">
        <v>557</v>
      </c>
      <c r="E399" s="19">
        <v>2022</v>
      </c>
      <c r="F399" s="30"/>
      <c r="G399" s="30">
        <v>44771</v>
      </c>
      <c r="H399" s="30"/>
      <c r="I399" s="30">
        <v>44044</v>
      </c>
      <c r="J399" s="30">
        <v>43670</v>
      </c>
      <c r="K399" s="23"/>
      <c r="L399" s="23" t="s">
        <v>11</v>
      </c>
      <c r="M399" s="23" t="s">
        <v>11</v>
      </c>
      <c r="N399" s="23" t="s">
        <v>11</v>
      </c>
      <c r="O399" s="23" t="s">
        <v>11</v>
      </c>
      <c r="P399" s="23" t="s">
        <v>11</v>
      </c>
      <c r="Q399" s="23" t="s">
        <v>11</v>
      </c>
      <c r="R399" s="23" t="s">
        <v>11</v>
      </c>
      <c r="S399" s="37"/>
      <c r="T399">
        <f t="shared" si="7"/>
        <v>0</v>
      </c>
    </row>
    <row r="400" spans="1:20" x14ac:dyDescent="0.25">
      <c r="A400" s="16">
        <v>38.003999999999998</v>
      </c>
      <c r="B400" s="16">
        <v>610</v>
      </c>
      <c r="C400" s="18" t="s">
        <v>558</v>
      </c>
      <c r="D400" s="18" t="s">
        <v>559</v>
      </c>
      <c r="E400" s="19">
        <v>2022</v>
      </c>
      <c r="F400" s="30"/>
      <c r="G400" s="30">
        <v>44691</v>
      </c>
      <c r="H400" s="30">
        <v>44325</v>
      </c>
      <c r="I400" s="30">
        <v>43948</v>
      </c>
      <c r="J400" s="30">
        <v>43592</v>
      </c>
      <c r="K400" s="23">
        <v>43228</v>
      </c>
      <c r="L400" s="23">
        <v>42845</v>
      </c>
      <c r="M400" s="23">
        <v>42488</v>
      </c>
      <c r="N400" s="23">
        <v>42131</v>
      </c>
      <c r="O400" s="23">
        <v>41776</v>
      </c>
      <c r="P400" s="23" t="s">
        <v>11</v>
      </c>
      <c r="Q400" s="23" t="s">
        <v>11</v>
      </c>
      <c r="R400" s="23" t="s">
        <v>11</v>
      </c>
      <c r="S400" s="37"/>
      <c r="T400">
        <f t="shared" si="7"/>
        <v>0</v>
      </c>
    </row>
    <row r="401" spans="1:25" x14ac:dyDescent="0.25">
      <c r="A401" s="16" t="s">
        <v>2875</v>
      </c>
      <c r="B401" s="16">
        <v>610</v>
      </c>
      <c r="C401" s="18" t="s">
        <v>2876</v>
      </c>
      <c r="D401" s="18" t="s">
        <v>2877</v>
      </c>
      <c r="E401" s="19">
        <v>2019</v>
      </c>
      <c r="F401" s="30"/>
      <c r="G401" s="30"/>
      <c r="H401" s="30"/>
      <c r="I401" s="30"/>
      <c r="J401" s="30">
        <v>43639</v>
      </c>
      <c r="K401" s="23"/>
      <c r="L401" s="23"/>
      <c r="M401" s="23"/>
      <c r="N401" s="23"/>
      <c r="O401" s="23"/>
      <c r="P401" s="23" t="s">
        <v>11</v>
      </c>
      <c r="Q401" s="23" t="s">
        <v>11</v>
      </c>
      <c r="R401" s="23" t="s">
        <v>11</v>
      </c>
      <c r="S401" s="37"/>
      <c r="T401" t="str">
        <f t="shared" si="7"/>
        <v/>
      </c>
    </row>
    <row r="402" spans="1:25" x14ac:dyDescent="0.25">
      <c r="A402" s="16" t="s">
        <v>3411</v>
      </c>
      <c r="B402" s="16" t="s">
        <v>3412</v>
      </c>
      <c r="C402" s="18" t="s">
        <v>3413</v>
      </c>
      <c r="D402" s="18" t="s">
        <v>3414</v>
      </c>
      <c r="E402" s="19">
        <v>2022</v>
      </c>
      <c r="F402" s="30"/>
      <c r="G402" s="30">
        <v>44686</v>
      </c>
      <c r="H402" s="30"/>
      <c r="I402" s="30">
        <v>43972</v>
      </c>
      <c r="J402" s="30">
        <v>43602</v>
      </c>
      <c r="K402" s="23"/>
      <c r="L402" s="23"/>
      <c r="M402" s="23"/>
      <c r="N402" s="23"/>
      <c r="O402" s="23"/>
      <c r="P402" s="23" t="s">
        <v>11</v>
      </c>
      <c r="Q402" s="23" t="s">
        <v>11</v>
      </c>
      <c r="R402" s="23" t="s">
        <v>11</v>
      </c>
      <c r="S402" s="37"/>
      <c r="T402">
        <f t="shared" si="7"/>
        <v>0</v>
      </c>
    </row>
    <row r="403" spans="1:25" x14ac:dyDescent="0.25">
      <c r="A403" s="16" t="s">
        <v>3409</v>
      </c>
      <c r="B403" s="16" t="s">
        <v>3410</v>
      </c>
      <c r="C403" s="18" t="s">
        <v>3408</v>
      </c>
      <c r="D403" s="18" t="s">
        <v>3407</v>
      </c>
      <c r="E403" s="19">
        <v>2021</v>
      </c>
      <c r="F403" s="30"/>
      <c r="G403" s="30"/>
      <c r="H403" s="30">
        <v>44363</v>
      </c>
      <c r="I403" s="30"/>
      <c r="J403" s="23">
        <v>43770</v>
      </c>
      <c r="K403" s="23"/>
      <c r="L403" s="23"/>
      <c r="M403" s="23"/>
      <c r="N403" s="23"/>
      <c r="O403" s="23"/>
      <c r="P403" s="23"/>
      <c r="Q403" s="23"/>
      <c r="R403" s="23"/>
      <c r="S403" s="37"/>
      <c r="T403" t="str">
        <f t="shared" si="7"/>
        <v/>
      </c>
    </row>
    <row r="404" spans="1:25" x14ac:dyDescent="0.25">
      <c r="A404" s="16" t="s">
        <v>3578</v>
      </c>
      <c r="B404" s="16" t="s">
        <v>3580</v>
      </c>
      <c r="C404" s="18" t="s">
        <v>3584</v>
      </c>
      <c r="D404" s="18" t="s">
        <v>3582</v>
      </c>
      <c r="E404" s="19">
        <v>2022</v>
      </c>
      <c r="F404" s="30"/>
      <c r="G404" s="30">
        <v>44761</v>
      </c>
      <c r="H404" s="30"/>
      <c r="I404" s="30">
        <v>44034</v>
      </c>
      <c r="J404" s="30"/>
      <c r="K404" s="23"/>
      <c r="L404" s="23"/>
      <c r="M404" s="23"/>
      <c r="N404" s="23"/>
      <c r="O404" s="23"/>
      <c r="P404" s="23"/>
      <c r="Q404" s="23"/>
      <c r="R404" s="23"/>
      <c r="S404" s="37"/>
      <c r="T404">
        <f t="shared" si="7"/>
        <v>0</v>
      </c>
    </row>
    <row r="405" spans="1:25" x14ac:dyDescent="0.25">
      <c r="A405" s="16">
        <v>38.024999999999999</v>
      </c>
      <c r="B405" s="16">
        <v>597</v>
      </c>
      <c r="C405" s="18" t="s">
        <v>560</v>
      </c>
      <c r="D405" s="18" t="s">
        <v>561</v>
      </c>
      <c r="E405" s="19">
        <v>2022</v>
      </c>
      <c r="F405" s="30"/>
      <c r="G405" s="30">
        <v>44698</v>
      </c>
      <c r="H405" s="30"/>
      <c r="I405" s="30"/>
      <c r="J405" s="30"/>
      <c r="K405" s="23"/>
      <c r="L405" s="23">
        <v>42889</v>
      </c>
      <c r="M405" s="23" t="s">
        <v>11</v>
      </c>
      <c r="N405" s="23" t="s">
        <v>11</v>
      </c>
      <c r="O405" s="23" t="s">
        <v>11</v>
      </c>
      <c r="P405" s="23" t="s">
        <v>11</v>
      </c>
      <c r="Q405" s="23" t="s">
        <v>11</v>
      </c>
      <c r="R405" s="23">
        <v>40709</v>
      </c>
      <c r="S405" s="37"/>
      <c r="T405">
        <f t="shared" si="7"/>
        <v>0</v>
      </c>
    </row>
    <row r="406" spans="1:25" x14ac:dyDescent="0.25">
      <c r="A406" s="16" t="s">
        <v>3687</v>
      </c>
      <c r="B406" s="16" t="s">
        <v>3688</v>
      </c>
      <c r="C406" s="18" t="s">
        <v>3689</v>
      </c>
      <c r="D406" s="18" t="s">
        <v>3690</v>
      </c>
      <c r="E406" s="19">
        <v>1983</v>
      </c>
      <c r="F406" s="30"/>
      <c r="G406" s="30"/>
      <c r="H406" s="30"/>
      <c r="I406" s="30"/>
      <c r="J406" s="30"/>
      <c r="K406" s="23"/>
      <c r="L406" s="23" t="s">
        <v>11</v>
      </c>
      <c r="M406" s="23" t="s">
        <v>11</v>
      </c>
      <c r="N406" s="23"/>
      <c r="O406" s="23" t="s">
        <v>11</v>
      </c>
      <c r="P406" s="23" t="s">
        <v>11</v>
      </c>
      <c r="Q406" s="23" t="s">
        <v>11</v>
      </c>
      <c r="R406" s="23" t="s">
        <v>11</v>
      </c>
      <c r="S406" s="37"/>
      <c r="T406" t="str">
        <f t="shared" si="7"/>
        <v/>
      </c>
      <c r="V406" s="2"/>
      <c r="Y406" s="32"/>
    </row>
    <row r="407" spans="1:25" x14ac:dyDescent="0.25">
      <c r="A407" s="16" t="s">
        <v>3579</v>
      </c>
      <c r="B407" s="16" t="s">
        <v>3581</v>
      </c>
      <c r="C407" s="18" t="s">
        <v>3585</v>
      </c>
      <c r="D407" s="18" t="s">
        <v>3583</v>
      </c>
      <c r="E407" s="19">
        <v>2020</v>
      </c>
      <c r="F407" s="30"/>
      <c r="G407" s="30"/>
      <c r="H407" s="30"/>
      <c r="I407" s="30">
        <v>44034</v>
      </c>
      <c r="J407" s="30"/>
      <c r="K407" s="23"/>
      <c r="L407" s="23"/>
      <c r="M407" s="23"/>
      <c r="N407" s="23"/>
      <c r="O407" s="23"/>
      <c r="P407" s="23"/>
      <c r="Q407" s="23"/>
      <c r="R407" s="23"/>
      <c r="S407" s="37"/>
      <c r="T407" t="str">
        <f t="shared" si="7"/>
        <v/>
      </c>
    </row>
    <row r="408" spans="1:25" x14ac:dyDescent="0.25">
      <c r="A408" s="16">
        <v>38.036999999999999</v>
      </c>
      <c r="B408" s="16">
        <v>607</v>
      </c>
      <c r="C408" s="18" t="s">
        <v>562</v>
      </c>
      <c r="D408" s="18" t="s">
        <v>563</v>
      </c>
      <c r="E408" s="19">
        <v>2022</v>
      </c>
      <c r="F408" s="30"/>
      <c r="G408" s="30">
        <v>44665</v>
      </c>
      <c r="H408" s="30">
        <v>44348</v>
      </c>
      <c r="I408" s="30">
        <v>43949</v>
      </c>
      <c r="J408" s="30"/>
      <c r="K408" s="23"/>
      <c r="L408" s="23">
        <v>42823</v>
      </c>
      <c r="M408" s="23" t="s">
        <v>11</v>
      </c>
      <c r="N408" s="23">
        <v>42106</v>
      </c>
      <c r="O408" s="23" t="s">
        <v>11</v>
      </c>
      <c r="P408" s="23">
        <v>41413</v>
      </c>
      <c r="Q408" s="23">
        <v>41097</v>
      </c>
      <c r="R408" s="23" t="s">
        <v>11</v>
      </c>
      <c r="S408" s="37"/>
      <c r="T408">
        <f t="shared" si="7"/>
        <v>0</v>
      </c>
    </row>
    <row r="409" spans="1:25" x14ac:dyDescent="0.25">
      <c r="A409" s="16">
        <v>38.037999999999997</v>
      </c>
      <c r="B409" s="16">
        <v>608</v>
      </c>
      <c r="C409" s="18" t="s">
        <v>564</v>
      </c>
      <c r="D409" s="18" t="s">
        <v>565</v>
      </c>
      <c r="E409" s="19">
        <v>2022</v>
      </c>
      <c r="F409" s="30"/>
      <c r="G409" s="30">
        <v>44798</v>
      </c>
      <c r="H409" s="30"/>
      <c r="I409" s="30"/>
      <c r="J409" s="30"/>
      <c r="K409" s="23">
        <v>43221</v>
      </c>
      <c r="L409" s="23" t="s">
        <v>11</v>
      </c>
      <c r="M409" s="23">
        <v>42475</v>
      </c>
      <c r="N409" s="23" t="s">
        <v>11</v>
      </c>
      <c r="O409" s="23">
        <v>41793</v>
      </c>
      <c r="P409" s="23">
        <v>41409</v>
      </c>
      <c r="Q409" s="23" t="s">
        <v>11</v>
      </c>
      <c r="R409" s="23" t="s">
        <v>11</v>
      </c>
      <c r="S409" s="37"/>
      <c r="T409">
        <f t="shared" si="7"/>
        <v>0</v>
      </c>
    </row>
    <row r="410" spans="1:25" x14ac:dyDescent="0.25">
      <c r="A410" s="16">
        <v>38.039000000000001</v>
      </c>
      <c r="B410" s="16">
        <v>609</v>
      </c>
      <c r="C410" s="18" t="s">
        <v>3821</v>
      </c>
      <c r="D410" s="18" t="s">
        <v>3820</v>
      </c>
      <c r="E410" s="19">
        <v>2022</v>
      </c>
      <c r="F410" s="30"/>
      <c r="G410" s="30">
        <v>44754</v>
      </c>
      <c r="H410" s="30"/>
      <c r="I410" s="30"/>
      <c r="J410" s="30"/>
      <c r="K410" s="23"/>
      <c r="L410" s="23"/>
      <c r="M410" s="23"/>
      <c r="N410" s="23"/>
      <c r="O410" s="23"/>
      <c r="P410" s="23"/>
      <c r="Q410" s="23"/>
      <c r="R410" s="23" t="s">
        <v>11</v>
      </c>
      <c r="S410" s="37"/>
      <c r="T410">
        <f t="shared" si="7"/>
        <v>0</v>
      </c>
    </row>
    <row r="411" spans="1:25" x14ac:dyDescent="0.25">
      <c r="A411" s="16">
        <v>38.046999999999997</v>
      </c>
      <c r="B411" s="16">
        <v>631</v>
      </c>
      <c r="C411" s="18" t="s">
        <v>566</v>
      </c>
      <c r="D411" s="18" t="s">
        <v>567</v>
      </c>
      <c r="E411" s="19">
        <v>2022</v>
      </c>
      <c r="F411" s="30"/>
      <c r="G411" s="30">
        <v>44672</v>
      </c>
      <c r="H411" s="30">
        <v>44374</v>
      </c>
      <c r="I411" s="30"/>
      <c r="J411" s="30"/>
      <c r="K411" s="23">
        <v>43351</v>
      </c>
      <c r="L411" s="23" t="s">
        <v>11</v>
      </c>
      <c r="M411" s="23">
        <v>42612</v>
      </c>
      <c r="N411" s="23">
        <v>42149</v>
      </c>
      <c r="O411" s="23" t="s">
        <v>11</v>
      </c>
      <c r="P411" s="23">
        <v>41419</v>
      </c>
      <c r="Q411" s="23">
        <v>41054</v>
      </c>
      <c r="R411" s="23" t="s">
        <v>11</v>
      </c>
      <c r="S411" s="37"/>
      <c r="T411">
        <f t="shared" si="7"/>
        <v>0</v>
      </c>
    </row>
    <row r="412" spans="1:25" x14ac:dyDescent="0.25">
      <c r="A412" s="16">
        <v>39.000999999999998</v>
      </c>
      <c r="B412" s="16">
        <v>905</v>
      </c>
      <c r="C412" s="18" t="s">
        <v>568</v>
      </c>
      <c r="D412" s="18" t="s">
        <v>569</v>
      </c>
      <c r="E412" s="19">
        <v>2022</v>
      </c>
      <c r="F412" s="30"/>
      <c r="G412" s="30">
        <v>44729</v>
      </c>
      <c r="H412" s="30">
        <v>44379</v>
      </c>
      <c r="I412" s="30">
        <v>43994</v>
      </c>
      <c r="J412" s="30">
        <v>43639</v>
      </c>
      <c r="K412" s="23">
        <v>43259</v>
      </c>
      <c r="L412" s="23">
        <v>42894</v>
      </c>
      <c r="M412" s="23">
        <v>42548</v>
      </c>
      <c r="N412" s="23">
        <v>42186</v>
      </c>
      <c r="O412" s="23">
        <v>41810</v>
      </c>
      <c r="P412" s="23">
        <v>41468</v>
      </c>
      <c r="Q412" s="23">
        <v>41104</v>
      </c>
      <c r="R412" s="23" t="s">
        <v>11</v>
      </c>
      <c r="S412" s="37"/>
      <c r="T412">
        <f t="shared" si="7"/>
        <v>0</v>
      </c>
    </row>
    <row r="413" spans="1:25" x14ac:dyDescent="0.25">
      <c r="A413" s="16">
        <v>39.003</v>
      </c>
      <c r="B413" s="16">
        <v>904</v>
      </c>
      <c r="C413" s="18" t="s">
        <v>570</v>
      </c>
      <c r="D413" s="18" t="s">
        <v>571</v>
      </c>
      <c r="E413" s="19">
        <v>2006</v>
      </c>
      <c r="F413" s="30"/>
      <c r="G413" s="30"/>
      <c r="H413" s="30"/>
      <c r="I413" s="30"/>
      <c r="J413" s="30"/>
      <c r="K413" s="23"/>
      <c r="L413" s="23" t="s">
        <v>11</v>
      </c>
      <c r="M413" s="23" t="s">
        <v>11</v>
      </c>
      <c r="N413" s="23" t="s">
        <v>11</v>
      </c>
      <c r="O413" s="23" t="s">
        <v>11</v>
      </c>
      <c r="P413" s="23" t="s">
        <v>11</v>
      </c>
      <c r="Q413" s="23" t="s">
        <v>11</v>
      </c>
      <c r="R413" s="23" t="s">
        <v>11</v>
      </c>
      <c r="S413" s="37"/>
      <c r="T413" t="str">
        <f t="shared" si="7"/>
        <v/>
      </c>
    </row>
    <row r="414" spans="1:25" x14ac:dyDescent="0.25">
      <c r="A414" s="16">
        <v>40.002000000000002</v>
      </c>
      <c r="B414" s="16">
        <v>886</v>
      </c>
      <c r="C414" s="18" t="s">
        <v>572</v>
      </c>
      <c r="D414" s="18" t="s">
        <v>573</v>
      </c>
      <c r="E414" s="19">
        <v>2022</v>
      </c>
      <c r="F414" s="30"/>
      <c r="G414" s="30">
        <v>44735</v>
      </c>
      <c r="H414" s="30">
        <v>44379</v>
      </c>
      <c r="I414" s="30">
        <v>43994</v>
      </c>
      <c r="J414" s="30">
        <v>43639</v>
      </c>
      <c r="K414" s="23">
        <v>43260</v>
      </c>
      <c r="L414" s="23">
        <v>42903</v>
      </c>
      <c r="M414" s="23">
        <v>42548</v>
      </c>
      <c r="N414" s="23">
        <v>42185</v>
      </c>
      <c r="O414" s="23" t="s">
        <v>11</v>
      </c>
      <c r="P414" s="23">
        <v>41477</v>
      </c>
      <c r="Q414" s="23">
        <v>41083</v>
      </c>
      <c r="R414" s="23" t="s">
        <v>11</v>
      </c>
      <c r="S414" s="37"/>
      <c r="T414">
        <f t="shared" si="7"/>
        <v>0</v>
      </c>
    </row>
    <row r="415" spans="1:25" x14ac:dyDescent="0.25">
      <c r="A415" s="16">
        <v>40.003999999999998</v>
      </c>
      <c r="B415" s="16">
        <v>888</v>
      </c>
      <c r="C415" s="18" t="s">
        <v>574</v>
      </c>
      <c r="D415" s="18" t="s">
        <v>575</v>
      </c>
      <c r="E415" s="19">
        <v>2022</v>
      </c>
      <c r="F415" s="30"/>
      <c r="G415" s="30">
        <v>44795</v>
      </c>
      <c r="H415" s="30"/>
      <c r="I415" s="30">
        <v>44063</v>
      </c>
      <c r="J415" s="30">
        <v>43675</v>
      </c>
      <c r="K415" s="23">
        <v>43279</v>
      </c>
      <c r="L415" s="23">
        <v>42922</v>
      </c>
      <c r="M415" s="23" t="s">
        <v>11</v>
      </c>
      <c r="N415" s="23" t="s">
        <v>11</v>
      </c>
      <c r="O415" s="23" t="s">
        <v>11</v>
      </c>
      <c r="P415" s="23">
        <v>41496</v>
      </c>
      <c r="Q415" s="23" t="s">
        <v>11</v>
      </c>
      <c r="R415" s="23">
        <v>40756</v>
      </c>
      <c r="S415" s="37"/>
      <c r="T415">
        <f t="shared" si="7"/>
        <v>0</v>
      </c>
    </row>
    <row r="416" spans="1:25" x14ac:dyDescent="0.25">
      <c r="A416" s="16">
        <v>40.005000000000003</v>
      </c>
      <c r="B416" s="16">
        <v>889</v>
      </c>
      <c r="C416" s="18" t="s">
        <v>576</v>
      </c>
      <c r="D416" s="18" t="s">
        <v>577</v>
      </c>
      <c r="E416" s="19">
        <v>2012</v>
      </c>
      <c r="F416" s="30"/>
      <c r="G416" s="30"/>
      <c r="H416" s="30"/>
      <c r="I416" s="30"/>
      <c r="J416" s="30"/>
      <c r="K416" s="23"/>
      <c r="L416" s="23" t="s">
        <v>11</v>
      </c>
      <c r="M416" s="23" t="s">
        <v>11</v>
      </c>
      <c r="N416" s="23" t="s">
        <v>11</v>
      </c>
      <c r="O416" s="23" t="s">
        <v>11</v>
      </c>
      <c r="P416" s="23" t="s">
        <v>11</v>
      </c>
      <c r="Q416" s="23">
        <v>41104</v>
      </c>
      <c r="R416" s="23" t="s">
        <v>11</v>
      </c>
      <c r="S416" s="37"/>
      <c r="T416" t="str">
        <f t="shared" si="7"/>
        <v/>
      </c>
    </row>
    <row r="417" spans="1:25" x14ac:dyDescent="0.25">
      <c r="A417" s="16">
        <v>40.008000000000003</v>
      </c>
      <c r="B417" s="16">
        <v>892</v>
      </c>
      <c r="C417" s="18" t="s">
        <v>578</v>
      </c>
      <c r="D417" s="18" t="s">
        <v>579</v>
      </c>
      <c r="E417" s="19">
        <v>2022</v>
      </c>
      <c r="F417" s="30"/>
      <c r="G417" s="30">
        <v>44563</v>
      </c>
      <c r="H417" s="30">
        <v>44347</v>
      </c>
      <c r="I417" s="30">
        <v>43928</v>
      </c>
      <c r="J417" s="30">
        <v>43580</v>
      </c>
      <c r="K417" s="23">
        <v>43165</v>
      </c>
      <c r="L417" s="23">
        <v>42812</v>
      </c>
      <c r="M417" s="23">
        <v>42404</v>
      </c>
      <c r="N417" s="23">
        <v>42150</v>
      </c>
      <c r="O417" s="23">
        <v>41764</v>
      </c>
      <c r="P417" s="23">
        <v>41425</v>
      </c>
      <c r="Q417" s="23">
        <v>41056</v>
      </c>
      <c r="R417" s="23">
        <v>40669</v>
      </c>
      <c r="S417" s="37"/>
      <c r="T417">
        <f t="shared" si="7"/>
        <v>1</v>
      </c>
    </row>
    <row r="418" spans="1:25" x14ac:dyDescent="0.25">
      <c r="A418" s="16" t="s">
        <v>580</v>
      </c>
      <c r="B418" s="16">
        <v>893</v>
      </c>
      <c r="C418" s="18" t="s">
        <v>581</v>
      </c>
      <c r="D418" s="18" t="s">
        <v>582</v>
      </c>
      <c r="E418" s="19">
        <v>2022</v>
      </c>
      <c r="F418" s="30"/>
      <c r="G418" s="30">
        <v>44642</v>
      </c>
      <c r="H418" s="30">
        <v>44304</v>
      </c>
      <c r="I418" s="30">
        <v>43929</v>
      </c>
      <c r="J418" s="30">
        <v>43544</v>
      </c>
      <c r="K418" s="23">
        <v>43208</v>
      </c>
      <c r="L418" s="23">
        <v>42870</v>
      </c>
      <c r="M418" s="23">
        <v>42478</v>
      </c>
      <c r="N418" s="23">
        <v>42108</v>
      </c>
      <c r="O418" s="23">
        <v>41716</v>
      </c>
      <c r="P418" s="23">
        <v>41401</v>
      </c>
      <c r="Q418" s="23" t="s">
        <v>11</v>
      </c>
      <c r="R418" s="23" t="s">
        <v>11</v>
      </c>
      <c r="S418" s="37"/>
      <c r="T418">
        <f t="shared" si="7"/>
        <v>0</v>
      </c>
    </row>
    <row r="419" spans="1:25" x14ac:dyDescent="0.25">
      <c r="A419" s="16" t="s">
        <v>583</v>
      </c>
      <c r="B419" s="16" t="s">
        <v>584</v>
      </c>
      <c r="C419" s="18" t="s">
        <v>585</v>
      </c>
      <c r="D419" s="18" t="s">
        <v>586</v>
      </c>
      <c r="E419" s="19">
        <v>2022</v>
      </c>
      <c r="F419" s="30"/>
      <c r="G419" s="23">
        <v>44686</v>
      </c>
      <c r="H419" s="23">
        <v>44343</v>
      </c>
      <c r="I419" s="23">
        <v>43977</v>
      </c>
      <c r="J419" s="23">
        <v>43549</v>
      </c>
      <c r="K419" s="23"/>
      <c r="L419" s="23">
        <v>42812</v>
      </c>
      <c r="M419" s="23"/>
      <c r="N419" s="23"/>
      <c r="O419" s="23"/>
      <c r="P419" s="23"/>
      <c r="Q419" s="23"/>
      <c r="R419" s="23"/>
      <c r="S419" s="37"/>
      <c r="T419">
        <f t="shared" si="7"/>
        <v>0</v>
      </c>
    </row>
    <row r="420" spans="1:25" x14ac:dyDescent="0.25">
      <c r="A420" s="16" t="s">
        <v>2878</v>
      </c>
      <c r="B420" s="16" t="s">
        <v>2879</v>
      </c>
      <c r="C420" s="18" t="s">
        <v>2880</v>
      </c>
      <c r="D420" s="18" t="s">
        <v>2881</v>
      </c>
      <c r="E420" s="19">
        <v>2017</v>
      </c>
      <c r="F420" s="30"/>
      <c r="G420" s="30"/>
      <c r="H420" s="30"/>
      <c r="I420" s="30"/>
      <c r="J420" s="30"/>
      <c r="K420" s="23"/>
      <c r="L420" s="23">
        <v>42986</v>
      </c>
      <c r="M420" s="23"/>
      <c r="N420" s="23"/>
      <c r="O420" s="23"/>
      <c r="P420" s="23"/>
      <c r="Q420" s="23"/>
      <c r="R420" s="23"/>
      <c r="S420" s="37"/>
      <c r="T420" t="str">
        <f t="shared" si="7"/>
        <v/>
      </c>
    </row>
    <row r="421" spans="1:25" x14ac:dyDescent="0.25">
      <c r="A421" s="16">
        <v>40.015000000000001</v>
      </c>
      <c r="B421" s="16">
        <v>883</v>
      </c>
      <c r="C421" s="18" t="s">
        <v>587</v>
      </c>
      <c r="D421" s="18" t="s">
        <v>588</v>
      </c>
      <c r="E421" s="19">
        <v>2022</v>
      </c>
      <c r="F421" s="30"/>
      <c r="G421" s="30">
        <v>44762</v>
      </c>
      <c r="H421" s="30"/>
      <c r="I421" s="30">
        <v>43996</v>
      </c>
      <c r="J421" s="30">
        <v>43637</v>
      </c>
      <c r="K421" s="23">
        <v>43297</v>
      </c>
      <c r="L421" s="23">
        <v>42880</v>
      </c>
      <c r="M421" s="23">
        <v>42621</v>
      </c>
      <c r="N421" s="23" t="s">
        <v>11</v>
      </c>
      <c r="O421" s="23" t="s">
        <v>11</v>
      </c>
      <c r="P421" s="23">
        <v>41506</v>
      </c>
      <c r="Q421" s="23" t="s">
        <v>11</v>
      </c>
      <c r="R421" s="23">
        <v>40775</v>
      </c>
      <c r="S421" s="37"/>
      <c r="T421">
        <f t="shared" si="7"/>
        <v>0</v>
      </c>
    </row>
    <row r="422" spans="1:25" x14ac:dyDescent="0.25">
      <c r="A422" s="16">
        <v>41.002000000000002</v>
      </c>
      <c r="B422" s="16">
        <v>873</v>
      </c>
      <c r="C422" s="18" t="s">
        <v>2882</v>
      </c>
      <c r="D422" s="18" t="s">
        <v>590</v>
      </c>
      <c r="E422" s="19">
        <v>2022</v>
      </c>
      <c r="F422" s="30"/>
      <c r="G422" s="30">
        <v>44748</v>
      </c>
      <c r="H422" s="30">
        <v>44392</v>
      </c>
      <c r="I422" s="30">
        <v>44025</v>
      </c>
      <c r="J422" s="30">
        <v>43651</v>
      </c>
      <c r="K422" s="23">
        <v>43282</v>
      </c>
      <c r="L422" s="23">
        <v>42905</v>
      </c>
      <c r="M422" s="23">
        <v>42559</v>
      </c>
      <c r="N422" s="23">
        <v>42194</v>
      </c>
      <c r="O422" s="23">
        <v>41807</v>
      </c>
      <c r="P422" s="23">
        <v>41444</v>
      </c>
      <c r="Q422" s="23">
        <v>41104</v>
      </c>
      <c r="R422" s="23">
        <v>40735</v>
      </c>
      <c r="S422" s="37"/>
      <c r="T422">
        <f t="shared" si="7"/>
        <v>0</v>
      </c>
    </row>
    <row r="423" spans="1:25" x14ac:dyDescent="0.25">
      <c r="A423" s="16">
        <v>41.003</v>
      </c>
      <c r="B423" s="16">
        <v>874</v>
      </c>
      <c r="C423" s="18" t="s">
        <v>2883</v>
      </c>
      <c r="D423" s="18" t="s">
        <v>592</v>
      </c>
      <c r="E423" s="19">
        <v>2022</v>
      </c>
      <c r="F423" s="30"/>
      <c r="G423" s="30">
        <v>44698</v>
      </c>
      <c r="H423" s="30">
        <v>44348</v>
      </c>
      <c r="I423" s="30">
        <v>43959</v>
      </c>
      <c r="J423" s="30">
        <v>43602</v>
      </c>
      <c r="K423" s="23">
        <v>43246</v>
      </c>
      <c r="L423" s="23">
        <v>42878</v>
      </c>
      <c r="M423" s="23">
        <v>42509</v>
      </c>
      <c r="N423" s="23">
        <v>42142</v>
      </c>
      <c r="O423" s="23">
        <v>41779</v>
      </c>
      <c r="P423" s="23">
        <v>41426</v>
      </c>
      <c r="Q423" s="23">
        <v>41051</v>
      </c>
      <c r="R423" s="23">
        <v>40695</v>
      </c>
      <c r="S423" s="37"/>
      <c r="T423">
        <f t="shared" si="7"/>
        <v>0</v>
      </c>
    </row>
    <row r="424" spans="1:25" x14ac:dyDescent="0.25">
      <c r="A424" s="16" t="s">
        <v>2884</v>
      </c>
      <c r="B424" s="16" t="s">
        <v>2885</v>
      </c>
      <c r="C424" s="18" t="s">
        <v>2886</v>
      </c>
      <c r="D424" s="18" t="s">
        <v>2887</v>
      </c>
      <c r="E424" s="19">
        <v>2022</v>
      </c>
      <c r="F424" s="30"/>
      <c r="G424" s="30">
        <v>44748</v>
      </c>
      <c r="H424" s="30">
        <v>44379</v>
      </c>
      <c r="I424" s="30"/>
      <c r="J424" s="30">
        <v>43668</v>
      </c>
      <c r="K424" s="23">
        <v>43288</v>
      </c>
      <c r="L424" s="23"/>
      <c r="M424" s="23"/>
      <c r="N424" s="23"/>
      <c r="O424" s="23"/>
      <c r="P424" s="23"/>
      <c r="Q424" s="23"/>
      <c r="R424" s="23"/>
      <c r="S424" s="37"/>
      <c r="T424">
        <f t="shared" si="7"/>
        <v>0</v>
      </c>
    </row>
    <row r="425" spans="1:25" x14ac:dyDescent="0.25">
      <c r="A425" s="16">
        <v>42.002000000000002</v>
      </c>
      <c r="B425" s="16">
        <v>877</v>
      </c>
      <c r="C425" s="18" t="s">
        <v>593</v>
      </c>
      <c r="D425" s="18" t="s">
        <v>594</v>
      </c>
      <c r="E425" s="19">
        <v>2022</v>
      </c>
      <c r="F425" s="30"/>
      <c r="G425" s="30">
        <v>44754</v>
      </c>
      <c r="H425" s="30">
        <v>44395</v>
      </c>
      <c r="I425" s="30">
        <v>43995</v>
      </c>
      <c r="J425" s="30"/>
      <c r="K425" s="23">
        <v>43306</v>
      </c>
      <c r="L425" s="23">
        <v>42925</v>
      </c>
      <c r="M425" s="23" t="s">
        <v>11</v>
      </c>
      <c r="N425" s="23" t="s">
        <v>11</v>
      </c>
      <c r="O425" s="23">
        <v>41832</v>
      </c>
      <c r="P425" s="23" t="s">
        <v>11</v>
      </c>
      <c r="Q425" s="23" t="s">
        <v>11</v>
      </c>
      <c r="R425" s="23" t="s">
        <v>11</v>
      </c>
      <c r="S425" s="37"/>
      <c r="T425">
        <f t="shared" si="7"/>
        <v>0</v>
      </c>
    </row>
    <row r="426" spans="1:25" x14ac:dyDescent="0.25">
      <c r="A426" s="16" t="s">
        <v>3691</v>
      </c>
      <c r="B426" s="16" t="s">
        <v>3692</v>
      </c>
      <c r="C426" s="18" t="s">
        <v>3693</v>
      </c>
      <c r="D426" s="18" t="s">
        <v>3694</v>
      </c>
      <c r="E426" s="19">
        <v>1983</v>
      </c>
      <c r="F426" s="30"/>
      <c r="G426" s="30"/>
      <c r="H426" s="30"/>
      <c r="I426" s="30"/>
      <c r="J426" s="30"/>
      <c r="K426" s="23"/>
      <c r="L426" s="23" t="s">
        <v>11</v>
      </c>
      <c r="M426" s="23" t="s">
        <v>11</v>
      </c>
      <c r="N426" s="23"/>
      <c r="O426" s="23" t="s">
        <v>11</v>
      </c>
      <c r="P426" s="23" t="s">
        <v>11</v>
      </c>
      <c r="Q426" s="23" t="s">
        <v>11</v>
      </c>
      <c r="R426" s="23" t="s">
        <v>11</v>
      </c>
      <c r="S426" s="37"/>
      <c r="T426" t="str">
        <f t="shared" si="7"/>
        <v/>
      </c>
      <c r="V426" s="2"/>
      <c r="Y426" s="32"/>
    </row>
    <row r="427" spans="1:25" x14ac:dyDescent="0.25">
      <c r="A427" s="16">
        <v>44.000999999999998</v>
      </c>
      <c r="B427" s="16">
        <v>1288</v>
      </c>
      <c r="C427" s="18" t="s">
        <v>595</v>
      </c>
      <c r="D427" s="18" t="s">
        <v>596</v>
      </c>
      <c r="E427" s="19">
        <v>2022</v>
      </c>
      <c r="F427" s="30"/>
      <c r="G427" s="30">
        <v>44641</v>
      </c>
      <c r="H427" s="30">
        <v>44295</v>
      </c>
      <c r="I427" s="30">
        <v>43896</v>
      </c>
      <c r="J427" s="30">
        <v>43551</v>
      </c>
      <c r="K427" s="23">
        <v>43197</v>
      </c>
      <c r="L427" s="23">
        <v>42758</v>
      </c>
      <c r="M427" s="23">
        <v>42473</v>
      </c>
      <c r="N427" s="23">
        <v>42104</v>
      </c>
      <c r="O427" s="23">
        <v>41714</v>
      </c>
      <c r="P427" s="23">
        <v>41385</v>
      </c>
      <c r="Q427" s="23">
        <v>41048</v>
      </c>
      <c r="R427" s="23">
        <v>40639</v>
      </c>
      <c r="S427" s="37"/>
      <c r="T427">
        <f t="shared" si="7"/>
        <v>0</v>
      </c>
    </row>
    <row r="428" spans="1:25" x14ac:dyDescent="0.25">
      <c r="A428" s="16">
        <v>45.000999999999998</v>
      </c>
      <c r="B428" s="16">
        <v>1488</v>
      </c>
      <c r="C428" s="18" t="s">
        <v>597</v>
      </c>
      <c r="D428" s="18" t="s">
        <v>598</v>
      </c>
      <c r="E428" s="19">
        <v>2022</v>
      </c>
      <c r="F428" s="30"/>
      <c r="G428" s="30">
        <v>44761</v>
      </c>
      <c r="H428" s="30"/>
      <c r="I428" s="30">
        <v>43972</v>
      </c>
      <c r="J428" s="30">
        <v>43678</v>
      </c>
      <c r="K428" s="23">
        <v>43307</v>
      </c>
      <c r="L428" s="23">
        <v>42957</v>
      </c>
      <c r="M428" s="23" t="s">
        <v>11</v>
      </c>
      <c r="N428" s="23" t="s">
        <v>11</v>
      </c>
      <c r="O428" s="23" t="s">
        <v>11</v>
      </c>
      <c r="P428" s="23">
        <v>41453</v>
      </c>
      <c r="Q428" s="23" t="s">
        <v>11</v>
      </c>
      <c r="R428" s="23" t="s">
        <v>11</v>
      </c>
      <c r="S428" s="37"/>
      <c r="T428">
        <f t="shared" si="7"/>
        <v>0</v>
      </c>
    </row>
    <row r="429" spans="1:25" x14ac:dyDescent="0.25">
      <c r="A429" s="16" t="s">
        <v>2888</v>
      </c>
      <c r="B429" s="16" t="s">
        <v>2889</v>
      </c>
      <c r="C429" s="18" t="s">
        <v>2890</v>
      </c>
      <c r="D429" s="18" t="s">
        <v>2891</v>
      </c>
      <c r="E429" s="19">
        <v>2021</v>
      </c>
      <c r="F429" s="30"/>
      <c r="G429" s="30"/>
      <c r="H429" s="30">
        <v>44348</v>
      </c>
      <c r="I429" s="30">
        <v>44063</v>
      </c>
      <c r="J429" s="30">
        <v>43602</v>
      </c>
      <c r="K429" s="23"/>
      <c r="L429" s="23" t="s">
        <v>11</v>
      </c>
      <c r="M429" s="23" t="s">
        <v>11</v>
      </c>
      <c r="N429" s="23" t="s">
        <v>11</v>
      </c>
      <c r="O429" s="23" t="s">
        <v>11</v>
      </c>
      <c r="P429" s="23">
        <v>41477</v>
      </c>
      <c r="Q429" s="23" t="s">
        <v>11</v>
      </c>
      <c r="R429" s="23" t="s">
        <v>11</v>
      </c>
      <c r="S429" s="37"/>
      <c r="T429" t="str">
        <f t="shared" si="7"/>
        <v/>
      </c>
    </row>
    <row r="430" spans="1:25" x14ac:dyDescent="0.25">
      <c r="A430" s="16">
        <v>45.008000000000003</v>
      </c>
      <c r="B430" s="16">
        <v>1504</v>
      </c>
      <c r="C430" s="18" t="s">
        <v>599</v>
      </c>
      <c r="D430" s="18" t="s">
        <v>600</v>
      </c>
      <c r="E430" s="19">
        <v>2022</v>
      </c>
      <c r="F430" s="30"/>
      <c r="G430" s="30">
        <v>44735</v>
      </c>
      <c r="H430" s="30"/>
      <c r="I430" s="30"/>
      <c r="J430" s="30"/>
      <c r="K430" s="23"/>
      <c r="L430" s="23" t="s">
        <v>11</v>
      </c>
      <c r="M430" s="23" t="s">
        <v>11</v>
      </c>
      <c r="N430" s="23" t="s">
        <v>11</v>
      </c>
      <c r="O430" s="23" t="s">
        <v>11</v>
      </c>
      <c r="P430" s="23">
        <v>41477</v>
      </c>
      <c r="Q430" s="23" t="s">
        <v>11</v>
      </c>
      <c r="R430" s="23" t="s">
        <v>11</v>
      </c>
      <c r="S430" s="37"/>
      <c r="T430">
        <f t="shared" si="7"/>
        <v>0</v>
      </c>
    </row>
    <row r="431" spans="1:25" x14ac:dyDescent="0.25">
      <c r="A431" s="16" t="s">
        <v>601</v>
      </c>
      <c r="B431" s="16">
        <v>1497</v>
      </c>
      <c r="C431" s="18" t="s">
        <v>602</v>
      </c>
      <c r="D431" s="18" t="s">
        <v>603</v>
      </c>
      <c r="E431" s="19">
        <v>2022</v>
      </c>
      <c r="F431" s="30"/>
      <c r="G431" s="30">
        <v>44562</v>
      </c>
      <c r="H431" s="30">
        <v>44248</v>
      </c>
      <c r="I431" s="30">
        <v>43931</v>
      </c>
      <c r="J431" s="30">
        <v>43513</v>
      </c>
      <c r="K431" s="23">
        <v>43171</v>
      </c>
      <c r="L431" s="23">
        <v>42806</v>
      </c>
      <c r="M431" s="23">
        <v>42393</v>
      </c>
      <c r="N431" s="23">
        <v>42069</v>
      </c>
      <c r="O431" s="23">
        <v>41703</v>
      </c>
      <c r="P431" s="23">
        <v>41277</v>
      </c>
      <c r="Q431" s="23">
        <v>40955</v>
      </c>
      <c r="R431" s="23">
        <v>40566</v>
      </c>
      <c r="S431" s="37"/>
      <c r="T431">
        <f t="shared" si="7"/>
        <v>1</v>
      </c>
    </row>
    <row r="432" spans="1:25" x14ac:dyDescent="0.25">
      <c r="A432" s="16">
        <v>45.011000000000003</v>
      </c>
      <c r="B432" s="16">
        <v>1498</v>
      </c>
      <c r="C432" s="18" t="s">
        <v>604</v>
      </c>
      <c r="D432" s="18" t="s">
        <v>605</v>
      </c>
      <c r="E432" s="19">
        <v>2022</v>
      </c>
      <c r="F432" s="30"/>
      <c r="G432" s="30">
        <v>44815</v>
      </c>
      <c r="H432" s="30"/>
      <c r="I432" s="30"/>
      <c r="J432" s="30"/>
      <c r="K432" s="23"/>
      <c r="L432" s="23" t="s">
        <v>11</v>
      </c>
      <c r="M432" s="23" t="s">
        <v>11</v>
      </c>
      <c r="N432" s="23" t="s">
        <v>11</v>
      </c>
      <c r="O432" s="23">
        <v>41852</v>
      </c>
      <c r="P432" s="23" t="s">
        <v>11</v>
      </c>
      <c r="Q432" s="23">
        <v>40917</v>
      </c>
      <c r="R432" s="23">
        <v>40719</v>
      </c>
      <c r="S432" s="37"/>
      <c r="T432">
        <f t="shared" si="7"/>
        <v>0</v>
      </c>
    </row>
    <row r="433" spans="1:20" x14ac:dyDescent="0.25">
      <c r="A433" s="16">
        <v>45.012</v>
      </c>
      <c r="B433" s="16">
        <v>1509</v>
      </c>
      <c r="C433" s="18" t="s">
        <v>606</v>
      </c>
      <c r="D433" s="18" t="s">
        <v>607</v>
      </c>
      <c r="E433" s="19">
        <v>2022</v>
      </c>
      <c r="F433" s="30"/>
      <c r="G433" s="30">
        <v>44740</v>
      </c>
      <c r="H433" s="30">
        <v>44379</v>
      </c>
      <c r="I433" s="30">
        <v>44002</v>
      </c>
      <c r="J433" s="30">
        <v>43668</v>
      </c>
      <c r="K433" s="23">
        <v>43276</v>
      </c>
      <c r="L433" s="23" t="s">
        <v>11</v>
      </c>
      <c r="M433" s="23">
        <v>42609</v>
      </c>
      <c r="N433" s="23">
        <v>42198</v>
      </c>
      <c r="O433" s="23">
        <v>41813</v>
      </c>
      <c r="P433" s="23">
        <v>41497</v>
      </c>
      <c r="Q433" s="23" t="s">
        <v>11</v>
      </c>
      <c r="R433" s="23" t="s">
        <v>11</v>
      </c>
      <c r="S433" s="37"/>
      <c r="T433">
        <f t="shared" si="7"/>
        <v>0</v>
      </c>
    </row>
    <row r="434" spans="1:20" x14ac:dyDescent="0.25">
      <c r="A434" s="16">
        <v>45.012999999999998</v>
      </c>
      <c r="B434" s="16">
        <v>1508</v>
      </c>
      <c r="C434" s="18" t="s">
        <v>608</v>
      </c>
      <c r="D434" s="18" t="s">
        <v>609</v>
      </c>
      <c r="E434" s="19">
        <v>2016</v>
      </c>
      <c r="F434" s="30"/>
      <c r="G434" s="30"/>
      <c r="H434" s="30"/>
      <c r="I434" s="30"/>
      <c r="J434" s="30"/>
      <c r="K434" s="23"/>
      <c r="L434" s="23" t="s">
        <v>11</v>
      </c>
      <c r="M434" s="23">
        <v>42596</v>
      </c>
      <c r="N434" s="23" t="s">
        <v>11</v>
      </c>
      <c r="O434" s="23" t="s">
        <v>11</v>
      </c>
      <c r="P434" s="23" t="s">
        <v>11</v>
      </c>
      <c r="Q434" s="23" t="s">
        <v>11</v>
      </c>
      <c r="R434" s="23">
        <v>40783</v>
      </c>
      <c r="S434" s="37"/>
      <c r="T434" t="str">
        <f t="shared" si="7"/>
        <v/>
      </c>
    </row>
    <row r="435" spans="1:20" x14ac:dyDescent="0.25">
      <c r="A435" s="16">
        <v>45.021000000000001</v>
      </c>
      <c r="B435" s="16" t="s">
        <v>2892</v>
      </c>
      <c r="C435" s="18" t="s">
        <v>2893</v>
      </c>
      <c r="D435" s="18" t="s">
        <v>2894</v>
      </c>
      <c r="E435" s="19">
        <v>2022</v>
      </c>
      <c r="F435" s="30"/>
      <c r="G435" s="30">
        <v>44802</v>
      </c>
      <c r="H435" s="30">
        <v>44390</v>
      </c>
      <c r="I435" s="30"/>
      <c r="J435" s="30">
        <v>43647</v>
      </c>
      <c r="K435" s="23"/>
      <c r="L435" s="23">
        <v>42961</v>
      </c>
      <c r="M435" s="23"/>
      <c r="N435" s="23"/>
      <c r="O435" s="23"/>
      <c r="P435" s="23"/>
      <c r="Q435" s="23"/>
      <c r="R435" s="23"/>
      <c r="S435" s="37"/>
      <c r="T435">
        <f t="shared" si="7"/>
        <v>0</v>
      </c>
    </row>
    <row r="436" spans="1:20" x14ac:dyDescent="0.25">
      <c r="A436" s="16">
        <v>45.021999999999998</v>
      </c>
      <c r="B436" s="16">
        <v>1496</v>
      </c>
      <c r="C436" s="18" t="s">
        <v>610</v>
      </c>
      <c r="D436" s="18" t="s">
        <v>611</v>
      </c>
      <c r="E436" s="19">
        <v>2022</v>
      </c>
      <c r="F436" s="30"/>
      <c r="G436" s="30">
        <v>44756</v>
      </c>
      <c r="H436" s="30">
        <v>44395</v>
      </c>
      <c r="I436" s="30">
        <v>44028</v>
      </c>
      <c r="J436" s="30">
        <v>43651</v>
      </c>
      <c r="K436" s="23">
        <v>43288</v>
      </c>
      <c r="L436" s="23">
        <v>42914</v>
      </c>
      <c r="M436" s="23" t="s">
        <v>11</v>
      </c>
      <c r="N436" s="23" t="s">
        <v>11</v>
      </c>
      <c r="O436" s="23" t="s">
        <v>11</v>
      </c>
      <c r="P436" s="23" t="s">
        <v>11</v>
      </c>
      <c r="Q436" s="23" t="s">
        <v>11</v>
      </c>
      <c r="R436" s="23" t="s">
        <v>11</v>
      </c>
      <c r="S436" s="37"/>
      <c r="T436">
        <f t="shared" si="7"/>
        <v>0</v>
      </c>
    </row>
    <row r="437" spans="1:20" x14ac:dyDescent="0.25">
      <c r="A437" s="16">
        <v>45.023000000000003</v>
      </c>
      <c r="B437" s="16">
        <v>1495</v>
      </c>
      <c r="C437" s="18" t="s">
        <v>612</v>
      </c>
      <c r="D437" s="18" t="s">
        <v>613</v>
      </c>
      <c r="E437" s="19">
        <v>2022</v>
      </c>
      <c r="F437" s="30"/>
      <c r="G437" s="30">
        <v>44745</v>
      </c>
      <c r="H437" s="30">
        <v>44379</v>
      </c>
      <c r="I437" s="30">
        <v>44002</v>
      </c>
      <c r="J437" s="30">
        <v>43637</v>
      </c>
      <c r="K437" s="23">
        <v>43273</v>
      </c>
      <c r="L437" s="23">
        <v>42903</v>
      </c>
      <c r="M437" s="23">
        <v>42562</v>
      </c>
      <c r="N437" s="23">
        <v>42186</v>
      </c>
      <c r="O437" s="23">
        <v>41820</v>
      </c>
      <c r="P437" s="23">
        <v>41477</v>
      </c>
      <c r="Q437" s="23" t="s">
        <v>11</v>
      </c>
      <c r="R437" s="23" t="s">
        <v>11</v>
      </c>
      <c r="S437" s="37"/>
      <c r="T437">
        <f t="shared" si="7"/>
        <v>0</v>
      </c>
    </row>
    <row r="438" spans="1:20" x14ac:dyDescent="0.25">
      <c r="A438" s="16" t="s">
        <v>2895</v>
      </c>
      <c r="B438" s="16" t="s">
        <v>2896</v>
      </c>
      <c r="C438" s="18" t="s">
        <v>2897</v>
      </c>
      <c r="D438" s="18" t="s">
        <v>2898</v>
      </c>
      <c r="E438" s="19">
        <v>1899</v>
      </c>
      <c r="F438" s="30"/>
      <c r="G438" s="30"/>
      <c r="H438" s="30"/>
      <c r="I438" s="30"/>
      <c r="J438" s="30"/>
      <c r="K438" s="23"/>
      <c r="L438" s="23"/>
      <c r="M438" s="23"/>
      <c r="N438" s="23"/>
      <c r="O438" s="23"/>
      <c r="P438" s="23"/>
      <c r="Q438" s="23"/>
      <c r="R438" s="23"/>
      <c r="S438" s="37"/>
      <c r="T438" t="str">
        <f t="shared" si="7"/>
        <v/>
      </c>
    </row>
    <row r="439" spans="1:20" x14ac:dyDescent="0.25">
      <c r="A439" s="16">
        <v>45.024999999999999</v>
      </c>
      <c r="B439" s="16">
        <v>1490</v>
      </c>
      <c r="C439" s="18" t="s">
        <v>614</v>
      </c>
      <c r="D439" s="18" t="s">
        <v>615</v>
      </c>
      <c r="E439" s="19">
        <v>2019</v>
      </c>
      <c r="F439" s="30"/>
      <c r="G439" s="30"/>
      <c r="H439" s="30"/>
      <c r="I439" s="30"/>
      <c r="J439" s="30">
        <v>43647</v>
      </c>
      <c r="K439" s="23">
        <v>43275</v>
      </c>
      <c r="L439" s="23" t="s">
        <v>11</v>
      </c>
      <c r="M439" s="23" t="s">
        <v>11</v>
      </c>
      <c r="N439" s="23" t="s">
        <v>11</v>
      </c>
      <c r="O439" s="23" t="s">
        <v>11</v>
      </c>
      <c r="P439" s="23">
        <v>41504</v>
      </c>
      <c r="Q439" s="23" t="s">
        <v>11</v>
      </c>
      <c r="R439" s="23" t="s">
        <v>11</v>
      </c>
      <c r="S439" s="37"/>
      <c r="T439" t="str">
        <f t="shared" si="7"/>
        <v/>
      </c>
    </row>
    <row r="440" spans="1:20" x14ac:dyDescent="0.25">
      <c r="A440" s="16">
        <v>45.026000000000003</v>
      </c>
      <c r="B440" s="16">
        <v>1491</v>
      </c>
      <c r="C440" s="18" t="s">
        <v>616</v>
      </c>
      <c r="D440" s="18" t="s">
        <v>617</v>
      </c>
      <c r="E440" s="19">
        <v>2015</v>
      </c>
      <c r="F440" s="30"/>
      <c r="G440" s="30"/>
      <c r="H440" s="30"/>
      <c r="I440" s="30"/>
      <c r="J440" s="30"/>
      <c r="K440" s="23"/>
      <c r="L440" s="23" t="s">
        <v>11</v>
      </c>
      <c r="M440" s="23" t="s">
        <v>11</v>
      </c>
      <c r="N440" s="23">
        <v>42208</v>
      </c>
      <c r="O440" s="23" t="s">
        <v>11</v>
      </c>
      <c r="P440" s="23" t="s">
        <v>11</v>
      </c>
      <c r="Q440" s="23" t="s">
        <v>11</v>
      </c>
      <c r="R440" s="23" t="s">
        <v>11</v>
      </c>
      <c r="S440" s="37"/>
      <c r="T440" t="str">
        <f t="shared" si="7"/>
        <v/>
      </c>
    </row>
    <row r="441" spans="1:20" x14ac:dyDescent="0.25">
      <c r="A441" s="16">
        <v>45.027999999999999</v>
      </c>
      <c r="B441" s="16">
        <v>1494</v>
      </c>
      <c r="C441" s="18" t="s">
        <v>618</v>
      </c>
      <c r="D441" s="18" t="s">
        <v>619</v>
      </c>
      <c r="E441" s="19">
        <v>2022</v>
      </c>
      <c r="F441" s="30"/>
      <c r="G441" s="30">
        <v>44724</v>
      </c>
      <c r="H441" s="30">
        <v>44376</v>
      </c>
      <c r="I441" s="30">
        <v>43996</v>
      </c>
      <c r="J441" s="30"/>
      <c r="K441" s="23"/>
      <c r="L441" s="23">
        <v>42903</v>
      </c>
      <c r="M441" s="23">
        <v>42544</v>
      </c>
      <c r="N441" s="23" t="s">
        <v>11</v>
      </c>
      <c r="O441" s="23" t="s">
        <v>11</v>
      </c>
      <c r="P441" s="23" t="s">
        <v>11</v>
      </c>
      <c r="Q441" s="23" t="s">
        <v>11</v>
      </c>
      <c r="R441" s="23" t="s">
        <v>11</v>
      </c>
      <c r="S441" s="37"/>
      <c r="T441">
        <f t="shared" si="7"/>
        <v>0</v>
      </c>
    </row>
    <row r="442" spans="1:20" x14ac:dyDescent="0.25">
      <c r="A442" s="16" t="s">
        <v>620</v>
      </c>
      <c r="B442" s="16">
        <v>1513</v>
      </c>
      <c r="C442" s="18" t="s">
        <v>621</v>
      </c>
      <c r="D442" s="18" t="s">
        <v>622</v>
      </c>
      <c r="E442" s="19">
        <v>2022</v>
      </c>
      <c r="F442" s="30"/>
      <c r="G442" s="30">
        <v>44696</v>
      </c>
      <c r="H442" s="30">
        <v>44390</v>
      </c>
      <c r="I442" s="30">
        <v>43984</v>
      </c>
      <c r="J442" s="30">
        <v>43634</v>
      </c>
      <c r="K442" s="23">
        <v>43260</v>
      </c>
      <c r="L442" s="23">
        <v>42900</v>
      </c>
      <c r="M442" s="23">
        <v>42574</v>
      </c>
      <c r="N442" s="23">
        <v>42165</v>
      </c>
      <c r="O442" s="23">
        <v>41805</v>
      </c>
      <c r="P442" s="23">
        <v>41456</v>
      </c>
      <c r="Q442" s="23" t="s">
        <v>11</v>
      </c>
      <c r="R442" s="23" t="s">
        <v>11</v>
      </c>
      <c r="S442" s="37"/>
      <c r="T442">
        <f t="shared" si="7"/>
        <v>0</v>
      </c>
    </row>
    <row r="443" spans="1:20" x14ac:dyDescent="0.25">
      <c r="A443" s="16" t="s">
        <v>2899</v>
      </c>
      <c r="B443" s="16" t="s">
        <v>2900</v>
      </c>
      <c r="C443" s="18" t="s">
        <v>2901</v>
      </c>
      <c r="D443" s="18" t="s">
        <v>2902</v>
      </c>
      <c r="E443" s="19" t="s">
        <v>2903</v>
      </c>
      <c r="F443" s="30"/>
      <c r="G443" s="30"/>
      <c r="H443" s="30"/>
      <c r="I443" s="30"/>
      <c r="J443" s="30"/>
      <c r="K443" s="23"/>
      <c r="L443" s="23"/>
      <c r="M443" s="23"/>
      <c r="N443" s="23"/>
      <c r="O443" s="23"/>
      <c r="P443" s="23"/>
      <c r="Q443" s="23" t="s">
        <v>11</v>
      </c>
      <c r="R443" s="23" t="s">
        <v>11</v>
      </c>
      <c r="S443" s="37"/>
      <c r="T443" t="str">
        <f t="shared" si="7"/>
        <v/>
      </c>
    </row>
    <row r="444" spans="1:20" x14ac:dyDescent="0.25">
      <c r="A444" s="16" t="s">
        <v>2904</v>
      </c>
      <c r="B444" s="16" t="s">
        <v>2905</v>
      </c>
      <c r="C444" s="18" t="s">
        <v>2906</v>
      </c>
      <c r="D444" s="18" t="s">
        <v>2907</v>
      </c>
      <c r="E444" s="19" t="s">
        <v>2903</v>
      </c>
      <c r="F444" s="30"/>
      <c r="G444" s="30"/>
      <c r="H444" s="30"/>
      <c r="I444" s="30"/>
      <c r="J444" s="30"/>
      <c r="K444" s="23"/>
      <c r="L444" s="23"/>
      <c r="M444" s="23"/>
      <c r="N444" s="23"/>
      <c r="O444" s="23"/>
      <c r="P444" s="23"/>
      <c r="Q444" s="23" t="s">
        <v>11</v>
      </c>
      <c r="R444" s="23" t="s">
        <v>11</v>
      </c>
      <c r="S444" s="37"/>
      <c r="T444" t="str">
        <f t="shared" si="7"/>
        <v/>
      </c>
    </row>
    <row r="445" spans="1:20" x14ac:dyDescent="0.25">
      <c r="A445" s="16">
        <v>45.033999999999999</v>
      </c>
      <c r="B445" s="16">
        <v>1512</v>
      </c>
      <c r="C445" s="18" t="s">
        <v>623</v>
      </c>
      <c r="D445" s="18" t="s">
        <v>624</v>
      </c>
      <c r="E445" s="19">
        <v>2022</v>
      </c>
      <c r="F445" s="30"/>
      <c r="G445" s="30">
        <v>44748</v>
      </c>
      <c r="H445" s="30">
        <v>44419</v>
      </c>
      <c r="I445" s="30">
        <v>44034</v>
      </c>
      <c r="J445" s="30">
        <v>43647</v>
      </c>
      <c r="K445" s="23">
        <v>43273</v>
      </c>
      <c r="L445" s="23">
        <v>42894</v>
      </c>
      <c r="M445" s="23">
        <v>42567</v>
      </c>
      <c r="N445" s="23">
        <v>42237</v>
      </c>
      <c r="O445" s="23" t="s">
        <v>11</v>
      </c>
      <c r="P445" s="23" t="s">
        <v>11</v>
      </c>
      <c r="Q445" s="23" t="s">
        <v>11</v>
      </c>
      <c r="R445" s="23" t="s">
        <v>11</v>
      </c>
      <c r="S445" s="37"/>
      <c r="T445">
        <f t="shared" si="7"/>
        <v>0</v>
      </c>
    </row>
    <row r="446" spans="1:20" x14ac:dyDescent="0.25">
      <c r="A446" s="16" t="s">
        <v>2908</v>
      </c>
      <c r="B446" s="16" t="s">
        <v>2909</v>
      </c>
      <c r="C446" s="18" t="s">
        <v>2910</v>
      </c>
      <c r="D446" s="18" t="s">
        <v>2911</v>
      </c>
      <c r="E446" s="19" t="s">
        <v>2903</v>
      </c>
      <c r="F446" s="30"/>
      <c r="G446" s="30"/>
      <c r="H446" s="30"/>
      <c r="I446" s="30"/>
      <c r="J446" s="30"/>
      <c r="K446" s="23"/>
      <c r="L446" s="23"/>
      <c r="M446" s="23"/>
      <c r="N446" s="23"/>
      <c r="O446" s="23"/>
      <c r="P446" s="23"/>
      <c r="Q446" s="23" t="s">
        <v>11</v>
      </c>
      <c r="R446" s="23" t="s">
        <v>11</v>
      </c>
      <c r="S446" s="37"/>
      <c r="T446" t="str">
        <f t="shared" si="7"/>
        <v/>
      </c>
    </row>
    <row r="447" spans="1:20" x14ac:dyDescent="0.25">
      <c r="A447" s="16" t="s">
        <v>2912</v>
      </c>
      <c r="B447" s="16" t="s">
        <v>2913</v>
      </c>
      <c r="C447" s="18" t="s">
        <v>2914</v>
      </c>
      <c r="D447" s="18" t="s">
        <v>2915</v>
      </c>
      <c r="E447" s="19" t="s">
        <v>2903</v>
      </c>
      <c r="F447" s="30"/>
      <c r="G447" s="30"/>
      <c r="H447" s="30"/>
      <c r="I447" s="30"/>
      <c r="J447" s="30"/>
      <c r="K447" s="23"/>
      <c r="L447" s="23"/>
      <c r="M447" s="23"/>
      <c r="N447" s="23"/>
      <c r="O447" s="23"/>
      <c r="P447" s="23"/>
      <c r="Q447" s="23" t="s">
        <v>11</v>
      </c>
      <c r="R447" s="23" t="s">
        <v>11</v>
      </c>
      <c r="S447" s="37"/>
      <c r="T447" t="str">
        <f t="shared" si="7"/>
        <v/>
      </c>
    </row>
    <row r="448" spans="1:20" x14ac:dyDescent="0.25">
      <c r="A448" s="16" t="s">
        <v>2916</v>
      </c>
      <c r="B448" s="16" t="s">
        <v>2917</v>
      </c>
      <c r="C448" s="18" t="s">
        <v>2918</v>
      </c>
      <c r="D448" s="18" t="s">
        <v>2919</v>
      </c>
      <c r="E448" s="19">
        <v>2021</v>
      </c>
      <c r="F448" s="30"/>
      <c r="G448" s="30"/>
      <c r="H448" s="30">
        <v>44402</v>
      </c>
      <c r="I448" s="30">
        <v>44028</v>
      </c>
      <c r="J448" s="30">
        <v>43617</v>
      </c>
      <c r="K448" s="23">
        <v>43287</v>
      </c>
      <c r="L448" s="23"/>
      <c r="M448" s="23"/>
      <c r="N448" s="23"/>
      <c r="O448" s="23"/>
      <c r="P448" s="23"/>
      <c r="Q448" s="23"/>
      <c r="R448" s="23"/>
      <c r="S448" s="37"/>
      <c r="T448" t="str">
        <f t="shared" si="7"/>
        <v/>
      </c>
    </row>
    <row r="449" spans="1:20" x14ac:dyDescent="0.25">
      <c r="A449" s="16" t="s">
        <v>3815</v>
      </c>
      <c r="B449" s="16" t="s">
        <v>3816</v>
      </c>
      <c r="C449" s="18" t="s">
        <v>3817</v>
      </c>
      <c r="D449" s="18" t="s">
        <v>3818</v>
      </c>
      <c r="E449" s="19">
        <v>2022</v>
      </c>
      <c r="F449" s="30"/>
      <c r="G449" s="30">
        <v>44751</v>
      </c>
      <c r="H449" s="30"/>
      <c r="I449" s="30"/>
      <c r="J449" s="30"/>
      <c r="K449" s="23"/>
      <c r="L449" s="23"/>
      <c r="M449" s="23"/>
      <c r="N449" s="23"/>
      <c r="O449" s="23"/>
      <c r="P449" s="23"/>
      <c r="Q449" s="23" t="s">
        <v>11</v>
      </c>
      <c r="R449" s="23" t="s">
        <v>11</v>
      </c>
      <c r="S449" s="37"/>
      <c r="T449">
        <f t="shared" si="7"/>
        <v>0</v>
      </c>
    </row>
    <row r="450" spans="1:20" x14ac:dyDescent="0.25">
      <c r="A450" s="16" t="s">
        <v>2920</v>
      </c>
      <c r="B450" s="16" t="s">
        <v>2921</v>
      </c>
      <c r="C450" s="18" t="s">
        <v>2922</v>
      </c>
      <c r="D450" s="18" t="s">
        <v>2923</v>
      </c>
      <c r="E450" s="19" t="s">
        <v>2903</v>
      </c>
      <c r="F450" s="30"/>
      <c r="G450" s="30"/>
      <c r="H450" s="30"/>
      <c r="I450" s="30"/>
      <c r="J450" s="30"/>
      <c r="K450" s="23"/>
      <c r="L450" s="23"/>
      <c r="M450" s="23"/>
      <c r="N450" s="23"/>
      <c r="O450" s="23"/>
      <c r="P450" s="23"/>
      <c r="Q450" s="23" t="s">
        <v>11</v>
      </c>
      <c r="R450" s="23" t="s">
        <v>11</v>
      </c>
      <c r="S450" s="37"/>
      <c r="T450" t="str">
        <f t="shared" si="7"/>
        <v/>
      </c>
    </row>
    <row r="451" spans="1:20" x14ac:dyDescent="0.25">
      <c r="A451" s="16">
        <v>45.042999999999999</v>
      </c>
      <c r="B451" s="16">
        <v>1517</v>
      </c>
      <c r="C451" s="18" t="s">
        <v>625</v>
      </c>
      <c r="D451" s="18" t="s">
        <v>626</v>
      </c>
      <c r="E451" s="19">
        <v>2022</v>
      </c>
      <c r="F451" s="30"/>
      <c r="G451" s="30">
        <v>44748</v>
      </c>
      <c r="H451" s="30">
        <v>44357</v>
      </c>
      <c r="I451" s="30">
        <v>43977</v>
      </c>
      <c r="J451" s="30">
        <v>43637</v>
      </c>
      <c r="K451" s="23">
        <v>43241</v>
      </c>
      <c r="L451" s="23">
        <v>42874</v>
      </c>
      <c r="M451" s="23">
        <v>42562</v>
      </c>
      <c r="N451" s="23" t="s">
        <v>11</v>
      </c>
      <c r="O451" s="23">
        <v>41875</v>
      </c>
      <c r="P451" s="23">
        <v>41454</v>
      </c>
      <c r="Q451" s="23">
        <v>41127</v>
      </c>
      <c r="R451" s="23" t="s">
        <v>11</v>
      </c>
      <c r="S451" s="37"/>
      <c r="T451">
        <f t="shared" si="7"/>
        <v>0</v>
      </c>
    </row>
    <row r="452" spans="1:20" x14ac:dyDescent="0.25">
      <c r="A452" s="16">
        <v>45.043999999999997</v>
      </c>
      <c r="B452" s="16">
        <v>1524</v>
      </c>
      <c r="C452" s="18" t="s">
        <v>627</v>
      </c>
      <c r="D452" s="18" t="s">
        <v>628</v>
      </c>
      <c r="E452" s="19">
        <v>2023</v>
      </c>
      <c r="F452" s="30">
        <v>44930</v>
      </c>
      <c r="G452" s="30">
        <v>44562</v>
      </c>
      <c r="H452" s="30">
        <v>44247</v>
      </c>
      <c r="I452" s="30">
        <v>43864</v>
      </c>
      <c r="J452" s="30">
        <v>43505</v>
      </c>
      <c r="K452" s="23">
        <v>43132</v>
      </c>
      <c r="L452" s="23">
        <v>42779</v>
      </c>
      <c r="M452" s="23">
        <v>42449</v>
      </c>
      <c r="N452" s="23">
        <v>42070</v>
      </c>
      <c r="O452" s="23">
        <v>41705</v>
      </c>
      <c r="P452" s="23">
        <v>41279</v>
      </c>
      <c r="Q452" s="23">
        <v>40909</v>
      </c>
      <c r="R452" s="23">
        <v>40613</v>
      </c>
      <c r="S452" s="37"/>
      <c r="T452">
        <f t="shared" si="7"/>
        <v>1</v>
      </c>
    </row>
    <row r="453" spans="1:20" x14ac:dyDescent="0.25">
      <c r="A453" s="16" t="s">
        <v>3537</v>
      </c>
      <c r="B453" s="16" t="s">
        <v>3538</v>
      </c>
      <c r="C453" s="18" t="s">
        <v>3539</v>
      </c>
      <c r="D453" s="18" t="s">
        <v>3540</v>
      </c>
      <c r="E453" s="19">
        <v>2020</v>
      </c>
      <c r="F453" s="30"/>
      <c r="G453" s="30"/>
      <c r="H453" s="30"/>
      <c r="I453" s="30">
        <v>44006</v>
      </c>
      <c r="J453" s="30"/>
      <c r="K453" s="23"/>
      <c r="L453" s="23"/>
      <c r="M453" s="23"/>
      <c r="N453" s="23"/>
      <c r="O453" s="23"/>
      <c r="P453" s="23"/>
      <c r="Q453" s="23"/>
      <c r="R453" s="23"/>
      <c r="S453" s="37"/>
      <c r="T453" t="str">
        <f t="shared" si="7"/>
        <v/>
      </c>
    </row>
    <row r="454" spans="1:20" x14ac:dyDescent="0.25">
      <c r="A454" s="16">
        <v>47.003999999999998</v>
      </c>
      <c r="B454" s="16">
        <v>484</v>
      </c>
      <c r="C454" s="18" t="s">
        <v>629</v>
      </c>
      <c r="D454" s="18" t="s">
        <v>630</v>
      </c>
      <c r="E454" s="19">
        <v>2020</v>
      </c>
      <c r="F454" s="30"/>
      <c r="G454" s="30"/>
      <c r="H454" s="30"/>
      <c r="I454" s="30">
        <v>44013</v>
      </c>
      <c r="J454" s="30">
        <v>43637</v>
      </c>
      <c r="K454" s="23"/>
      <c r="L454" s="23" t="s">
        <v>11</v>
      </c>
      <c r="M454" s="23">
        <v>42544</v>
      </c>
      <c r="N454" s="23">
        <v>42188</v>
      </c>
      <c r="O454" s="23" t="s">
        <v>11</v>
      </c>
      <c r="P454" s="23" t="s">
        <v>11</v>
      </c>
      <c r="Q454" s="23" t="s">
        <v>11</v>
      </c>
      <c r="R454" s="23" t="s">
        <v>11</v>
      </c>
      <c r="S454" s="37"/>
      <c r="T454" t="str">
        <f t="shared" si="7"/>
        <v/>
      </c>
    </row>
    <row r="455" spans="1:20" x14ac:dyDescent="0.25">
      <c r="A455" s="16">
        <v>47.005000000000003</v>
      </c>
      <c r="B455" s="16">
        <v>483</v>
      </c>
      <c r="C455" s="18" t="s">
        <v>631</v>
      </c>
      <c r="D455" s="18" t="s">
        <v>632</v>
      </c>
      <c r="E455" s="19">
        <v>2022</v>
      </c>
      <c r="F455" s="30"/>
      <c r="G455" s="30">
        <v>44728</v>
      </c>
      <c r="H455" s="30">
        <v>44377</v>
      </c>
      <c r="I455" s="30">
        <v>44006</v>
      </c>
      <c r="J455" s="30">
        <v>43653</v>
      </c>
      <c r="K455" s="23">
        <v>43276</v>
      </c>
      <c r="L455" s="23">
        <v>42808</v>
      </c>
      <c r="M455" s="23">
        <v>42555</v>
      </c>
      <c r="N455" s="23">
        <v>42104</v>
      </c>
      <c r="O455" s="23">
        <v>41799</v>
      </c>
      <c r="P455" s="23">
        <v>41476</v>
      </c>
      <c r="Q455" s="23">
        <v>41095</v>
      </c>
      <c r="R455" s="23">
        <v>40779</v>
      </c>
      <c r="S455" s="37"/>
      <c r="T455">
        <f t="shared" si="7"/>
        <v>0</v>
      </c>
    </row>
    <row r="456" spans="1:20" x14ac:dyDescent="0.25">
      <c r="A456" s="16">
        <v>47.006</v>
      </c>
      <c r="B456" s="16">
        <v>481</v>
      </c>
      <c r="C456" s="18" t="s">
        <v>633</v>
      </c>
      <c r="D456" s="18" t="s">
        <v>634</v>
      </c>
      <c r="E456" s="19">
        <v>2021</v>
      </c>
      <c r="F456" s="30"/>
      <c r="G456" s="30"/>
      <c r="H456" s="30">
        <v>44433</v>
      </c>
      <c r="I456" s="30"/>
      <c r="J456" s="30">
        <v>43702</v>
      </c>
      <c r="K456" s="23">
        <v>43255</v>
      </c>
      <c r="L456" s="23" t="s">
        <v>11</v>
      </c>
      <c r="M456" s="23">
        <v>42608</v>
      </c>
      <c r="N456" s="23" t="s">
        <v>11</v>
      </c>
      <c r="O456" s="23" t="s">
        <v>11</v>
      </c>
      <c r="P456" s="23" t="s">
        <v>11</v>
      </c>
      <c r="Q456" s="23" t="s">
        <v>11</v>
      </c>
      <c r="R456" s="23" t="s">
        <v>11</v>
      </c>
      <c r="S456" s="37"/>
      <c r="T456" t="str">
        <f t="shared" si="7"/>
        <v/>
      </c>
    </row>
    <row r="457" spans="1:20" x14ac:dyDescent="0.25">
      <c r="A457" s="16">
        <v>48.000999999999998</v>
      </c>
      <c r="B457" s="16">
        <v>385</v>
      </c>
      <c r="C457" s="18" t="s">
        <v>635</v>
      </c>
      <c r="D457" s="18" t="s">
        <v>636</v>
      </c>
      <c r="E457" s="19">
        <v>2022</v>
      </c>
      <c r="F457" s="30"/>
      <c r="G457" s="30">
        <v>44695</v>
      </c>
      <c r="H457" s="30">
        <v>44348</v>
      </c>
      <c r="I457" s="30">
        <v>43972</v>
      </c>
      <c r="J457" s="30">
        <v>43772</v>
      </c>
      <c r="K457" s="23">
        <v>43240</v>
      </c>
      <c r="L457" s="23">
        <v>42854</v>
      </c>
      <c r="M457" s="23">
        <v>42496</v>
      </c>
      <c r="N457" s="23">
        <v>42140</v>
      </c>
      <c r="O457" s="23">
        <v>41797</v>
      </c>
      <c r="P457" s="23">
        <v>41442</v>
      </c>
      <c r="Q457" s="23">
        <v>41045</v>
      </c>
      <c r="R457" s="23" t="s">
        <v>11</v>
      </c>
      <c r="S457" s="37"/>
      <c r="T457">
        <f t="shared" si="7"/>
        <v>0</v>
      </c>
    </row>
    <row r="458" spans="1:20" x14ac:dyDescent="0.25">
      <c r="A458" s="16" t="s">
        <v>3864</v>
      </c>
      <c r="B458" s="16" t="s">
        <v>2924</v>
      </c>
      <c r="C458" s="18" t="s">
        <v>2925</v>
      </c>
      <c r="D458" s="18" t="s">
        <v>2926</v>
      </c>
      <c r="E458" s="19">
        <v>2017</v>
      </c>
      <c r="F458" s="30"/>
      <c r="G458" s="30"/>
      <c r="H458" s="30"/>
      <c r="I458" s="30"/>
      <c r="J458" s="30"/>
      <c r="K458" s="23"/>
      <c r="L458" s="23">
        <v>42973</v>
      </c>
      <c r="M458" s="23"/>
      <c r="N458" s="23"/>
      <c r="O458" s="23"/>
      <c r="P458" s="23"/>
      <c r="Q458" s="23"/>
      <c r="R458" s="23"/>
      <c r="S458" s="37"/>
      <c r="T458" t="str">
        <f t="shared" ref="T458:T517" si="8">IF(G458="","",IF((G458-$X$6)&lt;($W$7-365-$X$6),1,0))</f>
        <v/>
      </c>
    </row>
    <row r="459" spans="1:20" x14ac:dyDescent="0.25">
      <c r="A459" s="16">
        <v>48.005000000000003</v>
      </c>
      <c r="B459" s="16">
        <v>386</v>
      </c>
      <c r="C459" s="18" t="s">
        <v>637</v>
      </c>
      <c r="D459" s="18" t="s">
        <v>638</v>
      </c>
      <c r="E459" s="19">
        <v>2022</v>
      </c>
      <c r="F459" s="30"/>
      <c r="G459" s="30">
        <v>44863</v>
      </c>
      <c r="H459" s="30">
        <v>44396</v>
      </c>
      <c r="I459" s="30">
        <v>44063</v>
      </c>
      <c r="J459" s="30"/>
      <c r="K459" s="23"/>
      <c r="L459" s="23" t="s">
        <v>11</v>
      </c>
      <c r="M459" s="23" t="s">
        <v>11</v>
      </c>
      <c r="N459" s="23">
        <v>41831</v>
      </c>
      <c r="O459" s="23">
        <v>41943</v>
      </c>
      <c r="P459" s="23" t="s">
        <v>11</v>
      </c>
      <c r="Q459" s="23" t="s">
        <v>11</v>
      </c>
      <c r="R459" s="23" t="s">
        <v>11</v>
      </c>
      <c r="S459" s="37"/>
      <c r="T459">
        <f t="shared" si="8"/>
        <v>0</v>
      </c>
    </row>
    <row r="460" spans="1:20" x14ac:dyDescent="0.25">
      <c r="A460" s="16">
        <v>48.006999999999998</v>
      </c>
      <c r="B460" s="16">
        <v>389</v>
      </c>
      <c r="C460" s="18" t="s">
        <v>639</v>
      </c>
      <c r="D460" s="18" t="s">
        <v>640</v>
      </c>
      <c r="E460" s="19">
        <v>2022</v>
      </c>
      <c r="F460" s="30"/>
      <c r="G460" s="30">
        <v>44761</v>
      </c>
      <c r="H460" s="30"/>
      <c r="I460" s="30"/>
      <c r="J460" s="30"/>
      <c r="K460" s="23"/>
      <c r="L460" s="23" t="s">
        <v>11</v>
      </c>
      <c r="M460" s="23">
        <v>42978</v>
      </c>
      <c r="N460" s="23" t="s">
        <v>11</v>
      </c>
      <c r="O460" s="23" t="s">
        <v>11</v>
      </c>
      <c r="P460" s="23" t="s">
        <v>11</v>
      </c>
      <c r="Q460" s="23">
        <v>41115</v>
      </c>
      <c r="R460" s="23" t="s">
        <v>11</v>
      </c>
      <c r="S460" s="37"/>
      <c r="T460">
        <f t="shared" si="8"/>
        <v>0</v>
      </c>
    </row>
    <row r="461" spans="1:20" x14ac:dyDescent="0.25">
      <c r="A461" s="16" t="s">
        <v>3854</v>
      </c>
      <c r="B461" s="16" t="s">
        <v>3855</v>
      </c>
      <c r="C461" s="18" t="s">
        <v>3856</v>
      </c>
      <c r="D461" s="18" t="s">
        <v>3857</v>
      </c>
      <c r="E461" s="19">
        <v>2022</v>
      </c>
      <c r="F461" s="30"/>
      <c r="G461" s="30">
        <v>44854</v>
      </c>
      <c r="H461" s="30"/>
      <c r="I461" s="30"/>
      <c r="J461" s="30"/>
      <c r="K461" s="23"/>
      <c r="L461" s="23"/>
      <c r="M461" s="23"/>
      <c r="N461" s="23"/>
      <c r="O461" s="23"/>
      <c r="P461" s="23"/>
      <c r="Q461" s="23"/>
      <c r="R461" s="23"/>
      <c r="S461" s="37"/>
      <c r="T461">
        <f t="shared" si="8"/>
        <v>0</v>
      </c>
    </row>
    <row r="462" spans="1:20" x14ac:dyDescent="0.25">
      <c r="A462" s="16">
        <v>49.000999999999998</v>
      </c>
      <c r="B462" s="16">
        <v>1013</v>
      </c>
      <c r="C462" s="18" t="s">
        <v>641</v>
      </c>
      <c r="D462" s="18" t="s">
        <v>642</v>
      </c>
      <c r="E462" s="19">
        <v>2021</v>
      </c>
      <c r="F462" s="30"/>
      <c r="G462" s="30"/>
      <c r="H462" s="30">
        <v>44361</v>
      </c>
      <c r="I462" s="30">
        <v>43985</v>
      </c>
      <c r="J462" s="30">
        <v>43630</v>
      </c>
      <c r="K462" s="23">
        <v>43254</v>
      </c>
      <c r="L462" s="23">
        <v>42891</v>
      </c>
      <c r="M462" s="23" t="s">
        <v>11</v>
      </c>
      <c r="N462" s="23">
        <v>42173</v>
      </c>
      <c r="O462" s="23" t="s">
        <v>11</v>
      </c>
      <c r="P462" s="23" t="s">
        <v>11</v>
      </c>
      <c r="Q462" s="23" t="s">
        <v>11</v>
      </c>
      <c r="R462" s="23" t="s">
        <v>11</v>
      </c>
      <c r="S462" s="37"/>
      <c r="T462" t="str">
        <f t="shared" si="8"/>
        <v/>
      </c>
    </row>
    <row r="463" spans="1:20" x14ac:dyDescent="0.25">
      <c r="A463" s="16">
        <v>49.003999999999998</v>
      </c>
      <c r="B463" s="16">
        <v>1010</v>
      </c>
      <c r="C463" s="18" t="s">
        <v>643</v>
      </c>
      <c r="D463" s="18" t="s">
        <v>644</v>
      </c>
      <c r="E463" s="19">
        <v>2022</v>
      </c>
      <c r="F463" s="30"/>
      <c r="G463" s="30">
        <v>44723</v>
      </c>
      <c r="H463" s="30">
        <v>44355</v>
      </c>
      <c r="I463" s="30">
        <v>43970</v>
      </c>
      <c r="J463" s="30">
        <v>43638</v>
      </c>
      <c r="K463" s="23">
        <v>43260</v>
      </c>
      <c r="L463" s="23">
        <v>42884</v>
      </c>
      <c r="M463" s="23">
        <v>42543</v>
      </c>
      <c r="N463" s="23">
        <v>42174</v>
      </c>
      <c r="O463" s="23">
        <v>41784</v>
      </c>
      <c r="P463" s="23">
        <v>41458</v>
      </c>
      <c r="Q463" s="23">
        <v>41077</v>
      </c>
      <c r="R463" s="23">
        <v>40720</v>
      </c>
      <c r="S463" s="37"/>
      <c r="T463">
        <f t="shared" si="8"/>
        <v>0</v>
      </c>
    </row>
    <row r="464" spans="1:20" x14ac:dyDescent="0.25">
      <c r="A464" s="16">
        <v>49.005000000000003</v>
      </c>
      <c r="B464" s="16">
        <v>1006</v>
      </c>
      <c r="C464" s="18" t="s">
        <v>645</v>
      </c>
      <c r="D464" s="18" t="s">
        <v>646</v>
      </c>
      <c r="E464" s="19">
        <v>2022</v>
      </c>
      <c r="F464" s="30"/>
      <c r="G464" s="30">
        <v>44742</v>
      </c>
      <c r="H464" s="30">
        <v>44397</v>
      </c>
      <c r="I464" s="30">
        <v>44019</v>
      </c>
      <c r="J464" s="30">
        <v>43645</v>
      </c>
      <c r="K464" s="23">
        <v>43266</v>
      </c>
      <c r="L464" s="23" t="s">
        <v>11</v>
      </c>
      <c r="M464" s="23" t="s">
        <v>11</v>
      </c>
      <c r="N464" s="23" t="s">
        <v>11</v>
      </c>
      <c r="O464" s="23" t="s">
        <v>11</v>
      </c>
      <c r="P464" s="23" t="s">
        <v>11</v>
      </c>
      <c r="Q464" s="23">
        <v>41122</v>
      </c>
      <c r="R464" s="23">
        <v>40738</v>
      </c>
      <c r="S464" s="37"/>
      <c r="T464">
        <f t="shared" si="8"/>
        <v>0</v>
      </c>
    </row>
    <row r="465" spans="1:20" x14ac:dyDescent="0.25">
      <c r="A465" s="16">
        <v>49.009</v>
      </c>
      <c r="B465" s="16">
        <v>1007</v>
      </c>
      <c r="C465" s="18" t="s">
        <v>647</v>
      </c>
      <c r="D465" s="18" t="s">
        <v>648</v>
      </c>
      <c r="E465" s="19">
        <v>2022</v>
      </c>
      <c r="F465" s="30"/>
      <c r="G465" s="30">
        <v>44707</v>
      </c>
      <c r="H465" s="30">
        <v>44357</v>
      </c>
      <c r="I465" s="30">
        <v>43976</v>
      </c>
      <c r="J465" s="30">
        <v>43615</v>
      </c>
      <c r="K465" s="23"/>
      <c r="L465" s="23">
        <v>42868</v>
      </c>
      <c r="M465" s="23" t="s">
        <v>11</v>
      </c>
      <c r="N465" s="23" t="s">
        <v>11</v>
      </c>
      <c r="O465" s="23" t="s">
        <v>11</v>
      </c>
      <c r="P465" s="23" t="s">
        <v>11</v>
      </c>
      <c r="Q465" s="23" t="s">
        <v>11</v>
      </c>
      <c r="R465" s="23">
        <v>40670</v>
      </c>
      <c r="S465" s="37"/>
      <c r="T465">
        <f t="shared" si="8"/>
        <v>0</v>
      </c>
    </row>
    <row r="466" spans="1:20" x14ac:dyDescent="0.25">
      <c r="A466" s="16">
        <v>49.012999999999998</v>
      </c>
      <c r="B466" s="16">
        <v>977</v>
      </c>
      <c r="C466" s="18" t="s">
        <v>649</v>
      </c>
      <c r="D466" s="18" t="s">
        <v>650</v>
      </c>
      <c r="E466" s="19">
        <v>2022</v>
      </c>
      <c r="F466" s="30"/>
      <c r="G466" s="30">
        <v>44721</v>
      </c>
      <c r="H466" s="30">
        <v>44387</v>
      </c>
      <c r="I466" s="30">
        <v>43985</v>
      </c>
      <c r="J466" s="30">
        <v>43617</v>
      </c>
      <c r="K466" s="23">
        <v>43254</v>
      </c>
      <c r="L466" s="23">
        <v>42891</v>
      </c>
      <c r="M466" s="23">
        <v>42533</v>
      </c>
      <c r="N466" s="23">
        <v>42182</v>
      </c>
      <c r="O466" s="23">
        <v>41798</v>
      </c>
      <c r="P466" s="23">
        <v>41472</v>
      </c>
      <c r="Q466" s="23">
        <v>41124</v>
      </c>
      <c r="R466" s="23">
        <v>40695</v>
      </c>
      <c r="S466" s="37"/>
      <c r="T466">
        <f t="shared" si="8"/>
        <v>0</v>
      </c>
    </row>
    <row r="467" spans="1:20" x14ac:dyDescent="0.25">
      <c r="A467" s="16">
        <v>49.014000000000003</v>
      </c>
      <c r="B467" s="16">
        <v>979</v>
      </c>
      <c r="C467" s="18" t="s">
        <v>651</v>
      </c>
      <c r="D467" s="18" t="s">
        <v>652</v>
      </c>
      <c r="E467" s="19">
        <v>2022</v>
      </c>
      <c r="F467" s="30"/>
      <c r="G467" s="30">
        <v>44742</v>
      </c>
      <c r="H467" s="30"/>
      <c r="I467" s="30">
        <v>43997</v>
      </c>
      <c r="J467" s="30">
        <v>43635</v>
      </c>
      <c r="K467" s="23">
        <v>43266</v>
      </c>
      <c r="L467" s="23">
        <v>42894</v>
      </c>
      <c r="M467" s="23">
        <v>42548</v>
      </c>
      <c r="N467" s="23" t="s">
        <v>11</v>
      </c>
      <c r="O467" s="23" t="s">
        <v>11</v>
      </c>
      <c r="P467" s="23" t="s">
        <v>11</v>
      </c>
      <c r="Q467" s="23" t="s">
        <v>11</v>
      </c>
      <c r="R467" s="23" t="s">
        <v>11</v>
      </c>
      <c r="S467" s="37"/>
      <c r="T467">
        <f t="shared" si="8"/>
        <v>0</v>
      </c>
    </row>
    <row r="468" spans="1:20" x14ac:dyDescent="0.25">
      <c r="A468" s="16">
        <v>49.015000000000001</v>
      </c>
      <c r="B468" s="16">
        <v>980</v>
      </c>
      <c r="C468" s="18" t="s">
        <v>653</v>
      </c>
      <c r="D468" s="18" t="s">
        <v>654</v>
      </c>
      <c r="E468" s="19">
        <v>2022</v>
      </c>
      <c r="F468" s="30"/>
      <c r="G468" s="30">
        <v>44725</v>
      </c>
      <c r="H468" s="30">
        <v>44387</v>
      </c>
      <c r="I468" s="30">
        <v>43985</v>
      </c>
      <c r="J468" s="30">
        <v>43632</v>
      </c>
      <c r="K468" s="23">
        <v>43266</v>
      </c>
      <c r="L468" s="23">
        <v>42900</v>
      </c>
      <c r="M468" s="23">
        <v>42559</v>
      </c>
      <c r="N468" s="23" t="s">
        <v>11</v>
      </c>
      <c r="O468" s="23">
        <v>41814</v>
      </c>
      <c r="P468" s="23" t="s">
        <v>11</v>
      </c>
      <c r="Q468" s="23" t="s">
        <v>11</v>
      </c>
      <c r="R468" s="23" t="s">
        <v>11</v>
      </c>
      <c r="S468" s="37"/>
      <c r="T468">
        <f t="shared" si="8"/>
        <v>0</v>
      </c>
    </row>
    <row r="469" spans="1:20" x14ac:dyDescent="0.25">
      <c r="A469" s="16">
        <v>49.015999999999998</v>
      </c>
      <c r="B469" s="16">
        <v>981</v>
      </c>
      <c r="C469" s="18" t="s">
        <v>655</v>
      </c>
      <c r="D469" s="18" t="s">
        <v>656</v>
      </c>
      <c r="E469" s="19">
        <v>2015</v>
      </c>
      <c r="F469" s="30"/>
      <c r="G469" s="30"/>
      <c r="H469" s="30"/>
      <c r="I469" s="30"/>
      <c r="J469" s="30"/>
      <c r="K469" s="23"/>
      <c r="L469" s="23" t="s">
        <v>11</v>
      </c>
      <c r="M469" s="23" t="s">
        <v>11</v>
      </c>
      <c r="N469" s="23">
        <v>42199</v>
      </c>
      <c r="O469" s="23">
        <v>41829</v>
      </c>
      <c r="P469" s="23">
        <v>41456</v>
      </c>
      <c r="Q469" s="23" t="s">
        <v>11</v>
      </c>
      <c r="R469" s="23" t="s">
        <v>11</v>
      </c>
      <c r="S469" s="37"/>
      <c r="T469" t="str">
        <f t="shared" si="8"/>
        <v/>
      </c>
    </row>
    <row r="470" spans="1:20" x14ac:dyDescent="0.25">
      <c r="A470" s="16">
        <v>49.021000000000001</v>
      </c>
      <c r="B470" s="16">
        <v>987</v>
      </c>
      <c r="C470" s="18" t="s">
        <v>657</v>
      </c>
      <c r="D470" s="18" t="s">
        <v>658</v>
      </c>
      <c r="E470" s="19">
        <v>2014</v>
      </c>
      <c r="F470" s="30"/>
      <c r="G470" s="30"/>
      <c r="H470" s="30"/>
      <c r="I470" s="30"/>
      <c r="J470" s="30"/>
      <c r="K470" s="23"/>
      <c r="L470" s="23" t="s">
        <v>11</v>
      </c>
      <c r="M470" s="23" t="s">
        <v>11</v>
      </c>
      <c r="N470" s="23" t="s">
        <v>11</v>
      </c>
      <c r="O470" s="23">
        <v>41813</v>
      </c>
      <c r="P470" s="23" t="s">
        <v>11</v>
      </c>
      <c r="Q470" s="23">
        <v>41139</v>
      </c>
      <c r="R470" s="23" t="s">
        <v>11</v>
      </c>
      <c r="S470" s="37"/>
      <c r="T470" t="str">
        <f t="shared" si="8"/>
        <v/>
      </c>
    </row>
    <row r="471" spans="1:20" x14ac:dyDescent="0.25">
      <c r="A471" s="16" t="s">
        <v>659</v>
      </c>
      <c r="B471" s="16" t="s">
        <v>660</v>
      </c>
      <c r="C471" s="18" t="s">
        <v>661</v>
      </c>
      <c r="D471" s="18" t="s">
        <v>662</v>
      </c>
      <c r="E471" s="19">
        <v>2021</v>
      </c>
      <c r="F471" s="30"/>
      <c r="G471" s="30"/>
      <c r="H471" s="30">
        <v>44359</v>
      </c>
      <c r="I471" s="30"/>
      <c r="J471" s="30">
        <v>43611</v>
      </c>
      <c r="K471" s="23">
        <v>43246</v>
      </c>
      <c r="L471" s="23">
        <v>42891</v>
      </c>
      <c r="M471" s="23"/>
      <c r="N471" s="23"/>
      <c r="O471" s="23"/>
      <c r="P471" s="23"/>
      <c r="Q471" s="23"/>
      <c r="R471" s="23"/>
      <c r="S471" s="37"/>
      <c r="T471" t="str">
        <f t="shared" si="8"/>
        <v/>
      </c>
    </row>
    <row r="472" spans="1:20" x14ac:dyDescent="0.25">
      <c r="A472" s="16">
        <v>49.023000000000003</v>
      </c>
      <c r="B472" s="16">
        <v>971</v>
      </c>
      <c r="C472" s="18" t="s">
        <v>663</v>
      </c>
      <c r="D472" s="18" t="s">
        <v>664</v>
      </c>
      <c r="E472" s="19">
        <v>2022</v>
      </c>
      <c r="F472" s="30"/>
      <c r="G472" s="30">
        <v>44721</v>
      </c>
      <c r="H472" s="30">
        <v>44359</v>
      </c>
      <c r="I472" s="30">
        <v>43998</v>
      </c>
      <c r="J472" s="30">
        <v>43630</v>
      </c>
      <c r="K472" s="23">
        <v>43254</v>
      </c>
      <c r="L472" s="23">
        <v>42891</v>
      </c>
      <c r="M472" s="23" t="s">
        <v>11</v>
      </c>
      <c r="N472" s="23" t="s">
        <v>11</v>
      </c>
      <c r="O472" s="23" t="s">
        <v>11</v>
      </c>
      <c r="P472" s="23" t="s">
        <v>11</v>
      </c>
      <c r="Q472" s="23">
        <v>41114</v>
      </c>
      <c r="R472" s="23" t="s">
        <v>11</v>
      </c>
      <c r="S472" s="37"/>
      <c r="T472">
        <f t="shared" si="8"/>
        <v>0</v>
      </c>
    </row>
    <row r="473" spans="1:20" x14ac:dyDescent="0.25">
      <c r="A473" s="16">
        <v>49.024000000000001</v>
      </c>
      <c r="B473" s="16">
        <v>969</v>
      </c>
      <c r="C473" s="18" t="s">
        <v>665</v>
      </c>
      <c r="D473" s="18" t="s">
        <v>666</v>
      </c>
      <c r="E473" s="19">
        <v>2022</v>
      </c>
      <c r="F473" s="30"/>
      <c r="G473" s="30">
        <v>44777</v>
      </c>
      <c r="H473" s="30">
        <v>44430</v>
      </c>
      <c r="I473" s="30">
        <v>44048</v>
      </c>
      <c r="J473" s="30">
        <v>43647</v>
      </c>
      <c r="K473" s="23">
        <v>43265</v>
      </c>
      <c r="L473" s="23">
        <v>42957</v>
      </c>
      <c r="M473" s="23">
        <v>42570</v>
      </c>
      <c r="N473" s="23">
        <v>42214</v>
      </c>
      <c r="O473" s="23">
        <v>41796</v>
      </c>
      <c r="P473" s="23">
        <v>41497</v>
      </c>
      <c r="Q473" s="23">
        <v>41115</v>
      </c>
      <c r="R473" s="23">
        <v>40732</v>
      </c>
      <c r="S473" s="37"/>
      <c r="T473">
        <f t="shared" si="8"/>
        <v>0</v>
      </c>
    </row>
    <row r="474" spans="1:20" x14ac:dyDescent="0.25">
      <c r="A474" s="16">
        <v>49.024999999999999</v>
      </c>
      <c r="B474" s="16">
        <v>970</v>
      </c>
      <c r="C474" s="18" t="s">
        <v>667</v>
      </c>
      <c r="D474" s="18" t="s">
        <v>668</v>
      </c>
      <c r="E474" s="19">
        <v>2022</v>
      </c>
      <c r="F474" s="30"/>
      <c r="G474" s="30">
        <v>44721</v>
      </c>
      <c r="H474" s="30">
        <v>44379</v>
      </c>
      <c r="I474" s="30">
        <v>43976</v>
      </c>
      <c r="J474" s="30">
        <v>43630</v>
      </c>
      <c r="K474" s="23">
        <v>43250</v>
      </c>
      <c r="L474" s="23">
        <v>42891</v>
      </c>
      <c r="M474" s="23">
        <v>42532</v>
      </c>
      <c r="N474" s="23">
        <v>42167</v>
      </c>
      <c r="O474" s="23">
        <v>41796</v>
      </c>
      <c r="P474" s="23">
        <v>41453</v>
      </c>
      <c r="Q474" s="23">
        <v>41083</v>
      </c>
      <c r="R474" s="23">
        <v>40697</v>
      </c>
      <c r="S474" s="37"/>
      <c r="T474">
        <f t="shared" si="8"/>
        <v>0</v>
      </c>
    </row>
    <row r="475" spans="1:20" x14ac:dyDescent="0.25">
      <c r="A475" s="16">
        <v>49.026000000000003</v>
      </c>
      <c r="B475" s="16">
        <v>972</v>
      </c>
      <c r="C475" s="18" t="s">
        <v>669</v>
      </c>
      <c r="D475" s="18" t="s">
        <v>670</v>
      </c>
      <c r="E475" s="19">
        <v>2022</v>
      </c>
      <c r="F475" s="30"/>
      <c r="G475" s="30">
        <v>44750</v>
      </c>
      <c r="H475" s="30">
        <v>44396</v>
      </c>
      <c r="I475" s="30">
        <v>44019</v>
      </c>
      <c r="J475" s="30">
        <v>43648</v>
      </c>
      <c r="K475" s="23">
        <v>43259</v>
      </c>
      <c r="L475" s="23">
        <v>42901</v>
      </c>
      <c r="M475" s="23">
        <v>42562</v>
      </c>
      <c r="N475" s="23">
        <v>42173</v>
      </c>
      <c r="O475" s="23">
        <v>41788</v>
      </c>
      <c r="P475" s="23">
        <v>41477</v>
      </c>
      <c r="Q475" s="23">
        <v>41095</v>
      </c>
      <c r="R475" s="23">
        <v>40702</v>
      </c>
      <c r="S475" s="37"/>
      <c r="T475">
        <f t="shared" si="8"/>
        <v>0</v>
      </c>
    </row>
    <row r="476" spans="1:20" x14ac:dyDescent="0.25">
      <c r="A476" s="16">
        <v>49.027999999999999</v>
      </c>
      <c r="B476" s="16">
        <v>986</v>
      </c>
      <c r="C476" s="18" t="s">
        <v>671</v>
      </c>
      <c r="D476" s="18" t="s">
        <v>672</v>
      </c>
      <c r="E476" s="19">
        <v>2022</v>
      </c>
      <c r="F476" s="30"/>
      <c r="G476" s="30">
        <v>44683</v>
      </c>
      <c r="H476" s="30">
        <v>44332</v>
      </c>
      <c r="I476" s="30">
        <v>43948</v>
      </c>
      <c r="J476" s="30">
        <v>43607</v>
      </c>
      <c r="K476" s="23">
        <v>43226</v>
      </c>
      <c r="L476" s="23">
        <v>42854</v>
      </c>
      <c r="M476" s="23" t="s">
        <v>11</v>
      </c>
      <c r="N476" s="23">
        <v>42150</v>
      </c>
      <c r="O476" s="23">
        <v>41778</v>
      </c>
      <c r="P476" s="23" t="s">
        <v>11</v>
      </c>
      <c r="Q476" s="23">
        <v>41054</v>
      </c>
      <c r="R476" s="23">
        <v>40668</v>
      </c>
      <c r="S476" s="37"/>
      <c r="T476">
        <f t="shared" si="8"/>
        <v>0</v>
      </c>
    </row>
    <row r="477" spans="1:20" x14ac:dyDescent="0.25">
      <c r="A477" s="16">
        <v>49.029000000000003</v>
      </c>
      <c r="B477" s="16">
        <v>1002</v>
      </c>
      <c r="C477" s="18" t="s">
        <v>673</v>
      </c>
      <c r="D477" s="18" t="s">
        <v>674</v>
      </c>
      <c r="E477" s="19">
        <v>2022</v>
      </c>
      <c r="F477" s="30"/>
      <c r="G477" s="30">
        <v>44703</v>
      </c>
      <c r="H477" s="30">
        <v>44363</v>
      </c>
      <c r="I477" s="30">
        <v>43981</v>
      </c>
      <c r="J477" s="30">
        <v>43604</v>
      </c>
      <c r="K477" s="23">
        <v>43252</v>
      </c>
      <c r="L477" s="23">
        <v>42894</v>
      </c>
      <c r="M477" s="23">
        <v>42527</v>
      </c>
      <c r="N477" s="23">
        <v>42169</v>
      </c>
      <c r="O477" s="23">
        <v>41793</v>
      </c>
      <c r="P477" s="23">
        <v>41455</v>
      </c>
      <c r="Q477" s="23">
        <v>41077</v>
      </c>
      <c r="R477" s="23">
        <v>40684</v>
      </c>
      <c r="S477" s="37"/>
      <c r="T477">
        <f t="shared" si="8"/>
        <v>0</v>
      </c>
    </row>
    <row r="478" spans="1:20" x14ac:dyDescent="0.25">
      <c r="A478" s="16" t="s">
        <v>675</v>
      </c>
      <c r="B478" s="16">
        <v>985</v>
      </c>
      <c r="C478" s="18" t="s">
        <v>676</v>
      </c>
      <c r="D478" s="18" t="s">
        <v>677</v>
      </c>
      <c r="E478" s="19">
        <v>2022</v>
      </c>
      <c r="F478" s="30"/>
      <c r="G478" s="30">
        <v>44668</v>
      </c>
      <c r="H478" s="30">
        <v>44325</v>
      </c>
      <c r="I478" s="30">
        <v>43926</v>
      </c>
      <c r="J478" s="30">
        <v>43562</v>
      </c>
      <c r="K478" s="23">
        <v>43335</v>
      </c>
      <c r="L478" s="23">
        <v>42865</v>
      </c>
      <c r="M478" s="23">
        <v>42473</v>
      </c>
      <c r="N478" s="23">
        <v>42149</v>
      </c>
      <c r="O478" s="23">
        <v>41889</v>
      </c>
      <c r="P478" s="23">
        <v>41461</v>
      </c>
      <c r="Q478" s="23" t="s">
        <v>11</v>
      </c>
      <c r="R478" s="23" t="s">
        <v>11</v>
      </c>
      <c r="S478" s="37"/>
      <c r="T478">
        <f t="shared" si="8"/>
        <v>0</v>
      </c>
    </row>
    <row r="479" spans="1:20" x14ac:dyDescent="0.25">
      <c r="A479" s="16">
        <v>49.030999999999999</v>
      </c>
      <c r="B479" s="16">
        <v>989</v>
      </c>
      <c r="C479" s="18" t="s">
        <v>678</v>
      </c>
      <c r="D479" s="18" t="s">
        <v>679</v>
      </c>
      <c r="E479" s="19">
        <v>2022</v>
      </c>
      <c r="F479" s="30"/>
      <c r="G479" s="30">
        <v>44709</v>
      </c>
      <c r="H479" s="30">
        <v>44358</v>
      </c>
      <c r="I479" s="30">
        <v>43971</v>
      </c>
      <c r="J479" s="30">
        <v>43647</v>
      </c>
      <c r="K479" s="23">
        <v>43271</v>
      </c>
      <c r="L479" s="23">
        <v>42888</v>
      </c>
      <c r="M479" s="23">
        <v>42531</v>
      </c>
      <c r="N479" s="23">
        <v>42169</v>
      </c>
      <c r="O479" s="23">
        <v>41795</v>
      </c>
      <c r="P479" s="23">
        <v>41452</v>
      </c>
      <c r="Q479" s="23">
        <v>41106</v>
      </c>
      <c r="R479" s="23">
        <v>40693</v>
      </c>
      <c r="S479" s="37"/>
      <c r="T479">
        <f t="shared" si="8"/>
        <v>0</v>
      </c>
    </row>
    <row r="480" spans="1:20" x14ac:dyDescent="0.25">
      <c r="A480" s="16">
        <v>49.033000000000001</v>
      </c>
      <c r="B480" s="16">
        <v>988</v>
      </c>
      <c r="C480" s="18" t="s">
        <v>680</v>
      </c>
      <c r="D480" s="18" t="s">
        <v>681</v>
      </c>
      <c r="E480" s="19">
        <v>2015</v>
      </c>
      <c r="F480" s="30"/>
      <c r="G480" s="30"/>
      <c r="H480" s="30"/>
      <c r="I480" s="30"/>
      <c r="J480" s="30"/>
      <c r="K480" s="23"/>
      <c r="L480" s="23" t="s">
        <v>11</v>
      </c>
      <c r="M480" s="23" t="s">
        <v>11</v>
      </c>
      <c r="N480" s="23">
        <v>42188</v>
      </c>
      <c r="O480" s="23" t="s">
        <v>11</v>
      </c>
      <c r="P480" s="23" t="s">
        <v>11</v>
      </c>
      <c r="Q480" s="23" t="s">
        <v>11</v>
      </c>
      <c r="R480" s="23" t="s">
        <v>11</v>
      </c>
      <c r="S480" s="37"/>
      <c r="T480" t="str">
        <f t="shared" si="8"/>
        <v/>
      </c>
    </row>
    <row r="481" spans="1:25" x14ac:dyDescent="0.25">
      <c r="A481" s="16">
        <v>49.036999999999999</v>
      </c>
      <c r="B481" s="16">
        <v>993</v>
      </c>
      <c r="C481" s="18" t="s">
        <v>682</v>
      </c>
      <c r="D481" s="18" t="s">
        <v>683</v>
      </c>
      <c r="E481" s="19">
        <v>2022</v>
      </c>
      <c r="F481" s="30"/>
      <c r="G481" s="30">
        <v>44728</v>
      </c>
      <c r="H481" s="30">
        <v>44347</v>
      </c>
      <c r="I481" s="30">
        <v>43968</v>
      </c>
      <c r="J481" s="30">
        <v>43639</v>
      </c>
      <c r="K481" s="23">
        <v>43246</v>
      </c>
      <c r="L481" s="23">
        <v>42866</v>
      </c>
      <c r="M481" s="23">
        <v>42513</v>
      </c>
      <c r="N481" s="23" t="s">
        <v>11</v>
      </c>
      <c r="O481" s="23">
        <v>41875</v>
      </c>
      <c r="P481" s="23" t="s">
        <v>11</v>
      </c>
      <c r="Q481" s="23" t="s">
        <v>11</v>
      </c>
      <c r="R481" s="23">
        <v>40721</v>
      </c>
      <c r="S481" s="37"/>
      <c r="T481">
        <f t="shared" si="8"/>
        <v>0</v>
      </c>
    </row>
    <row r="482" spans="1:25" x14ac:dyDescent="0.25">
      <c r="A482" s="16">
        <v>49.037999999999997</v>
      </c>
      <c r="B482" s="16">
        <v>994</v>
      </c>
      <c r="C482" s="18" t="s">
        <v>684</v>
      </c>
      <c r="D482" s="18" t="s">
        <v>685</v>
      </c>
      <c r="E482" s="19">
        <v>2022</v>
      </c>
      <c r="F482" s="30"/>
      <c r="G482" s="30">
        <v>44714</v>
      </c>
      <c r="H482" s="30">
        <v>44361</v>
      </c>
      <c r="I482" s="30">
        <v>43972</v>
      </c>
      <c r="J482" s="30">
        <v>43617</v>
      </c>
      <c r="K482" s="23">
        <v>43246</v>
      </c>
      <c r="L482" s="23">
        <v>42881</v>
      </c>
      <c r="M482" s="23">
        <v>42530</v>
      </c>
      <c r="N482" s="23">
        <v>42169</v>
      </c>
      <c r="O482" s="23">
        <v>41775</v>
      </c>
      <c r="P482" s="23">
        <v>41451</v>
      </c>
      <c r="Q482" s="23">
        <v>41057</v>
      </c>
      <c r="R482" s="23">
        <v>40708</v>
      </c>
      <c r="S482" s="37"/>
      <c r="T482">
        <f t="shared" si="8"/>
        <v>0</v>
      </c>
    </row>
    <row r="483" spans="1:25" x14ac:dyDescent="0.25">
      <c r="A483" s="16">
        <v>49.039000000000001</v>
      </c>
      <c r="B483" s="16">
        <v>998</v>
      </c>
      <c r="C483" s="18" t="s">
        <v>686</v>
      </c>
      <c r="D483" s="18" t="s">
        <v>687</v>
      </c>
      <c r="E483" s="19">
        <v>2022</v>
      </c>
      <c r="F483" s="30"/>
      <c r="G483" s="30">
        <v>44562</v>
      </c>
      <c r="H483" s="30">
        <v>44223</v>
      </c>
      <c r="I483" s="30">
        <v>43831</v>
      </c>
      <c r="J483" s="30">
        <v>43466</v>
      </c>
      <c r="K483" s="23">
        <v>43104</v>
      </c>
      <c r="L483" s="23">
        <v>42736</v>
      </c>
      <c r="M483" s="23">
        <v>42370</v>
      </c>
      <c r="N483" s="23">
        <v>42009</v>
      </c>
      <c r="O483" s="23">
        <v>41649</v>
      </c>
      <c r="P483" s="23">
        <v>41276</v>
      </c>
      <c r="Q483" s="23">
        <v>40916</v>
      </c>
      <c r="R483" s="23">
        <v>40624</v>
      </c>
      <c r="S483" s="37"/>
      <c r="T483">
        <f t="shared" si="8"/>
        <v>1</v>
      </c>
    </row>
    <row r="484" spans="1:25" x14ac:dyDescent="0.25">
      <c r="A484" s="16" t="s">
        <v>688</v>
      </c>
      <c r="B484" s="16">
        <v>1001</v>
      </c>
      <c r="C484" s="18" t="s">
        <v>689</v>
      </c>
      <c r="D484" s="18" t="s">
        <v>690</v>
      </c>
      <c r="E484" s="19">
        <v>2022</v>
      </c>
      <c r="F484" s="30"/>
      <c r="G484" s="30">
        <v>44739</v>
      </c>
      <c r="H484" s="30">
        <v>44386</v>
      </c>
      <c r="I484" s="30">
        <v>44001</v>
      </c>
      <c r="J484" s="30">
        <v>43631</v>
      </c>
      <c r="K484" s="23">
        <v>43266</v>
      </c>
      <c r="L484" s="23">
        <v>42900</v>
      </c>
      <c r="M484" s="23" t="s">
        <v>11</v>
      </c>
      <c r="N484" s="23">
        <v>42184</v>
      </c>
      <c r="O484" s="23">
        <v>41809</v>
      </c>
      <c r="P484" s="23">
        <v>41470</v>
      </c>
      <c r="Q484" s="23">
        <v>41088</v>
      </c>
      <c r="R484" s="23">
        <v>40718</v>
      </c>
      <c r="S484" s="37"/>
      <c r="T484">
        <f t="shared" si="8"/>
        <v>0</v>
      </c>
    </row>
    <row r="485" spans="1:25" x14ac:dyDescent="0.25">
      <c r="A485" s="16" t="s">
        <v>2927</v>
      </c>
      <c r="B485" s="16" t="s">
        <v>2928</v>
      </c>
      <c r="C485" s="18" t="s">
        <v>2929</v>
      </c>
      <c r="D485" s="18" t="s">
        <v>2930</v>
      </c>
      <c r="E485" s="19">
        <v>2018</v>
      </c>
      <c r="F485" s="30"/>
      <c r="G485" s="30"/>
      <c r="H485" s="30"/>
      <c r="I485" s="30"/>
      <c r="J485" s="30"/>
      <c r="K485" s="23">
        <v>43302</v>
      </c>
      <c r="L485" s="23"/>
      <c r="M485" s="23"/>
      <c r="N485" s="23"/>
      <c r="O485" s="23"/>
      <c r="P485" s="23"/>
      <c r="Q485" s="23"/>
      <c r="R485" s="23"/>
      <c r="S485" s="37"/>
      <c r="T485" t="str">
        <f t="shared" si="8"/>
        <v/>
      </c>
    </row>
    <row r="486" spans="1:25" x14ac:dyDescent="0.25">
      <c r="A486" s="16">
        <v>49.043999999999997</v>
      </c>
      <c r="B486" s="16">
        <v>1025</v>
      </c>
      <c r="C486" s="18" t="s">
        <v>691</v>
      </c>
      <c r="D486" s="18" t="s">
        <v>692</v>
      </c>
      <c r="E486" s="19">
        <v>2022</v>
      </c>
      <c r="F486" s="30"/>
      <c r="G486" s="30">
        <v>44683</v>
      </c>
      <c r="H486" s="30">
        <v>44249</v>
      </c>
      <c r="I486" s="30">
        <v>43860</v>
      </c>
      <c r="J486" s="30">
        <v>43518</v>
      </c>
      <c r="K486" s="23">
        <v>43171</v>
      </c>
      <c r="L486" s="23">
        <v>42786</v>
      </c>
      <c r="M486" s="23" t="s">
        <v>11</v>
      </c>
      <c r="N486" s="23">
        <v>42063</v>
      </c>
      <c r="O486" s="23" t="s">
        <v>11</v>
      </c>
      <c r="P486" s="23">
        <v>41334</v>
      </c>
      <c r="Q486" s="23">
        <v>40928</v>
      </c>
      <c r="R486" s="23">
        <v>40581</v>
      </c>
      <c r="S486" s="37"/>
      <c r="T486">
        <f t="shared" si="8"/>
        <v>0</v>
      </c>
    </row>
    <row r="487" spans="1:25" x14ac:dyDescent="0.25">
      <c r="A487" s="16" t="s">
        <v>3695</v>
      </c>
      <c r="B487" s="16" t="s">
        <v>3696</v>
      </c>
      <c r="C487" s="18" t="s">
        <v>3697</v>
      </c>
      <c r="D487" s="18" t="s">
        <v>3698</v>
      </c>
      <c r="E487" s="19">
        <v>1975</v>
      </c>
      <c r="F487" s="30"/>
      <c r="G487" s="30"/>
      <c r="H487" s="30"/>
      <c r="I487" s="30"/>
      <c r="J487" s="30"/>
      <c r="K487" s="23"/>
      <c r="L487" s="23" t="s">
        <v>11</v>
      </c>
      <c r="M487" s="23" t="s">
        <v>11</v>
      </c>
      <c r="N487" s="23"/>
      <c r="O487" s="23" t="s">
        <v>11</v>
      </c>
      <c r="P487" s="23" t="s">
        <v>11</v>
      </c>
      <c r="Q487" s="23" t="s">
        <v>11</v>
      </c>
      <c r="R487" s="23" t="s">
        <v>11</v>
      </c>
      <c r="S487" s="37"/>
      <c r="T487" t="str">
        <f t="shared" si="8"/>
        <v/>
      </c>
      <c r="V487" s="2"/>
      <c r="Y487" s="32"/>
    </row>
    <row r="488" spans="1:25" x14ac:dyDescent="0.25">
      <c r="A488" s="16">
        <v>49.046999999999997</v>
      </c>
      <c r="B488" s="16">
        <v>1030</v>
      </c>
      <c r="C488" s="18" t="s">
        <v>693</v>
      </c>
      <c r="D488" s="18" t="s">
        <v>694</v>
      </c>
      <c r="E488" s="19">
        <v>2022</v>
      </c>
      <c r="F488" s="30"/>
      <c r="G488" s="30">
        <v>44721</v>
      </c>
      <c r="H488" s="30"/>
      <c r="I488" s="30">
        <v>44010</v>
      </c>
      <c r="J488" s="30">
        <v>43651</v>
      </c>
      <c r="K488" s="23"/>
      <c r="L488" s="23">
        <v>42936</v>
      </c>
      <c r="M488" s="23" t="s">
        <v>11</v>
      </c>
      <c r="N488" s="23" t="s">
        <v>11</v>
      </c>
      <c r="O488" s="23" t="s">
        <v>11</v>
      </c>
      <c r="P488" s="23" t="s">
        <v>11</v>
      </c>
      <c r="Q488" s="23">
        <v>41094</v>
      </c>
      <c r="R488" s="23" t="s">
        <v>11</v>
      </c>
      <c r="S488" s="37"/>
      <c r="T488">
        <f t="shared" si="8"/>
        <v>0</v>
      </c>
    </row>
    <row r="489" spans="1:25" x14ac:dyDescent="0.25">
      <c r="A489" s="16">
        <v>49.048999999999999</v>
      </c>
      <c r="B489" s="16">
        <v>1024</v>
      </c>
      <c r="C489" s="18" t="s">
        <v>695</v>
      </c>
      <c r="D489" s="18" t="s">
        <v>696</v>
      </c>
      <c r="E489" s="19">
        <v>2022</v>
      </c>
      <c r="F489" s="30"/>
      <c r="G489" s="30">
        <v>44716</v>
      </c>
      <c r="H489" s="30">
        <v>44388</v>
      </c>
      <c r="I489" s="30">
        <v>43984</v>
      </c>
      <c r="J489" s="30">
        <v>43617</v>
      </c>
      <c r="K489" s="23">
        <v>43276</v>
      </c>
      <c r="L489" s="23">
        <v>42894</v>
      </c>
      <c r="M489" s="23">
        <v>42541</v>
      </c>
      <c r="N489" s="23">
        <v>42175</v>
      </c>
      <c r="O489" s="23" t="s">
        <v>11</v>
      </c>
      <c r="P489" s="23">
        <v>41458</v>
      </c>
      <c r="Q489" s="23">
        <v>41077</v>
      </c>
      <c r="R489" s="23">
        <v>40708</v>
      </c>
      <c r="S489" s="37"/>
      <c r="T489">
        <f t="shared" si="8"/>
        <v>0</v>
      </c>
    </row>
    <row r="490" spans="1:25" x14ac:dyDescent="0.25">
      <c r="A490" s="16" t="s">
        <v>697</v>
      </c>
      <c r="B490" s="16">
        <v>1020</v>
      </c>
      <c r="C490" s="18" t="s">
        <v>698</v>
      </c>
      <c r="D490" s="18" t="s">
        <v>699</v>
      </c>
      <c r="E490" s="19">
        <v>2022</v>
      </c>
      <c r="F490" s="30"/>
      <c r="G490" s="30">
        <v>44733</v>
      </c>
      <c r="H490" s="30">
        <v>44387</v>
      </c>
      <c r="I490" s="30">
        <v>44002</v>
      </c>
      <c r="J490" s="30">
        <v>43637</v>
      </c>
      <c r="K490" s="23">
        <v>43277</v>
      </c>
      <c r="L490" s="23">
        <v>42887</v>
      </c>
      <c r="M490" s="23">
        <v>42532</v>
      </c>
      <c r="N490" s="23">
        <v>42162</v>
      </c>
      <c r="O490" s="23">
        <v>41821</v>
      </c>
      <c r="P490" s="23">
        <v>41452</v>
      </c>
      <c r="Q490" s="23">
        <v>41103</v>
      </c>
      <c r="R490" s="23">
        <v>40731</v>
      </c>
      <c r="S490" s="37"/>
      <c r="T490">
        <f t="shared" si="8"/>
        <v>0</v>
      </c>
    </row>
    <row r="491" spans="1:25" x14ac:dyDescent="0.25">
      <c r="A491" s="16">
        <v>49.051000000000002</v>
      </c>
      <c r="B491" s="16">
        <v>1021</v>
      </c>
      <c r="C491" s="18" t="s">
        <v>700</v>
      </c>
      <c r="D491" s="18" t="s">
        <v>701</v>
      </c>
      <c r="E491" s="19">
        <v>2022</v>
      </c>
      <c r="F491" s="30"/>
      <c r="G491" s="30">
        <v>44753</v>
      </c>
      <c r="H491" s="30">
        <v>44375</v>
      </c>
      <c r="I491" s="30">
        <v>43985</v>
      </c>
      <c r="J491" s="30">
        <v>43635</v>
      </c>
      <c r="K491" s="23">
        <v>43259</v>
      </c>
      <c r="L491" s="23">
        <v>42912</v>
      </c>
      <c r="M491" s="23">
        <v>42539</v>
      </c>
      <c r="N491" s="23" t="s">
        <v>11</v>
      </c>
      <c r="O491" s="23" t="s">
        <v>11</v>
      </c>
      <c r="P491" s="23" t="s">
        <v>11</v>
      </c>
      <c r="Q491" s="23" t="s">
        <v>11</v>
      </c>
      <c r="R491" s="23" t="s">
        <v>11</v>
      </c>
      <c r="S491" s="37"/>
      <c r="T491">
        <f t="shared" si="8"/>
        <v>0</v>
      </c>
    </row>
    <row r="492" spans="1:25" x14ac:dyDescent="0.25">
      <c r="A492" s="16">
        <v>49.052</v>
      </c>
      <c r="B492" s="16">
        <v>1022</v>
      </c>
      <c r="C492" s="18" t="s">
        <v>702</v>
      </c>
      <c r="D492" s="18" t="s">
        <v>703</v>
      </c>
      <c r="E492" s="19">
        <v>2021</v>
      </c>
      <c r="F492" s="30"/>
      <c r="G492" s="30"/>
      <c r="H492" s="30">
        <v>44391</v>
      </c>
      <c r="I492" s="30"/>
      <c r="J492" s="30"/>
      <c r="K492" s="23"/>
      <c r="L492" s="23" t="s">
        <v>11</v>
      </c>
      <c r="M492" s="23" t="s">
        <v>11</v>
      </c>
      <c r="N492" s="23" t="s">
        <v>11</v>
      </c>
      <c r="O492" s="23" t="s">
        <v>11</v>
      </c>
      <c r="P492" s="23" t="s">
        <v>11</v>
      </c>
      <c r="Q492" s="23" t="s">
        <v>11</v>
      </c>
      <c r="R492" s="23" t="s">
        <v>11</v>
      </c>
      <c r="S492" s="37"/>
      <c r="T492" t="str">
        <f t="shared" si="8"/>
        <v/>
      </c>
    </row>
    <row r="493" spans="1:25" x14ac:dyDescent="0.25">
      <c r="A493" s="16" t="s">
        <v>3737</v>
      </c>
      <c r="B493" s="16" t="s">
        <v>3738</v>
      </c>
      <c r="C493" s="18" t="s">
        <v>3736</v>
      </c>
      <c r="D493" s="18" t="s">
        <v>3739</v>
      </c>
      <c r="E493" s="19">
        <v>2021</v>
      </c>
      <c r="F493" s="30"/>
      <c r="G493" s="30"/>
      <c r="H493" s="30">
        <v>44440</v>
      </c>
      <c r="I493" s="30"/>
      <c r="J493" s="30"/>
      <c r="K493" s="23"/>
      <c r="L493" s="23" t="s">
        <v>11</v>
      </c>
      <c r="M493" s="23" t="s">
        <v>11</v>
      </c>
      <c r="N493" s="23" t="s">
        <v>11</v>
      </c>
      <c r="O493" s="23" t="s">
        <v>11</v>
      </c>
      <c r="P493" s="23" t="s">
        <v>11</v>
      </c>
      <c r="Q493" s="23" t="s">
        <v>11</v>
      </c>
      <c r="R493" s="23" t="s">
        <v>11</v>
      </c>
      <c r="S493" s="37"/>
      <c r="T493" t="str">
        <f t="shared" si="8"/>
        <v/>
      </c>
    </row>
    <row r="494" spans="1:25" x14ac:dyDescent="0.25">
      <c r="A494" s="16" t="s">
        <v>2931</v>
      </c>
      <c r="B494" s="16" t="s">
        <v>2932</v>
      </c>
      <c r="C494" s="18" t="s">
        <v>2933</v>
      </c>
      <c r="D494" s="18" t="s">
        <v>2934</v>
      </c>
      <c r="E494" s="19">
        <v>2022</v>
      </c>
      <c r="F494" s="30"/>
      <c r="G494" s="30">
        <v>44760</v>
      </c>
      <c r="H494" s="30">
        <v>44379</v>
      </c>
      <c r="I494" s="30">
        <v>44050</v>
      </c>
      <c r="J494" s="30">
        <v>43701</v>
      </c>
      <c r="K494" s="23"/>
      <c r="L494" s="23">
        <v>42936</v>
      </c>
      <c r="M494" s="23"/>
      <c r="N494" s="23"/>
      <c r="O494" s="23"/>
      <c r="P494" s="23"/>
      <c r="Q494" s="23"/>
      <c r="R494" s="23"/>
      <c r="S494" s="37"/>
      <c r="T494">
        <f t="shared" si="8"/>
        <v>0</v>
      </c>
    </row>
    <row r="495" spans="1:25" x14ac:dyDescent="0.25">
      <c r="A495" s="16">
        <v>49.055</v>
      </c>
      <c r="B495" s="16">
        <v>1018</v>
      </c>
      <c r="C495" s="18" t="s">
        <v>704</v>
      </c>
      <c r="D495" s="18" t="s">
        <v>705</v>
      </c>
      <c r="E495" s="19">
        <v>2019</v>
      </c>
      <c r="F495" s="30"/>
      <c r="G495" s="30"/>
      <c r="H495" s="30"/>
      <c r="I495" s="30"/>
      <c r="J495" s="30">
        <v>43632</v>
      </c>
      <c r="K495" s="23"/>
      <c r="L495" s="23" t="s">
        <v>11</v>
      </c>
      <c r="M495" s="23" t="s">
        <v>11</v>
      </c>
      <c r="N495" s="23" t="s">
        <v>11</v>
      </c>
      <c r="O495" s="23">
        <v>41803</v>
      </c>
      <c r="P495" s="23" t="s">
        <v>11</v>
      </c>
      <c r="Q495" s="23" t="s">
        <v>11</v>
      </c>
      <c r="R495" s="23">
        <v>40713</v>
      </c>
      <c r="S495" s="37"/>
      <c r="T495" t="str">
        <f t="shared" si="8"/>
        <v/>
      </c>
    </row>
    <row r="496" spans="1:25" x14ac:dyDescent="0.25">
      <c r="A496" s="16" t="s">
        <v>2935</v>
      </c>
      <c r="B496" s="16" t="s">
        <v>2936</v>
      </c>
      <c r="C496" s="18" t="s">
        <v>2937</v>
      </c>
      <c r="D496" s="18" t="s">
        <v>2938</v>
      </c>
      <c r="E496" s="19">
        <v>2020</v>
      </c>
      <c r="F496" s="30"/>
      <c r="G496" s="30"/>
      <c r="H496" s="30"/>
      <c r="I496" s="30">
        <v>43985</v>
      </c>
      <c r="J496" s="30"/>
      <c r="K496" s="23">
        <v>43266</v>
      </c>
      <c r="L496" s="23"/>
      <c r="M496" s="23"/>
      <c r="N496" s="23"/>
      <c r="O496" s="23"/>
      <c r="P496" s="23"/>
      <c r="Q496" s="23"/>
      <c r="R496" s="23"/>
      <c r="S496" s="37"/>
      <c r="T496" t="str">
        <f t="shared" si="8"/>
        <v/>
      </c>
    </row>
    <row r="497" spans="1:20" x14ac:dyDescent="0.25">
      <c r="A497" s="16">
        <v>49.057000000000002</v>
      </c>
      <c r="B497" s="16">
        <v>1016</v>
      </c>
      <c r="C497" s="18" t="s">
        <v>706</v>
      </c>
      <c r="D497" s="18" t="s">
        <v>707</v>
      </c>
      <c r="E497" s="19">
        <v>2020</v>
      </c>
      <c r="F497" s="30"/>
      <c r="G497" s="30"/>
      <c r="H497" s="30"/>
      <c r="I497" s="30">
        <v>44042</v>
      </c>
      <c r="J497" s="30">
        <v>43644</v>
      </c>
      <c r="K497" s="23">
        <v>43294</v>
      </c>
      <c r="L497" s="23" t="s">
        <v>11</v>
      </c>
      <c r="M497" s="23" t="s">
        <v>11</v>
      </c>
      <c r="N497" s="23">
        <v>42167</v>
      </c>
      <c r="O497" s="23">
        <v>41829</v>
      </c>
      <c r="P497" s="23" t="s">
        <v>11</v>
      </c>
      <c r="Q497" s="23">
        <v>41114</v>
      </c>
      <c r="R497" s="23" t="s">
        <v>11</v>
      </c>
      <c r="S497" s="37"/>
      <c r="T497" t="str">
        <f t="shared" si="8"/>
        <v/>
      </c>
    </row>
    <row r="498" spans="1:20" x14ac:dyDescent="0.25">
      <c r="A498" s="16">
        <v>49.058</v>
      </c>
      <c r="B498" s="16">
        <v>1034</v>
      </c>
      <c r="C498" s="18" t="s">
        <v>708</v>
      </c>
      <c r="D498" s="18" t="s">
        <v>709</v>
      </c>
      <c r="E498" s="19">
        <v>2022</v>
      </c>
      <c r="F498" s="30"/>
      <c r="G498" s="30">
        <v>44721</v>
      </c>
      <c r="H498" s="30"/>
      <c r="I498" s="30"/>
      <c r="J498" s="30"/>
      <c r="K498" s="23">
        <v>43241</v>
      </c>
      <c r="L498" s="23">
        <v>42891</v>
      </c>
      <c r="M498" s="23" t="s">
        <v>11</v>
      </c>
      <c r="N498" s="23">
        <v>42186</v>
      </c>
      <c r="O498" s="23">
        <v>41785</v>
      </c>
      <c r="P498" s="23" t="s">
        <v>11</v>
      </c>
      <c r="Q498" s="23" t="s">
        <v>11</v>
      </c>
      <c r="R498" s="23" t="s">
        <v>11</v>
      </c>
      <c r="S498" s="37"/>
      <c r="T498">
        <f t="shared" si="8"/>
        <v>0</v>
      </c>
    </row>
    <row r="499" spans="1:20" x14ac:dyDescent="0.25">
      <c r="A499" s="16">
        <v>49.058999999999997</v>
      </c>
      <c r="B499" s="16">
        <v>1033</v>
      </c>
      <c r="C499" s="18" t="s">
        <v>710</v>
      </c>
      <c r="D499" s="18" t="s">
        <v>711</v>
      </c>
      <c r="E499" s="19">
        <v>2022</v>
      </c>
      <c r="F499" s="30"/>
      <c r="G499" s="30">
        <v>44707</v>
      </c>
      <c r="H499" s="30">
        <v>44362</v>
      </c>
      <c r="I499" s="30">
        <v>43972</v>
      </c>
      <c r="J499" s="30">
        <v>43618</v>
      </c>
      <c r="K499" s="23">
        <v>43244</v>
      </c>
      <c r="L499" s="23">
        <v>42891</v>
      </c>
      <c r="M499" s="23">
        <v>42541</v>
      </c>
      <c r="N499" s="23">
        <v>42161</v>
      </c>
      <c r="O499" s="23">
        <v>41798</v>
      </c>
      <c r="P499" s="23">
        <v>41443</v>
      </c>
      <c r="Q499" s="23">
        <v>41083</v>
      </c>
      <c r="R499" s="23">
        <v>40692</v>
      </c>
      <c r="S499" s="37"/>
      <c r="T499">
        <f t="shared" si="8"/>
        <v>0</v>
      </c>
    </row>
    <row r="500" spans="1:20" x14ac:dyDescent="0.25">
      <c r="A500" s="16" t="s">
        <v>712</v>
      </c>
      <c r="B500" s="16">
        <v>1032</v>
      </c>
      <c r="C500" s="18" t="s">
        <v>713</v>
      </c>
      <c r="D500" s="18" t="s">
        <v>714</v>
      </c>
      <c r="E500" s="19">
        <v>2022</v>
      </c>
      <c r="F500" s="30"/>
      <c r="G500" s="30">
        <v>44729</v>
      </c>
      <c r="H500" s="30">
        <v>44359</v>
      </c>
      <c r="I500" s="30">
        <v>43985</v>
      </c>
      <c r="J500" s="30">
        <v>43630</v>
      </c>
      <c r="K500" s="23">
        <v>43265</v>
      </c>
      <c r="L500" s="23">
        <v>42893</v>
      </c>
      <c r="M500" s="23">
        <v>42544</v>
      </c>
      <c r="N500" s="23">
        <v>42179</v>
      </c>
      <c r="O500" s="23">
        <v>41802</v>
      </c>
      <c r="P500" s="23">
        <v>41468</v>
      </c>
      <c r="Q500" s="23">
        <v>41083</v>
      </c>
      <c r="R500" s="23">
        <v>40692</v>
      </c>
      <c r="S500" s="37"/>
      <c r="T500">
        <f t="shared" si="8"/>
        <v>0</v>
      </c>
    </row>
    <row r="501" spans="1:20" x14ac:dyDescent="0.25">
      <c r="A501" s="16">
        <v>49.061</v>
      </c>
      <c r="B501" s="16">
        <v>1037</v>
      </c>
      <c r="C501" s="18" t="s">
        <v>715</v>
      </c>
      <c r="D501" s="18" t="s">
        <v>716</v>
      </c>
      <c r="E501" s="19">
        <v>2022</v>
      </c>
      <c r="F501" s="30"/>
      <c r="G501" s="30">
        <v>44750</v>
      </c>
      <c r="H501" s="30">
        <v>44395</v>
      </c>
      <c r="I501" s="30">
        <v>44013</v>
      </c>
      <c r="J501" s="30">
        <v>43651</v>
      </c>
      <c r="K501" s="23">
        <v>43283</v>
      </c>
      <c r="L501" s="23">
        <v>42910</v>
      </c>
      <c r="M501" s="23">
        <v>42567</v>
      </c>
      <c r="N501" s="23">
        <v>42195</v>
      </c>
      <c r="O501" s="23">
        <v>41846</v>
      </c>
      <c r="P501" s="23">
        <v>41501</v>
      </c>
      <c r="Q501" s="23">
        <v>41114</v>
      </c>
      <c r="R501" s="23">
        <v>40749</v>
      </c>
      <c r="S501" s="37"/>
      <c r="T501">
        <f t="shared" si="8"/>
        <v>0</v>
      </c>
    </row>
    <row r="502" spans="1:20" x14ac:dyDescent="0.25">
      <c r="A502" s="16">
        <v>49.061999999999998</v>
      </c>
      <c r="B502" s="16">
        <v>1036</v>
      </c>
      <c r="C502" s="18" t="s">
        <v>717</v>
      </c>
      <c r="D502" s="18" t="s">
        <v>718</v>
      </c>
      <c r="E502" s="19">
        <v>2022</v>
      </c>
      <c r="F502" s="30"/>
      <c r="G502" s="30">
        <v>44746</v>
      </c>
      <c r="H502" s="30">
        <v>44397</v>
      </c>
      <c r="I502" s="30">
        <v>44007</v>
      </c>
      <c r="J502" s="30">
        <v>43645</v>
      </c>
      <c r="K502" s="23">
        <v>43282</v>
      </c>
      <c r="L502" s="23">
        <v>42914</v>
      </c>
      <c r="M502" s="23">
        <v>42581</v>
      </c>
      <c r="N502" s="23">
        <v>42208</v>
      </c>
      <c r="O502" s="23">
        <v>41827</v>
      </c>
      <c r="P502" s="23">
        <v>41472</v>
      </c>
      <c r="Q502" s="23">
        <v>41114</v>
      </c>
      <c r="R502" s="23">
        <v>40737</v>
      </c>
      <c r="S502" s="37"/>
      <c r="T502">
        <f t="shared" si="8"/>
        <v>0</v>
      </c>
    </row>
    <row r="503" spans="1:20" x14ac:dyDescent="0.25">
      <c r="A503" s="16">
        <v>49.063000000000002</v>
      </c>
      <c r="B503" s="16">
        <v>1035</v>
      </c>
      <c r="C503" s="18" t="s">
        <v>719</v>
      </c>
      <c r="D503" s="18" t="s">
        <v>720</v>
      </c>
      <c r="E503" s="19">
        <v>2017</v>
      </c>
      <c r="F503" s="30"/>
      <c r="G503" s="30"/>
      <c r="H503" s="30"/>
      <c r="I503" s="30"/>
      <c r="J503" s="30"/>
      <c r="K503" s="23"/>
      <c r="L503" s="23">
        <v>42918</v>
      </c>
      <c r="M503" s="23" t="s">
        <v>11</v>
      </c>
      <c r="N503" s="23">
        <v>42186</v>
      </c>
      <c r="O503" s="23" t="s">
        <v>11</v>
      </c>
      <c r="P503" s="23" t="s">
        <v>11</v>
      </c>
      <c r="Q503" s="23" t="s">
        <v>11</v>
      </c>
      <c r="R503" s="23" t="s">
        <v>11</v>
      </c>
      <c r="S503" s="37"/>
      <c r="T503" t="str">
        <f t="shared" si="8"/>
        <v/>
      </c>
    </row>
    <row r="504" spans="1:20" x14ac:dyDescent="0.25">
      <c r="A504" s="16">
        <v>49.064999999999998</v>
      </c>
      <c r="B504" s="16">
        <v>1039</v>
      </c>
      <c r="C504" s="18" t="s">
        <v>721</v>
      </c>
      <c r="D504" s="18" t="s">
        <v>722</v>
      </c>
      <c r="E504" s="19">
        <v>2022</v>
      </c>
      <c r="F504" s="30"/>
      <c r="G504" s="30">
        <v>44729</v>
      </c>
      <c r="H504" s="30">
        <v>44385</v>
      </c>
      <c r="I504" s="30">
        <v>44041</v>
      </c>
      <c r="J504" s="30"/>
      <c r="K504" s="23">
        <v>43286</v>
      </c>
      <c r="L504" s="23">
        <v>42946</v>
      </c>
      <c r="M504" s="23" t="s">
        <v>11</v>
      </c>
      <c r="N504" s="23">
        <v>42226</v>
      </c>
      <c r="O504" s="23">
        <v>41831</v>
      </c>
      <c r="P504" s="23">
        <v>41478</v>
      </c>
      <c r="Q504" s="23">
        <v>41121</v>
      </c>
      <c r="R504" s="23">
        <v>40755</v>
      </c>
      <c r="S504" s="37"/>
      <c r="T504">
        <f t="shared" si="8"/>
        <v>0</v>
      </c>
    </row>
    <row r="505" spans="1:20" x14ac:dyDescent="0.25">
      <c r="A505" s="16">
        <v>49.066000000000003</v>
      </c>
      <c r="B505" s="16">
        <v>1038</v>
      </c>
      <c r="C505" s="18" t="s">
        <v>723</v>
      </c>
      <c r="D505" s="18" t="s">
        <v>724</v>
      </c>
      <c r="E505" s="19">
        <v>2022</v>
      </c>
      <c r="F505" s="30"/>
      <c r="G505" s="30">
        <v>44747</v>
      </c>
      <c r="H505" s="30">
        <v>44410</v>
      </c>
      <c r="I505" s="30">
        <v>44041</v>
      </c>
      <c r="J505" s="30">
        <v>43669</v>
      </c>
      <c r="K505" s="23">
        <v>43305</v>
      </c>
      <c r="L505" s="23">
        <v>42924</v>
      </c>
      <c r="M505" s="23">
        <v>42580</v>
      </c>
      <c r="N505" s="23">
        <v>42233</v>
      </c>
      <c r="O505" s="23">
        <v>41840</v>
      </c>
      <c r="P505" s="23">
        <v>41501</v>
      </c>
      <c r="Q505" s="23">
        <v>41166</v>
      </c>
      <c r="R505" s="23" t="s">
        <v>11</v>
      </c>
      <c r="S505" s="37"/>
      <c r="T505">
        <f t="shared" si="8"/>
        <v>0</v>
      </c>
    </row>
    <row r="506" spans="1:20" x14ac:dyDescent="0.25">
      <c r="A506" s="16">
        <v>49.069000000000003</v>
      </c>
      <c r="B506" s="16">
        <v>1041</v>
      </c>
      <c r="C506" s="18" t="s">
        <v>725</v>
      </c>
      <c r="D506" s="18" t="s">
        <v>726</v>
      </c>
      <c r="E506" s="19">
        <v>2022</v>
      </c>
      <c r="F506" s="30"/>
      <c r="G506" s="30">
        <v>44562</v>
      </c>
      <c r="H506" s="30">
        <v>44248</v>
      </c>
      <c r="I506" s="30">
        <v>44022</v>
      </c>
      <c r="J506" s="30">
        <v>43656</v>
      </c>
      <c r="K506" s="23">
        <v>43293</v>
      </c>
      <c r="L506" s="23">
        <v>42930</v>
      </c>
      <c r="M506" s="23">
        <v>42672</v>
      </c>
      <c r="N506" s="23">
        <v>42006</v>
      </c>
      <c r="O506" s="23">
        <v>41908</v>
      </c>
      <c r="P506" s="23">
        <v>41547</v>
      </c>
      <c r="Q506" s="23">
        <v>40916</v>
      </c>
      <c r="R506" s="23">
        <v>40794</v>
      </c>
      <c r="S506" s="37"/>
      <c r="T506">
        <f t="shared" si="8"/>
        <v>1</v>
      </c>
    </row>
    <row r="507" spans="1:20" x14ac:dyDescent="0.25">
      <c r="A507" s="16" t="s">
        <v>727</v>
      </c>
      <c r="B507" s="16">
        <v>1042</v>
      </c>
      <c r="C507" s="18" t="s">
        <v>728</v>
      </c>
      <c r="D507" s="18" t="s">
        <v>729</v>
      </c>
      <c r="E507" s="19">
        <v>2021</v>
      </c>
      <c r="F507" s="30"/>
      <c r="G507" s="30"/>
      <c r="H507" s="30">
        <v>44456</v>
      </c>
      <c r="I507" s="30"/>
      <c r="J507" s="30">
        <v>43678</v>
      </c>
      <c r="K507" s="23">
        <v>43384</v>
      </c>
      <c r="L507" s="23" t="s">
        <v>11</v>
      </c>
      <c r="M507" s="23" t="s">
        <v>11</v>
      </c>
      <c r="N507" s="23" t="s">
        <v>11</v>
      </c>
      <c r="O507" s="23">
        <v>41878</v>
      </c>
      <c r="P507" s="23" t="s">
        <v>11</v>
      </c>
      <c r="Q507" s="23" t="s">
        <v>11</v>
      </c>
      <c r="R507" s="23" t="s">
        <v>11</v>
      </c>
      <c r="S507" s="37"/>
      <c r="T507" t="str">
        <f t="shared" si="8"/>
        <v/>
      </c>
    </row>
    <row r="508" spans="1:20" x14ac:dyDescent="0.25">
      <c r="A508" s="16">
        <v>49.070999999999998</v>
      </c>
      <c r="B508" s="16">
        <v>1062</v>
      </c>
      <c r="C508" s="18" t="s">
        <v>730</v>
      </c>
      <c r="D508" s="18" t="s">
        <v>731</v>
      </c>
      <c r="E508" s="19">
        <v>2022</v>
      </c>
      <c r="F508" s="30"/>
      <c r="G508" s="30">
        <v>44762</v>
      </c>
      <c r="H508" s="30">
        <v>44445</v>
      </c>
      <c r="I508" s="30">
        <v>44041</v>
      </c>
      <c r="J508" s="30">
        <v>43675</v>
      </c>
      <c r="K508" s="23">
        <v>43358</v>
      </c>
      <c r="L508" s="23">
        <v>42958</v>
      </c>
      <c r="M508" s="23">
        <v>42660</v>
      </c>
      <c r="N508" s="23">
        <v>42258</v>
      </c>
      <c r="O508" s="23">
        <v>41883</v>
      </c>
      <c r="P508" s="23">
        <v>41517</v>
      </c>
      <c r="Q508" s="23">
        <v>41159</v>
      </c>
      <c r="R508" s="23" t="s">
        <v>11</v>
      </c>
      <c r="S508" s="37"/>
      <c r="T508">
        <f t="shared" si="8"/>
        <v>0</v>
      </c>
    </row>
    <row r="509" spans="1:20" x14ac:dyDescent="0.25">
      <c r="A509" s="16">
        <v>49.073</v>
      </c>
      <c r="B509" s="16">
        <v>1047</v>
      </c>
      <c r="C509" s="18" t="s">
        <v>732</v>
      </c>
      <c r="D509" s="18" t="s">
        <v>733</v>
      </c>
      <c r="E509" s="19">
        <v>2021</v>
      </c>
      <c r="F509" s="30"/>
      <c r="G509" s="30"/>
      <c r="H509" s="30">
        <v>44389</v>
      </c>
      <c r="I509" s="30">
        <v>44006</v>
      </c>
      <c r="J509" s="30">
        <v>43639</v>
      </c>
      <c r="K509" s="23">
        <v>43356</v>
      </c>
      <c r="L509" s="23">
        <v>42789</v>
      </c>
      <c r="M509" s="23" t="s">
        <v>11</v>
      </c>
      <c r="N509" s="23" t="s">
        <v>11</v>
      </c>
      <c r="O509" s="23" t="s">
        <v>11</v>
      </c>
      <c r="P509" s="23">
        <v>41280</v>
      </c>
      <c r="Q509" s="23" t="s">
        <v>11</v>
      </c>
      <c r="R509" s="23" t="s">
        <v>11</v>
      </c>
      <c r="S509" s="37"/>
      <c r="T509" t="str">
        <f t="shared" si="8"/>
        <v/>
      </c>
    </row>
    <row r="510" spans="1:20" x14ac:dyDescent="0.25">
      <c r="A510" s="16">
        <v>49.075000000000003</v>
      </c>
      <c r="B510" s="16">
        <v>1052</v>
      </c>
      <c r="C510" s="18" t="s">
        <v>734</v>
      </c>
      <c r="D510" s="18" t="s">
        <v>735</v>
      </c>
      <c r="E510" s="19">
        <v>2022</v>
      </c>
      <c r="F510" s="30"/>
      <c r="G510" s="30">
        <v>44735</v>
      </c>
      <c r="H510" s="30">
        <v>44396</v>
      </c>
      <c r="I510" s="30">
        <v>44143</v>
      </c>
      <c r="J510" s="30">
        <v>43658</v>
      </c>
      <c r="K510" s="23">
        <v>43297</v>
      </c>
      <c r="L510" s="23">
        <v>42742</v>
      </c>
      <c r="M510" s="23">
        <v>42567</v>
      </c>
      <c r="N510" s="23">
        <v>42196</v>
      </c>
      <c r="O510" s="23" t="s">
        <v>11</v>
      </c>
      <c r="P510" s="23" t="s">
        <v>11</v>
      </c>
      <c r="Q510" s="23" t="s">
        <v>11</v>
      </c>
      <c r="R510" s="23" t="s">
        <v>11</v>
      </c>
      <c r="S510" s="37"/>
      <c r="T510">
        <f t="shared" si="8"/>
        <v>0</v>
      </c>
    </row>
    <row r="511" spans="1:20" x14ac:dyDescent="0.25">
      <c r="A511" s="16">
        <v>49.076000000000001</v>
      </c>
      <c r="B511" s="16">
        <v>1054</v>
      </c>
      <c r="C511" s="18" t="s">
        <v>736</v>
      </c>
      <c r="D511" s="18" t="s">
        <v>737</v>
      </c>
      <c r="E511" s="19">
        <v>2022</v>
      </c>
      <c r="F511" s="30"/>
      <c r="G511" s="30">
        <v>44562</v>
      </c>
      <c r="H511" s="30"/>
      <c r="I511" s="30">
        <v>43948</v>
      </c>
      <c r="J511" s="30">
        <v>43577</v>
      </c>
      <c r="K511" s="23">
        <v>43173</v>
      </c>
      <c r="L511" s="23">
        <v>42824</v>
      </c>
      <c r="M511" s="23" t="s">
        <v>11</v>
      </c>
      <c r="N511" s="23">
        <v>42070</v>
      </c>
      <c r="O511" s="23">
        <v>41706</v>
      </c>
      <c r="P511" s="23">
        <v>41338</v>
      </c>
      <c r="Q511" s="23">
        <v>40963</v>
      </c>
      <c r="R511" s="23">
        <v>40768</v>
      </c>
      <c r="S511" s="37"/>
      <c r="T511">
        <f t="shared" si="8"/>
        <v>1</v>
      </c>
    </row>
    <row r="512" spans="1:20" x14ac:dyDescent="0.25">
      <c r="A512" s="16">
        <v>49.076999999999998</v>
      </c>
      <c r="B512" s="16">
        <v>1048</v>
      </c>
      <c r="C512" s="18" t="s">
        <v>738</v>
      </c>
      <c r="D512" s="18" t="s">
        <v>739</v>
      </c>
      <c r="E512" s="19">
        <v>2022</v>
      </c>
      <c r="F512" s="30"/>
      <c r="G512" s="30">
        <v>44747</v>
      </c>
      <c r="H512" s="30">
        <v>44399</v>
      </c>
      <c r="I512" s="30">
        <v>44007</v>
      </c>
      <c r="J512" s="30">
        <v>43650</v>
      </c>
      <c r="K512" s="23">
        <v>43285</v>
      </c>
      <c r="L512" s="23">
        <v>42921</v>
      </c>
      <c r="M512" s="23">
        <v>42562</v>
      </c>
      <c r="N512" s="23">
        <v>42191</v>
      </c>
      <c r="O512" s="23">
        <v>41826</v>
      </c>
      <c r="P512" s="23">
        <v>41487</v>
      </c>
      <c r="Q512" s="23">
        <v>41118</v>
      </c>
      <c r="R512" s="23">
        <v>40733</v>
      </c>
      <c r="S512" s="37"/>
      <c r="T512">
        <f t="shared" si="8"/>
        <v>0</v>
      </c>
    </row>
    <row r="513" spans="1:20" x14ac:dyDescent="0.25">
      <c r="A513" s="16">
        <v>49.078000000000003</v>
      </c>
      <c r="B513" s="16">
        <v>1043</v>
      </c>
      <c r="C513" s="18" t="s">
        <v>740</v>
      </c>
      <c r="D513" s="18" t="s">
        <v>741</v>
      </c>
      <c r="E513" s="19">
        <v>2020</v>
      </c>
      <c r="F513" s="30"/>
      <c r="G513" s="30"/>
      <c r="H513" s="30"/>
      <c r="I513" s="30">
        <v>44050</v>
      </c>
      <c r="J513" s="30">
        <v>43679</v>
      </c>
      <c r="K513" s="23">
        <v>43296</v>
      </c>
      <c r="L513" s="23">
        <v>42921</v>
      </c>
      <c r="M513" s="23">
        <v>42583</v>
      </c>
      <c r="N513" s="23" t="s">
        <v>11</v>
      </c>
      <c r="O513" s="23" t="s">
        <v>11</v>
      </c>
      <c r="P513" s="23" t="s">
        <v>11</v>
      </c>
      <c r="Q513" s="23">
        <v>41131</v>
      </c>
      <c r="R513" s="23" t="s">
        <v>11</v>
      </c>
      <c r="S513" s="37"/>
      <c r="T513" t="str">
        <f t="shared" si="8"/>
        <v/>
      </c>
    </row>
    <row r="514" spans="1:20" x14ac:dyDescent="0.25">
      <c r="A514" s="16" t="s">
        <v>742</v>
      </c>
      <c r="B514" s="16">
        <v>1053</v>
      </c>
      <c r="C514" s="18" t="s">
        <v>743</v>
      </c>
      <c r="D514" s="18" t="s">
        <v>744</v>
      </c>
      <c r="E514" s="19">
        <v>2022</v>
      </c>
      <c r="F514" s="30"/>
      <c r="G514" s="30">
        <v>44562</v>
      </c>
      <c r="H514" s="30">
        <v>44391</v>
      </c>
      <c r="I514" s="30">
        <v>44007</v>
      </c>
      <c r="J514" s="30">
        <v>43643</v>
      </c>
      <c r="K514" s="23">
        <v>43281</v>
      </c>
      <c r="L514" s="23">
        <v>42824</v>
      </c>
      <c r="M514" s="23">
        <v>42729</v>
      </c>
      <c r="N514" s="23" t="s">
        <v>11</v>
      </c>
      <c r="O514" s="23">
        <v>41775</v>
      </c>
      <c r="P514" s="23">
        <v>41276</v>
      </c>
      <c r="Q514" s="23" t="s">
        <v>11</v>
      </c>
      <c r="R514" s="23" t="s">
        <v>11</v>
      </c>
      <c r="S514" s="37"/>
      <c r="T514">
        <f t="shared" si="8"/>
        <v>1</v>
      </c>
    </row>
    <row r="515" spans="1:20" x14ac:dyDescent="0.25">
      <c r="A515" s="16">
        <v>49.081000000000003</v>
      </c>
      <c r="B515" s="16">
        <v>1049</v>
      </c>
      <c r="C515" s="18" t="s">
        <v>745</v>
      </c>
      <c r="D515" s="18" t="s">
        <v>746</v>
      </c>
      <c r="E515" s="19">
        <v>2022</v>
      </c>
      <c r="F515" s="30"/>
      <c r="G515" s="30">
        <v>44745</v>
      </c>
      <c r="H515" s="30"/>
      <c r="I515" s="30"/>
      <c r="J515" s="30"/>
      <c r="K515" s="23"/>
      <c r="L515" s="23" t="s">
        <v>11</v>
      </c>
      <c r="M515" s="23">
        <v>42562</v>
      </c>
      <c r="N515" s="23" t="s">
        <v>11</v>
      </c>
      <c r="O515" s="23" t="s">
        <v>11</v>
      </c>
      <c r="P515" s="23" t="s">
        <v>11</v>
      </c>
      <c r="Q515" s="23" t="s">
        <v>11</v>
      </c>
      <c r="R515" s="23" t="s">
        <v>11</v>
      </c>
      <c r="S515" s="37"/>
      <c r="T515">
        <f t="shared" si="8"/>
        <v>0</v>
      </c>
    </row>
    <row r="516" spans="1:20" x14ac:dyDescent="0.25">
      <c r="A516" s="16">
        <v>49.082999999999998</v>
      </c>
      <c r="B516" s="16">
        <v>1044</v>
      </c>
      <c r="C516" s="18" t="s">
        <v>747</v>
      </c>
      <c r="D516" s="18" t="s">
        <v>748</v>
      </c>
      <c r="E516" s="19">
        <v>2022</v>
      </c>
      <c r="F516" s="30"/>
      <c r="G516" s="30">
        <v>44860</v>
      </c>
      <c r="H516" s="30">
        <v>44514</v>
      </c>
      <c r="I516" s="30"/>
      <c r="J516" s="30"/>
      <c r="K516" s="23">
        <v>43299</v>
      </c>
      <c r="L516" s="23" t="s">
        <v>11</v>
      </c>
      <c r="M516" s="23" t="s">
        <v>11</v>
      </c>
      <c r="N516" s="23" t="s">
        <v>11</v>
      </c>
      <c r="O516" s="23">
        <v>41951</v>
      </c>
      <c r="P516" s="23">
        <v>41279</v>
      </c>
      <c r="Q516" s="23">
        <v>41108</v>
      </c>
      <c r="R516" s="23">
        <v>40843</v>
      </c>
      <c r="S516" s="37"/>
      <c r="T516">
        <f t="shared" si="8"/>
        <v>0</v>
      </c>
    </row>
    <row r="517" spans="1:20" x14ac:dyDescent="0.25">
      <c r="A517" s="16">
        <v>49.084000000000003</v>
      </c>
      <c r="B517" s="16">
        <v>1045</v>
      </c>
      <c r="C517" s="18" t="s">
        <v>749</v>
      </c>
      <c r="D517" s="18" t="s">
        <v>750</v>
      </c>
      <c r="E517" s="19">
        <v>2022</v>
      </c>
      <c r="F517" s="30"/>
      <c r="G517" s="30">
        <v>44753</v>
      </c>
      <c r="H517" s="30">
        <v>44549</v>
      </c>
      <c r="I517" s="30"/>
      <c r="J517" s="30">
        <v>43533</v>
      </c>
      <c r="K517" s="23">
        <v>43173</v>
      </c>
      <c r="L517" s="23" t="s">
        <v>11</v>
      </c>
      <c r="M517" s="23" t="s">
        <v>11</v>
      </c>
      <c r="N517" s="23">
        <v>42074</v>
      </c>
      <c r="O517" s="23" t="s">
        <v>11</v>
      </c>
      <c r="P517" s="23" t="s">
        <v>11</v>
      </c>
      <c r="Q517" s="23">
        <v>40966</v>
      </c>
      <c r="R517" s="23">
        <v>40855</v>
      </c>
      <c r="S517" s="37"/>
      <c r="T517">
        <f t="shared" si="8"/>
        <v>0</v>
      </c>
    </row>
    <row r="518" spans="1:20" x14ac:dyDescent="0.25">
      <c r="A518" s="16" t="s">
        <v>3808</v>
      </c>
      <c r="B518" s="16"/>
      <c r="C518" s="18" t="s">
        <v>3809</v>
      </c>
      <c r="D518" s="18" t="s">
        <v>3810</v>
      </c>
      <c r="E518" s="19">
        <v>2022</v>
      </c>
      <c r="F518" s="30"/>
      <c r="G518" s="30"/>
      <c r="H518" s="30"/>
      <c r="I518" s="30"/>
      <c r="J518" s="30"/>
      <c r="K518" s="23"/>
      <c r="L518" s="23"/>
      <c r="M518" s="23"/>
      <c r="N518" s="23"/>
      <c r="O518" s="23"/>
      <c r="P518" s="23"/>
      <c r="Q518" s="23"/>
      <c r="R518" s="23"/>
      <c r="S518" s="37"/>
    </row>
    <row r="519" spans="1:20" x14ac:dyDescent="0.25">
      <c r="A519" s="16">
        <v>49.085000000000001</v>
      </c>
      <c r="B519" s="16">
        <v>1050</v>
      </c>
      <c r="C519" s="18" t="s">
        <v>751</v>
      </c>
      <c r="D519" s="18" t="s">
        <v>752</v>
      </c>
      <c r="E519" s="19">
        <v>2022</v>
      </c>
      <c r="F519" s="30"/>
      <c r="G519" s="30">
        <v>44646</v>
      </c>
      <c r="H519" s="30"/>
      <c r="I519" s="30">
        <v>43908</v>
      </c>
      <c r="J519" s="30">
        <v>43647</v>
      </c>
      <c r="K519" s="23">
        <v>43278</v>
      </c>
      <c r="L519" s="23">
        <v>42907</v>
      </c>
      <c r="M519" s="23">
        <v>42575</v>
      </c>
      <c r="N519" s="23">
        <v>42196</v>
      </c>
      <c r="O519" s="23" t="s">
        <v>11</v>
      </c>
      <c r="P519" s="23" t="s">
        <v>11</v>
      </c>
      <c r="Q519" s="23">
        <v>40917</v>
      </c>
      <c r="R519" s="23">
        <v>40826</v>
      </c>
      <c r="S519" s="37"/>
      <c r="T519">
        <f t="shared" ref="T519:T550" si="9">IF(G519="","",IF((G519-$X$6)&lt;($W$7-365-$X$6),1,0))</f>
        <v>0</v>
      </c>
    </row>
    <row r="520" spans="1:20" x14ac:dyDescent="0.25">
      <c r="A520" s="16" t="s">
        <v>2939</v>
      </c>
      <c r="B520" s="16" t="s">
        <v>2940</v>
      </c>
      <c r="C520" s="18" t="s">
        <v>2941</v>
      </c>
      <c r="D520" s="18" t="s">
        <v>2942</v>
      </c>
      <c r="E520" s="19">
        <v>2022</v>
      </c>
      <c r="F520" s="30"/>
      <c r="G520" s="30">
        <v>44742</v>
      </c>
      <c r="H520" s="30">
        <v>44326</v>
      </c>
      <c r="I520" s="30">
        <v>43934</v>
      </c>
      <c r="J520" s="30">
        <v>43576</v>
      </c>
      <c r="K520" s="23"/>
      <c r="L520" s="23"/>
      <c r="M520" s="23"/>
      <c r="N520" s="23"/>
      <c r="O520" s="23"/>
      <c r="P520" s="23"/>
      <c r="Q520" s="23"/>
      <c r="R520" s="23"/>
      <c r="S520" s="37"/>
      <c r="T520">
        <f t="shared" si="9"/>
        <v>0</v>
      </c>
    </row>
    <row r="521" spans="1:20" x14ac:dyDescent="0.25">
      <c r="A521" s="16">
        <v>49.087000000000003</v>
      </c>
      <c r="B521" s="16">
        <v>1061</v>
      </c>
      <c r="C521" s="18" t="s">
        <v>753</v>
      </c>
      <c r="D521" s="18" t="s">
        <v>754</v>
      </c>
      <c r="E521" s="19">
        <v>2022</v>
      </c>
      <c r="F521" s="30"/>
      <c r="G521" s="30">
        <v>44683</v>
      </c>
      <c r="H521" s="30">
        <v>44270</v>
      </c>
      <c r="I521" s="30">
        <v>43944</v>
      </c>
      <c r="J521" s="30">
        <v>43562</v>
      </c>
      <c r="K521" s="23">
        <v>43169</v>
      </c>
      <c r="L521" s="23">
        <v>42825</v>
      </c>
      <c r="M521" s="23" t="s">
        <v>11</v>
      </c>
      <c r="N521" s="23">
        <v>42079</v>
      </c>
      <c r="O521" s="23">
        <v>41742</v>
      </c>
      <c r="P521" s="23" t="s">
        <v>11</v>
      </c>
      <c r="Q521" s="23">
        <v>40927</v>
      </c>
      <c r="R521" s="23">
        <v>40623</v>
      </c>
      <c r="S521" s="37"/>
      <c r="T521">
        <f t="shared" si="9"/>
        <v>0</v>
      </c>
    </row>
    <row r="522" spans="1:20" x14ac:dyDescent="0.25">
      <c r="A522" s="16" t="s">
        <v>3717</v>
      </c>
      <c r="B522" s="16" t="s">
        <v>3718</v>
      </c>
      <c r="C522" s="18" t="s">
        <v>3715</v>
      </c>
      <c r="D522" s="18" t="s">
        <v>3716</v>
      </c>
      <c r="E522" s="19">
        <v>2022</v>
      </c>
      <c r="F522" s="30"/>
      <c r="G522" s="30">
        <v>44707</v>
      </c>
      <c r="H522" s="30">
        <v>44348</v>
      </c>
      <c r="I522" s="30"/>
      <c r="J522" s="30"/>
      <c r="K522" s="23"/>
      <c r="L522" s="23"/>
      <c r="M522" s="23"/>
      <c r="N522" s="23"/>
      <c r="O522" s="23"/>
      <c r="P522" s="23"/>
      <c r="Q522" s="23"/>
      <c r="R522" s="23"/>
      <c r="S522" s="37"/>
      <c r="T522">
        <f t="shared" si="9"/>
        <v>0</v>
      </c>
    </row>
    <row r="523" spans="1:20" x14ac:dyDescent="0.25">
      <c r="A523" s="16">
        <v>49.091000000000001</v>
      </c>
      <c r="B523" s="16">
        <v>1011</v>
      </c>
      <c r="C523" s="18" t="s">
        <v>755</v>
      </c>
      <c r="D523" s="18" t="s">
        <v>756</v>
      </c>
      <c r="E523" s="19">
        <v>2022</v>
      </c>
      <c r="F523" s="30"/>
      <c r="G523" s="30">
        <v>44698</v>
      </c>
      <c r="H523" s="30">
        <v>44348</v>
      </c>
      <c r="I523" s="30">
        <v>43972</v>
      </c>
      <c r="J523" s="30">
        <v>43603</v>
      </c>
      <c r="K523" s="23">
        <v>43244</v>
      </c>
      <c r="L523" s="23">
        <v>42877</v>
      </c>
      <c r="M523" s="23">
        <v>42528</v>
      </c>
      <c r="N523" s="23">
        <v>42172</v>
      </c>
      <c r="O523" s="23">
        <v>41777</v>
      </c>
      <c r="P523" s="23">
        <v>41454</v>
      </c>
      <c r="Q523" s="23">
        <v>41051</v>
      </c>
      <c r="R523" s="23">
        <v>40693</v>
      </c>
      <c r="S523" s="37"/>
      <c r="T523">
        <f t="shared" si="9"/>
        <v>0</v>
      </c>
    </row>
    <row r="524" spans="1:20" x14ac:dyDescent="0.25">
      <c r="A524" s="16">
        <v>49.091999999999999</v>
      </c>
      <c r="B524" s="16">
        <v>921</v>
      </c>
      <c r="C524" s="18" t="s">
        <v>757</v>
      </c>
      <c r="D524" s="18" t="s">
        <v>758</v>
      </c>
      <c r="E524" s="19">
        <v>2022</v>
      </c>
      <c r="F524" s="30"/>
      <c r="G524" s="30">
        <v>44748</v>
      </c>
      <c r="H524" s="30">
        <v>44379</v>
      </c>
      <c r="I524" s="30">
        <v>44013</v>
      </c>
      <c r="J524" s="30">
        <v>43637</v>
      </c>
      <c r="K524" s="23">
        <v>43260</v>
      </c>
      <c r="L524" s="23">
        <v>42898</v>
      </c>
      <c r="M524" s="23">
        <v>42562</v>
      </c>
      <c r="N524" s="23">
        <v>42186</v>
      </c>
      <c r="O524" s="23" t="s">
        <v>11</v>
      </c>
      <c r="P524" s="23" t="s">
        <v>11</v>
      </c>
      <c r="Q524" s="23" t="s">
        <v>11</v>
      </c>
      <c r="R524" s="23" t="s">
        <v>11</v>
      </c>
      <c r="S524" s="37"/>
      <c r="T524">
        <f t="shared" si="9"/>
        <v>0</v>
      </c>
    </row>
    <row r="525" spans="1:20" x14ac:dyDescent="0.25">
      <c r="A525" s="16">
        <v>49.094000000000001</v>
      </c>
      <c r="B525" s="16">
        <v>923</v>
      </c>
      <c r="C525" s="18" t="s">
        <v>759</v>
      </c>
      <c r="D525" s="18" t="s">
        <v>760</v>
      </c>
      <c r="E525" s="19">
        <v>2019</v>
      </c>
      <c r="F525" s="30"/>
      <c r="G525" s="30"/>
      <c r="H525" s="30"/>
      <c r="I525" s="30"/>
      <c r="J525" s="30">
        <v>43631</v>
      </c>
      <c r="K525" s="23">
        <v>43254</v>
      </c>
      <c r="L525" s="23" t="s">
        <v>11</v>
      </c>
      <c r="M525" s="23" t="s">
        <v>11</v>
      </c>
      <c r="N525" s="23" t="s">
        <v>11</v>
      </c>
      <c r="O525" s="23" t="s">
        <v>11</v>
      </c>
      <c r="P525" s="23">
        <v>41479</v>
      </c>
      <c r="Q525" s="23" t="s">
        <v>11</v>
      </c>
      <c r="R525" s="23" t="s">
        <v>11</v>
      </c>
      <c r="S525" s="37"/>
      <c r="T525" t="str">
        <f t="shared" si="9"/>
        <v/>
      </c>
    </row>
    <row r="526" spans="1:20" x14ac:dyDescent="0.25">
      <c r="A526" s="16">
        <v>49.094999999999999</v>
      </c>
      <c r="B526" s="16">
        <v>925</v>
      </c>
      <c r="C526" s="18" t="s">
        <v>761</v>
      </c>
      <c r="D526" s="18" t="s">
        <v>762</v>
      </c>
      <c r="E526" s="19">
        <v>2022</v>
      </c>
      <c r="F526" s="30"/>
      <c r="G526" s="30">
        <v>44667</v>
      </c>
      <c r="H526" s="30">
        <v>44326</v>
      </c>
      <c r="I526" s="30">
        <v>43940</v>
      </c>
      <c r="J526" s="30">
        <v>43586</v>
      </c>
      <c r="K526" s="23">
        <v>43227</v>
      </c>
      <c r="L526" s="23">
        <v>42857</v>
      </c>
      <c r="M526" s="23">
        <v>42517</v>
      </c>
      <c r="N526" s="23">
        <v>42195</v>
      </c>
      <c r="O526" s="23" t="s">
        <v>11</v>
      </c>
      <c r="P526" s="23">
        <v>41458</v>
      </c>
      <c r="Q526" s="23" t="s">
        <v>11</v>
      </c>
      <c r="R526" s="23">
        <v>40674</v>
      </c>
      <c r="S526" s="37"/>
      <c r="T526">
        <f t="shared" si="9"/>
        <v>0</v>
      </c>
    </row>
    <row r="527" spans="1:20" x14ac:dyDescent="0.25">
      <c r="A527" s="16">
        <v>49.095999999999997</v>
      </c>
      <c r="B527" s="16" t="s">
        <v>763</v>
      </c>
      <c r="C527" s="18" t="s">
        <v>764</v>
      </c>
      <c r="D527" s="18" t="s">
        <v>765</v>
      </c>
      <c r="E527" s="19">
        <v>2017</v>
      </c>
      <c r="F527" s="30"/>
      <c r="G527" s="30"/>
      <c r="H527" s="30"/>
      <c r="I527" s="30"/>
      <c r="J527" s="30"/>
      <c r="K527" s="23"/>
      <c r="L527" s="23">
        <v>42865</v>
      </c>
      <c r="M527" s="23"/>
      <c r="N527" s="23"/>
      <c r="O527" s="23"/>
      <c r="P527" s="23"/>
      <c r="Q527" s="23"/>
      <c r="R527" s="23"/>
      <c r="S527" s="37"/>
      <c r="T527" t="str">
        <f t="shared" si="9"/>
        <v/>
      </c>
    </row>
    <row r="528" spans="1:20" x14ac:dyDescent="0.25">
      <c r="A528" s="16">
        <v>49.097000000000001</v>
      </c>
      <c r="B528" s="16">
        <v>936</v>
      </c>
      <c r="C528" s="18" t="s">
        <v>766</v>
      </c>
      <c r="D528" s="18" t="s">
        <v>767</v>
      </c>
      <c r="E528" s="19">
        <v>2022</v>
      </c>
      <c r="F528" s="30"/>
      <c r="G528" s="30">
        <v>44698</v>
      </c>
      <c r="H528" s="30">
        <v>44361</v>
      </c>
      <c r="I528" s="30">
        <v>43977</v>
      </c>
      <c r="J528" s="30">
        <v>43617</v>
      </c>
      <c r="K528" s="23">
        <v>43275</v>
      </c>
      <c r="L528" s="23">
        <v>42898</v>
      </c>
      <c r="M528" s="23" t="s">
        <v>11</v>
      </c>
      <c r="N528" s="23">
        <v>42158</v>
      </c>
      <c r="O528" s="23" t="s">
        <v>11</v>
      </c>
      <c r="P528" s="23">
        <v>41517</v>
      </c>
      <c r="Q528" s="23">
        <v>41142</v>
      </c>
      <c r="R528" s="23" t="s">
        <v>11</v>
      </c>
      <c r="S528" s="37"/>
      <c r="T528">
        <f t="shared" si="9"/>
        <v>0</v>
      </c>
    </row>
    <row r="529" spans="1:20" x14ac:dyDescent="0.25">
      <c r="A529" s="16">
        <v>49.097999999999999</v>
      </c>
      <c r="B529" s="16">
        <v>935</v>
      </c>
      <c r="C529" s="18" t="s">
        <v>768</v>
      </c>
      <c r="D529" s="18" t="s">
        <v>769</v>
      </c>
      <c r="E529" s="19">
        <v>2021</v>
      </c>
      <c r="F529" s="30"/>
      <c r="G529" s="30"/>
      <c r="H529" s="30">
        <v>44379</v>
      </c>
      <c r="I529" s="30">
        <v>44002</v>
      </c>
      <c r="J529" s="30">
        <v>43681</v>
      </c>
      <c r="K529" s="23">
        <v>43306</v>
      </c>
      <c r="L529" s="23">
        <v>42925</v>
      </c>
      <c r="M529" s="23">
        <v>42567</v>
      </c>
      <c r="N529" s="23">
        <v>42237</v>
      </c>
      <c r="O529" s="23">
        <v>41875</v>
      </c>
      <c r="P529" s="23">
        <v>41454</v>
      </c>
      <c r="Q529" s="23" t="s">
        <v>11</v>
      </c>
      <c r="R529" s="23" t="s">
        <v>11</v>
      </c>
      <c r="S529" s="37"/>
      <c r="T529" t="str">
        <f t="shared" si="9"/>
        <v/>
      </c>
    </row>
    <row r="530" spans="1:20" x14ac:dyDescent="0.25">
      <c r="A530" s="16">
        <v>49.100999999999999</v>
      </c>
      <c r="B530" s="16">
        <v>926</v>
      </c>
      <c r="C530" s="18" t="s">
        <v>770</v>
      </c>
      <c r="D530" s="18" t="s">
        <v>771</v>
      </c>
      <c r="E530" s="19">
        <v>2022</v>
      </c>
      <c r="F530" s="30"/>
      <c r="G530" s="30">
        <v>44748</v>
      </c>
      <c r="H530" s="30"/>
      <c r="I530" s="30">
        <v>44019</v>
      </c>
      <c r="J530" s="30">
        <v>43611</v>
      </c>
      <c r="K530" s="23"/>
      <c r="L530" s="23" t="s">
        <v>11</v>
      </c>
      <c r="M530" s="23" t="s">
        <v>11</v>
      </c>
      <c r="N530" s="23" t="s">
        <v>11</v>
      </c>
      <c r="O530" s="23">
        <v>41827</v>
      </c>
      <c r="P530" s="23" t="s">
        <v>11</v>
      </c>
      <c r="Q530" s="23" t="s">
        <v>11</v>
      </c>
      <c r="R530" s="23" t="s">
        <v>11</v>
      </c>
      <c r="S530" s="37"/>
      <c r="T530">
        <f t="shared" si="9"/>
        <v>0</v>
      </c>
    </row>
    <row r="531" spans="1:20" x14ac:dyDescent="0.25">
      <c r="A531" s="16">
        <v>49.107999999999997</v>
      </c>
      <c r="B531" s="16">
        <v>930</v>
      </c>
      <c r="C531" s="18" t="s">
        <v>772</v>
      </c>
      <c r="D531" s="18" t="s">
        <v>773</v>
      </c>
      <c r="E531" s="19">
        <v>2021</v>
      </c>
      <c r="F531" s="30"/>
      <c r="G531" s="30"/>
      <c r="H531" s="30">
        <v>44396</v>
      </c>
      <c r="I531" s="30"/>
      <c r="J531" s="30"/>
      <c r="K531" s="23"/>
      <c r="L531" s="23">
        <v>42935</v>
      </c>
      <c r="M531" s="23" t="s">
        <v>11</v>
      </c>
      <c r="N531" s="23" t="s">
        <v>11</v>
      </c>
      <c r="O531" s="23" t="s">
        <v>11</v>
      </c>
      <c r="P531" s="23">
        <v>41461</v>
      </c>
      <c r="Q531" s="23">
        <v>41154</v>
      </c>
      <c r="R531" s="23" t="s">
        <v>11</v>
      </c>
      <c r="S531" s="37"/>
      <c r="T531" t="str">
        <f t="shared" si="9"/>
        <v/>
      </c>
    </row>
    <row r="532" spans="1:20" x14ac:dyDescent="0.25">
      <c r="A532" s="16">
        <v>49.109000000000002</v>
      </c>
      <c r="B532" s="16">
        <v>937</v>
      </c>
      <c r="C532" s="18" t="s">
        <v>774</v>
      </c>
      <c r="D532" s="18" t="s">
        <v>775</v>
      </c>
      <c r="E532" s="19">
        <v>2022</v>
      </c>
      <c r="F532" s="30"/>
      <c r="G532" s="30">
        <v>44728</v>
      </c>
      <c r="H532" s="30">
        <v>44361</v>
      </c>
      <c r="I532" s="30">
        <v>43977</v>
      </c>
      <c r="J532" s="30">
        <v>43602</v>
      </c>
      <c r="K532" s="23">
        <v>43260</v>
      </c>
      <c r="L532" s="23">
        <v>42882</v>
      </c>
      <c r="M532" s="23">
        <v>42562</v>
      </c>
      <c r="N532" s="23">
        <v>42173</v>
      </c>
      <c r="O532" s="23">
        <v>41823</v>
      </c>
      <c r="P532" s="23">
        <v>41458</v>
      </c>
      <c r="Q532" s="23">
        <v>41075</v>
      </c>
      <c r="R532" s="23">
        <v>40714</v>
      </c>
      <c r="S532" s="37"/>
      <c r="T532">
        <f t="shared" si="9"/>
        <v>0</v>
      </c>
    </row>
    <row r="533" spans="1:20" x14ac:dyDescent="0.25">
      <c r="A533" s="16" t="s">
        <v>776</v>
      </c>
      <c r="B533" s="16">
        <v>938</v>
      </c>
      <c r="C533" s="18" t="s">
        <v>777</v>
      </c>
      <c r="D533" s="18" t="s">
        <v>778</v>
      </c>
      <c r="E533" s="19">
        <v>2022</v>
      </c>
      <c r="F533" s="30"/>
      <c r="G533" s="30">
        <v>44729</v>
      </c>
      <c r="H533" s="30">
        <v>44373</v>
      </c>
      <c r="I533" s="30">
        <v>44004</v>
      </c>
      <c r="J533" s="30">
        <v>43641</v>
      </c>
      <c r="K533" s="23">
        <v>43262</v>
      </c>
      <c r="L533" s="23">
        <v>42932</v>
      </c>
      <c r="M533" s="23">
        <v>42562</v>
      </c>
      <c r="N533" s="23">
        <v>42237</v>
      </c>
      <c r="O533" s="23" t="s">
        <v>11</v>
      </c>
      <c r="P533" s="23" t="s">
        <v>11</v>
      </c>
      <c r="Q533" s="23" t="s">
        <v>11</v>
      </c>
      <c r="R533" s="23" t="s">
        <v>11</v>
      </c>
      <c r="S533" s="37"/>
      <c r="T533">
        <f t="shared" si="9"/>
        <v>0</v>
      </c>
    </row>
    <row r="534" spans="1:20" x14ac:dyDescent="0.25">
      <c r="A534" s="16">
        <v>49.110999999999997</v>
      </c>
      <c r="B534" s="16">
        <v>954</v>
      </c>
      <c r="C534" s="18" t="s">
        <v>779</v>
      </c>
      <c r="D534" s="18" t="s">
        <v>780</v>
      </c>
      <c r="E534" s="19">
        <v>2022</v>
      </c>
      <c r="F534" s="30"/>
      <c r="G534" s="30">
        <v>44729</v>
      </c>
      <c r="H534" s="30">
        <v>44361</v>
      </c>
      <c r="I534" s="30">
        <v>43971</v>
      </c>
      <c r="J534" s="30">
        <v>43617</v>
      </c>
      <c r="K534" s="23">
        <v>43241</v>
      </c>
      <c r="L534" s="23">
        <v>42914</v>
      </c>
      <c r="M534" s="23">
        <v>42552</v>
      </c>
      <c r="N534" s="23" t="s">
        <v>11</v>
      </c>
      <c r="O534" s="23" t="s">
        <v>11</v>
      </c>
      <c r="P534" s="23">
        <v>41508</v>
      </c>
      <c r="Q534" s="23" t="s">
        <v>11</v>
      </c>
      <c r="R534" s="23">
        <v>40757</v>
      </c>
      <c r="S534" s="37"/>
      <c r="T534">
        <f t="shared" si="9"/>
        <v>0</v>
      </c>
    </row>
    <row r="535" spans="1:20" x14ac:dyDescent="0.25">
      <c r="A535" s="16">
        <v>49.112000000000002</v>
      </c>
      <c r="B535" s="16">
        <v>955</v>
      </c>
      <c r="C535" s="18" t="s">
        <v>781</v>
      </c>
      <c r="D535" s="18" t="s">
        <v>782</v>
      </c>
      <c r="E535" s="19">
        <v>2022</v>
      </c>
      <c r="F535" s="30"/>
      <c r="G535" s="30">
        <v>44748</v>
      </c>
      <c r="H535" s="30">
        <v>44350</v>
      </c>
      <c r="I535" s="30">
        <v>43972</v>
      </c>
      <c r="J535" s="30">
        <v>43602</v>
      </c>
      <c r="K535" s="23">
        <v>43245</v>
      </c>
      <c r="L535" s="23">
        <v>42882</v>
      </c>
      <c r="M535" s="23">
        <v>42567</v>
      </c>
      <c r="N535" s="23" t="s">
        <v>11</v>
      </c>
      <c r="O535" s="23">
        <v>41875</v>
      </c>
      <c r="P535" s="23" t="s">
        <v>11</v>
      </c>
      <c r="Q535" s="23" t="s">
        <v>11</v>
      </c>
      <c r="R535" s="23" t="s">
        <v>11</v>
      </c>
      <c r="S535" s="37"/>
      <c r="T535">
        <f t="shared" si="9"/>
        <v>0</v>
      </c>
    </row>
    <row r="536" spans="1:20" x14ac:dyDescent="0.25">
      <c r="A536" s="16">
        <v>49.113999999999997</v>
      </c>
      <c r="B536" s="16">
        <v>941</v>
      </c>
      <c r="C536" s="18" t="s">
        <v>783</v>
      </c>
      <c r="D536" s="18" t="s">
        <v>784</v>
      </c>
      <c r="E536" s="19">
        <v>2015</v>
      </c>
      <c r="F536" s="30"/>
      <c r="G536" s="30"/>
      <c r="H536" s="30"/>
      <c r="I536" s="30"/>
      <c r="J536" s="30"/>
      <c r="K536" s="23"/>
      <c r="L536" s="23" t="s">
        <v>11</v>
      </c>
      <c r="M536" s="23" t="s">
        <v>11</v>
      </c>
      <c r="N536" s="23">
        <v>42132</v>
      </c>
      <c r="O536" s="23" t="s">
        <v>11</v>
      </c>
      <c r="P536" s="23" t="s">
        <v>11</v>
      </c>
      <c r="Q536" s="23" t="s">
        <v>11</v>
      </c>
      <c r="R536" s="23" t="s">
        <v>11</v>
      </c>
      <c r="S536" s="37"/>
      <c r="T536" t="str">
        <f t="shared" si="9"/>
        <v/>
      </c>
    </row>
    <row r="537" spans="1:20" x14ac:dyDescent="0.25">
      <c r="A537" s="16" t="s">
        <v>785</v>
      </c>
      <c r="B537" s="16" t="s">
        <v>786</v>
      </c>
      <c r="C537" s="18" t="s">
        <v>787</v>
      </c>
      <c r="D537" s="18" t="s">
        <v>788</v>
      </c>
      <c r="E537" s="19">
        <v>2017</v>
      </c>
      <c r="F537" s="30"/>
      <c r="G537" s="30"/>
      <c r="H537" s="30"/>
      <c r="I537" s="30"/>
      <c r="J537" s="30"/>
      <c r="K537" s="23"/>
      <c r="L537" s="23">
        <v>42857</v>
      </c>
      <c r="M537" s="23"/>
      <c r="N537" s="23"/>
      <c r="O537" s="23"/>
      <c r="P537" s="23"/>
      <c r="Q537" s="23"/>
      <c r="R537" s="23"/>
      <c r="S537" s="37"/>
      <c r="T537" t="str">
        <f t="shared" si="9"/>
        <v/>
      </c>
    </row>
    <row r="538" spans="1:20" x14ac:dyDescent="0.25">
      <c r="A538" s="16" t="s">
        <v>789</v>
      </c>
      <c r="B538" s="16">
        <v>947</v>
      </c>
      <c r="C538" s="18" t="s">
        <v>790</v>
      </c>
      <c r="D538" s="18" t="s">
        <v>791</v>
      </c>
      <c r="E538" s="19">
        <v>2022</v>
      </c>
      <c r="F538" s="30"/>
      <c r="G538" s="30">
        <v>44696</v>
      </c>
      <c r="H538" s="30">
        <v>44347</v>
      </c>
      <c r="I538" s="30">
        <v>44031</v>
      </c>
      <c r="J538" s="30">
        <v>43607</v>
      </c>
      <c r="K538" s="23">
        <v>43240</v>
      </c>
      <c r="L538" s="23">
        <v>42881</v>
      </c>
      <c r="M538" s="23" t="s">
        <v>11</v>
      </c>
      <c r="N538" s="23">
        <v>41484</v>
      </c>
      <c r="O538" s="23">
        <v>41775</v>
      </c>
      <c r="P538" s="23">
        <v>41452</v>
      </c>
      <c r="Q538" s="23" t="s">
        <v>11</v>
      </c>
      <c r="R538" s="23">
        <v>40756</v>
      </c>
      <c r="S538" s="37"/>
      <c r="T538">
        <f t="shared" si="9"/>
        <v>0</v>
      </c>
    </row>
    <row r="539" spans="1:20" x14ac:dyDescent="0.25">
      <c r="A539" s="16">
        <v>49.121000000000002</v>
      </c>
      <c r="B539" s="16">
        <v>939</v>
      </c>
      <c r="C539" s="18" t="s">
        <v>792</v>
      </c>
      <c r="D539" s="18" t="s">
        <v>793</v>
      </c>
      <c r="E539" s="19">
        <v>2022</v>
      </c>
      <c r="F539" s="30"/>
      <c r="G539" s="30">
        <v>44753</v>
      </c>
      <c r="H539" s="30">
        <v>44390</v>
      </c>
      <c r="I539" s="30">
        <v>43972</v>
      </c>
      <c r="J539" s="30">
        <v>43617</v>
      </c>
      <c r="K539" s="23">
        <v>43275</v>
      </c>
      <c r="L539" s="23" t="s">
        <v>11</v>
      </c>
      <c r="M539" s="23">
        <v>42562</v>
      </c>
      <c r="N539" s="23">
        <v>42179</v>
      </c>
      <c r="O539" s="23" t="s">
        <v>11</v>
      </c>
      <c r="P539" s="23">
        <v>41460</v>
      </c>
      <c r="Q539" s="23" t="s">
        <v>11</v>
      </c>
      <c r="R539" s="23" t="s">
        <v>11</v>
      </c>
      <c r="S539" s="37"/>
      <c r="T539">
        <f t="shared" si="9"/>
        <v>0</v>
      </c>
    </row>
    <row r="540" spans="1:20" x14ac:dyDescent="0.25">
      <c r="A540" s="16" t="s">
        <v>3543</v>
      </c>
      <c r="B540" s="16" t="s">
        <v>3544</v>
      </c>
      <c r="C540" s="18" t="s">
        <v>3541</v>
      </c>
      <c r="D540" s="18" t="s">
        <v>3542</v>
      </c>
      <c r="E540" s="19">
        <v>2021</v>
      </c>
      <c r="F540" s="30"/>
      <c r="G540" s="30"/>
      <c r="H540" s="30">
        <v>44396</v>
      </c>
      <c r="I540" s="30">
        <v>44028</v>
      </c>
      <c r="J540" s="30"/>
      <c r="K540" s="23"/>
      <c r="L540" s="23"/>
      <c r="M540" s="23"/>
      <c r="N540" s="23"/>
      <c r="O540" s="23"/>
      <c r="P540" s="23"/>
      <c r="Q540" s="23"/>
      <c r="R540" s="23"/>
      <c r="S540" s="37"/>
      <c r="T540" t="str">
        <f t="shared" si="9"/>
        <v/>
      </c>
    </row>
    <row r="541" spans="1:20" x14ac:dyDescent="0.25">
      <c r="A541" s="16">
        <v>49.122999999999998</v>
      </c>
      <c r="B541" s="16">
        <v>951</v>
      </c>
      <c r="C541" s="18" t="s">
        <v>794</v>
      </c>
      <c r="D541" s="18" t="s">
        <v>795</v>
      </c>
      <c r="E541" s="19">
        <v>2022</v>
      </c>
      <c r="F541" s="30"/>
      <c r="G541" s="30">
        <v>44727</v>
      </c>
      <c r="H541" s="30">
        <v>44361</v>
      </c>
      <c r="I541" s="30">
        <v>43981</v>
      </c>
      <c r="J541" s="30">
        <v>43617</v>
      </c>
      <c r="K541" s="23">
        <v>43259</v>
      </c>
      <c r="L541" s="23">
        <v>42896</v>
      </c>
      <c r="M541" s="23">
        <v>42523</v>
      </c>
      <c r="N541" s="23">
        <v>42173</v>
      </c>
      <c r="O541" s="23" t="s">
        <v>11</v>
      </c>
      <c r="P541" s="23" t="s">
        <v>11</v>
      </c>
      <c r="Q541" s="23" t="s">
        <v>11</v>
      </c>
      <c r="R541" s="23" t="s">
        <v>11</v>
      </c>
      <c r="S541" s="37"/>
      <c r="T541">
        <f t="shared" si="9"/>
        <v>0</v>
      </c>
    </row>
    <row r="542" spans="1:20" x14ac:dyDescent="0.25">
      <c r="A542" s="16">
        <v>49.124000000000002</v>
      </c>
      <c r="B542" s="16">
        <v>950</v>
      </c>
      <c r="C542" s="18" t="s">
        <v>796</v>
      </c>
      <c r="D542" s="18" t="s">
        <v>797</v>
      </c>
      <c r="E542" s="19">
        <v>2021</v>
      </c>
      <c r="F542" s="30"/>
      <c r="G542" s="30"/>
      <c r="H542" s="30">
        <v>44428</v>
      </c>
      <c r="I542" s="30">
        <v>44034</v>
      </c>
      <c r="J542" s="30">
        <v>43678</v>
      </c>
      <c r="K542" s="23">
        <v>43344</v>
      </c>
      <c r="L542" s="23">
        <v>42925</v>
      </c>
      <c r="M542" s="23">
        <v>42595</v>
      </c>
      <c r="N542" s="23">
        <v>42185</v>
      </c>
      <c r="O542" s="23">
        <v>41799</v>
      </c>
      <c r="P542" s="23">
        <v>41509</v>
      </c>
      <c r="Q542" s="23" t="s">
        <v>11</v>
      </c>
      <c r="R542" s="23" t="s">
        <v>11</v>
      </c>
      <c r="S542" s="37"/>
      <c r="T542" t="str">
        <f t="shared" si="9"/>
        <v/>
      </c>
    </row>
    <row r="543" spans="1:20" x14ac:dyDescent="0.25">
      <c r="A543" s="16">
        <v>49.127000000000002</v>
      </c>
      <c r="B543" s="16">
        <v>945</v>
      </c>
      <c r="C543" s="18" t="s">
        <v>798</v>
      </c>
      <c r="D543" s="18" t="s">
        <v>799</v>
      </c>
      <c r="E543" s="19">
        <v>2022</v>
      </c>
      <c r="F543" s="30"/>
      <c r="G543" s="30">
        <v>44746</v>
      </c>
      <c r="H543" s="30"/>
      <c r="I543" s="30">
        <v>44049</v>
      </c>
      <c r="J543" s="30"/>
      <c r="K543" s="23">
        <v>43307</v>
      </c>
      <c r="L543" s="23">
        <v>42914</v>
      </c>
      <c r="M543" s="23">
        <v>42570</v>
      </c>
      <c r="N543" s="23" t="s">
        <v>11</v>
      </c>
      <c r="O543" s="23" t="s">
        <v>11</v>
      </c>
      <c r="P543" s="23" t="s">
        <v>11</v>
      </c>
      <c r="Q543" s="23">
        <v>41114</v>
      </c>
      <c r="R543" s="23" t="s">
        <v>11</v>
      </c>
      <c r="S543" s="37"/>
      <c r="T543">
        <f t="shared" si="9"/>
        <v>0</v>
      </c>
    </row>
    <row r="544" spans="1:20" x14ac:dyDescent="0.25">
      <c r="A544" s="16">
        <v>49.128</v>
      </c>
      <c r="B544" s="16">
        <v>946</v>
      </c>
      <c r="C544" s="18" t="s">
        <v>800</v>
      </c>
      <c r="D544" s="18" t="s">
        <v>801</v>
      </c>
      <c r="E544" s="19">
        <v>2022</v>
      </c>
      <c r="F544" s="30"/>
      <c r="G544" s="30">
        <v>44755</v>
      </c>
      <c r="H544" s="30">
        <v>44395</v>
      </c>
      <c r="I544" s="30">
        <v>43996</v>
      </c>
      <c r="J544" s="30">
        <v>43637</v>
      </c>
      <c r="K544" s="23">
        <v>43279</v>
      </c>
      <c r="L544" s="23">
        <v>42911</v>
      </c>
      <c r="M544" s="23">
        <v>42567</v>
      </c>
      <c r="N544" s="23">
        <v>42203</v>
      </c>
      <c r="O544" s="23" t="s">
        <v>11</v>
      </c>
      <c r="P544" s="23">
        <v>41479</v>
      </c>
      <c r="Q544" s="23">
        <v>41115</v>
      </c>
      <c r="R544" s="23" t="s">
        <v>11</v>
      </c>
      <c r="S544" s="37"/>
      <c r="T544">
        <f t="shared" si="9"/>
        <v>0</v>
      </c>
    </row>
    <row r="545" spans="1:20" x14ac:dyDescent="0.25">
      <c r="A545" s="16">
        <v>49.128999999999998</v>
      </c>
      <c r="B545" s="16">
        <v>959</v>
      </c>
      <c r="C545" s="18" t="s">
        <v>802</v>
      </c>
      <c r="D545" s="18" t="s">
        <v>803</v>
      </c>
      <c r="E545" s="19">
        <v>2022</v>
      </c>
      <c r="F545" s="30"/>
      <c r="G545" s="30">
        <v>44761</v>
      </c>
      <c r="H545" s="30">
        <v>44390</v>
      </c>
      <c r="I545" s="30">
        <v>44006</v>
      </c>
      <c r="J545" s="30"/>
      <c r="K545" s="23">
        <v>43307</v>
      </c>
      <c r="L545" s="23" t="s">
        <v>11</v>
      </c>
      <c r="M545" s="23" t="s">
        <v>11</v>
      </c>
      <c r="N545" s="23">
        <v>42186</v>
      </c>
      <c r="O545" s="23" t="s">
        <v>11</v>
      </c>
      <c r="P545" s="23" t="s">
        <v>11</v>
      </c>
      <c r="Q545" s="23" t="s">
        <v>11</v>
      </c>
      <c r="R545" s="23" t="s">
        <v>11</v>
      </c>
      <c r="S545" s="37"/>
      <c r="T545">
        <f t="shared" si="9"/>
        <v>0</v>
      </c>
    </row>
    <row r="546" spans="1:20" x14ac:dyDescent="0.25">
      <c r="A546" s="16" t="s">
        <v>804</v>
      </c>
      <c r="B546" s="16">
        <v>958</v>
      </c>
      <c r="C546" s="18" t="s">
        <v>805</v>
      </c>
      <c r="D546" s="18" t="s">
        <v>806</v>
      </c>
      <c r="E546" s="19">
        <v>2006</v>
      </c>
      <c r="F546" s="30"/>
      <c r="G546" s="30"/>
      <c r="H546" s="30"/>
      <c r="I546" s="30"/>
      <c r="J546" s="30"/>
      <c r="K546" s="23"/>
      <c r="L546" s="23" t="s">
        <v>11</v>
      </c>
      <c r="M546" s="23" t="s">
        <v>11</v>
      </c>
      <c r="N546" s="23" t="s">
        <v>11</v>
      </c>
      <c r="O546" s="23" t="s">
        <v>11</v>
      </c>
      <c r="P546" s="23" t="s">
        <v>11</v>
      </c>
      <c r="Q546" s="23" t="s">
        <v>11</v>
      </c>
      <c r="R546" s="23" t="s">
        <v>11</v>
      </c>
      <c r="S546" s="37"/>
      <c r="T546" t="str">
        <f t="shared" si="9"/>
        <v/>
      </c>
    </row>
    <row r="547" spans="1:20" x14ac:dyDescent="0.25">
      <c r="A547" s="16">
        <v>49.131</v>
      </c>
      <c r="B547" s="16">
        <v>957</v>
      </c>
      <c r="C547" s="18" t="s">
        <v>807</v>
      </c>
      <c r="D547" s="18" t="s">
        <v>808</v>
      </c>
      <c r="E547" s="19">
        <v>2019</v>
      </c>
      <c r="F547" s="30"/>
      <c r="G547" s="30"/>
      <c r="H547" s="30"/>
      <c r="I547" s="30"/>
      <c r="J547" s="30">
        <v>43602</v>
      </c>
      <c r="K547" s="23"/>
      <c r="L547" s="23" t="s">
        <v>11</v>
      </c>
      <c r="M547" s="23" t="s">
        <v>11</v>
      </c>
      <c r="N547" s="23" t="s">
        <v>11</v>
      </c>
      <c r="O547" s="23" t="s">
        <v>11</v>
      </c>
      <c r="P547" s="23">
        <v>41519</v>
      </c>
      <c r="Q547" s="23" t="s">
        <v>11</v>
      </c>
      <c r="R547" s="23" t="s">
        <v>11</v>
      </c>
      <c r="S547" s="37"/>
      <c r="T547" t="str">
        <f t="shared" si="9"/>
        <v/>
      </c>
    </row>
    <row r="548" spans="1:20" x14ac:dyDescent="0.25">
      <c r="A548" s="16">
        <v>49.131999999999998</v>
      </c>
      <c r="B548" s="16">
        <v>956</v>
      </c>
      <c r="C548" s="18" t="s">
        <v>809</v>
      </c>
      <c r="D548" s="18" t="s">
        <v>810</v>
      </c>
      <c r="E548" s="19">
        <v>2020</v>
      </c>
      <c r="F548" s="30"/>
      <c r="G548" s="30"/>
      <c r="H548" s="30"/>
      <c r="I548" s="30">
        <v>44094</v>
      </c>
      <c r="J548" s="30"/>
      <c r="K548" s="23">
        <v>43339</v>
      </c>
      <c r="L548" s="23">
        <v>42957</v>
      </c>
      <c r="M548" s="23">
        <v>42606</v>
      </c>
      <c r="N548" s="23">
        <v>42135</v>
      </c>
      <c r="O548" s="23" t="s">
        <v>11</v>
      </c>
      <c r="P548" s="23" t="s">
        <v>11</v>
      </c>
      <c r="Q548" s="23" t="s">
        <v>11</v>
      </c>
      <c r="R548" s="23" t="s">
        <v>11</v>
      </c>
      <c r="S548" s="37"/>
      <c r="T548" t="str">
        <f t="shared" si="9"/>
        <v/>
      </c>
    </row>
    <row r="549" spans="1:20" x14ac:dyDescent="0.25">
      <c r="A549" s="16">
        <v>49.133000000000003</v>
      </c>
      <c r="B549" s="16">
        <v>968</v>
      </c>
      <c r="C549" s="18" t="s">
        <v>811</v>
      </c>
      <c r="D549" s="18" t="s">
        <v>812</v>
      </c>
      <c r="E549" s="19">
        <v>2021</v>
      </c>
      <c r="F549" s="30"/>
      <c r="G549" s="30"/>
      <c r="H549" s="30">
        <v>44348</v>
      </c>
      <c r="I549" s="30">
        <v>43970</v>
      </c>
      <c r="J549" s="30">
        <v>43615</v>
      </c>
      <c r="K549" s="23"/>
      <c r="L549" s="23">
        <v>42880</v>
      </c>
      <c r="M549" s="23" t="s">
        <v>11</v>
      </c>
      <c r="N549" s="23">
        <v>42172</v>
      </c>
      <c r="O549" s="23" t="s">
        <v>11</v>
      </c>
      <c r="P549" s="23">
        <v>41436</v>
      </c>
      <c r="Q549" s="23" t="s">
        <v>11</v>
      </c>
      <c r="R549" s="23" t="s">
        <v>11</v>
      </c>
      <c r="S549" s="37"/>
      <c r="T549" t="str">
        <f t="shared" si="9"/>
        <v/>
      </c>
    </row>
    <row r="550" spans="1:20" x14ac:dyDescent="0.25">
      <c r="A550" s="16" t="s">
        <v>2943</v>
      </c>
      <c r="B550" s="16" t="s">
        <v>2944</v>
      </c>
      <c r="C550" s="18" t="s">
        <v>813</v>
      </c>
      <c r="D550" s="18" t="s">
        <v>814</v>
      </c>
      <c r="E550" s="19">
        <v>2022</v>
      </c>
      <c r="F550" s="30"/>
      <c r="G550" s="30">
        <v>44773</v>
      </c>
      <c r="H550" s="30"/>
      <c r="I550" s="30">
        <v>44028</v>
      </c>
      <c r="J550" s="30">
        <v>43667</v>
      </c>
      <c r="K550" s="23">
        <v>43294</v>
      </c>
      <c r="L550" s="23">
        <v>42922</v>
      </c>
      <c r="M550" s="23">
        <v>42572</v>
      </c>
      <c r="N550" s="23"/>
      <c r="O550" s="23">
        <v>41841</v>
      </c>
      <c r="P550" s="23">
        <v>41493</v>
      </c>
      <c r="Q550" s="23"/>
      <c r="R550" s="23"/>
      <c r="S550" s="37"/>
      <c r="T550">
        <f t="shared" si="9"/>
        <v>0</v>
      </c>
    </row>
    <row r="551" spans="1:20" x14ac:dyDescent="0.25">
      <c r="A551" s="16">
        <v>49.136000000000003</v>
      </c>
      <c r="B551" s="16">
        <v>965</v>
      </c>
      <c r="C551" s="18" t="s">
        <v>815</v>
      </c>
      <c r="D551" s="18" t="s">
        <v>3841</v>
      </c>
      <c r="E551" s="19">
        <v>2022</v>
      </c>
      <c r="F551" s="30"/>
      <c r="G551" s="30">
        <v>44729</v>
      </c>
      <c r="H551" s="30">
        <v>44359</v>
      </c>
      <c r="I551" s="30">
        <v>43977</v>
      </c>
      <c r="J551" s="30">
        <v>43608</v>
      </c>
      <c r="K551" s="23">
        <v>43251</v>
      </c>
      <c r="L551" s="23">
        <v>42894</v>
      </c>
      <c r="M551" s="23">
        <v>42552</v>
      </c>
      <c r="N551" s="23">
        <v>42167</v>
      </c>
      <c r="O551" s="23">
        <v>41767</v>
      </c>
      <c r="P551" s="23">
        <v>41440</v>
      </c>
      <c r="Q551" s="23">
        <v>41094</v>
      </c>
      <c r="R551" s="23" t="s">
        <v>11</v>
      </c>
      <c r="S551" s="37"/>
      <c r="T551">
        <f t="shared" ref="T551:T582" si="10">IF(G551="","",IF((G551-$X$6)&lt;($W$7-365-$X$6),1,0))</f>
        <v>0</v>
      </c>
    </row>
    <row r="552" spans="1:20" x14ac:dyDescent="0.25">
      <c r="A552" s="16">
        <v>49.137</v>
      </c>
      <c r="B552" s="16">
        <v>964</v>
      </c>
      <c r="C552" s="18" t="s">
        <v>817</v>
      </c>
      <c r="D552" s="18" t="s">
        <v>3842</v>
      </c>
      <c r="E552" s="19">
        <v>2021</v>
      </c>
      <c r="F552" s="30"/>
      <c r="G552" s="30"/>
      <c r="H552" s="30">
        <v>44394</v>
      </c>
      <c r="I552" s="30">
        <v>44049</v>
      </c>
      <c r="J552" s="30">
        <v>43622</v>
      </c>
      <c r="K552" s="23">
        <v>43319</v>
      </c>
      <c r="L552" s="23">
        <v>42961</v>
      </c>
      <c r="M552" s="23" t="s">
        <v>11</v>
      </c>
      <c r="N552" s="23" t="s">
        <v>11</v>
      </c>
      <c r="O552" s="23" t="s">
        <v>11</v>
      </c>
      <c r="P552" s="23" t="s">
        <v>11</v>
      </c>
      <c r="Q552" s="23" t="s">
        <v>11</v>
      </c>
      <c r="R552" s="23" t="s">
        <v>11</v>
      </c>
      <c r="S552" s="37"/>
      <c r="T552" t="str">
        <f t="shared" si="10"/>
        <v/>
      </c>
    </row>
    <row r="553" spans="1:20" x14ac:dyDescent="0.25">
      <c r="A553" s="16">
        <v>49.137999999999998</v>
      </c>
      <c r="B553" s="16" t="s">
        <v>819</v>
      </c>
      <c r="C553" s="18" t="s">
        <v>820</v>
      </c>
      <c r="D553" s="18" t="s">
        <v>3840</v>
      </c>
      <c r="E553" s="19">
        <v>2022</v>
      </c>
      <c r="F553" s="30"/>
      <c r="G553" s="30">
        <v>44698</v>
      </c>
      <c r="H553" s="30">
        <v>44357</v>
      </c>
      <c r="I553" s="30">
        <v>43984</v>
      </c>
      <c r="J553" s="30">
        <v>43602</v>
      </c>
      <c r="K553" s="23">
        <v>43246</v>
      </c>
      <c r="L553" s="23">
        <v>42886</v>
      </c>
      <c r="M553" s="23">
        <v>42524</v>
      </c>
      <c r="N553" s="23">
        <v>42167</v>
      </c>
      <c r="O553" s="23">
        <v>41799</v>
      </c>
      <c r="P553" s="23">
        <v>41499</v>
      </c>
      <c r="Q553" s="23">
        <v>41098</v>
      </c>
      <c r="R553" s="23" t="s">
        <v>11</v>
      </c>
      <c r="S553" s="37"/>
      <c r="T553">
        <f t="shared" si="10"/>
        <v>0</v>
      </c>
    </row>
    <row r="554" spans="1:20" x14ac:dyDescent="0.25">
      <c r="A554" s="16">
        <v>49.139000000000003</v>
      </c>
      <c r="B554" s="16">
        <v>966</v>
      </c>
      <c r="C554" s="18" t="s">
        <v>822</v>
      </c>
      <c r="D554" s="18" t="s">
        <v>823</v>
      </c>
      <c r="E554" s="19">
        <v>2022</v>
      </c>
      <c r="F554" s="30"/>
      <c r="G554" s="30">
        <v>44668</v>
      </c>
      <c r="H554" s="30">
        <v>44325</v>
      </c>
      <c r="I554" s="30">
        <v>43953</v>
      </c>
      <c r="J554" s="30">
        <v>43586</v>
      </c>
      <c r="K554" s="23">
        <v>43211</v>
      </c>
      <c r="L554" s="23">
        <v>42866</v>
      </c>
      <c r="M554" s="23">
        <v>42496</v>
      </c>
      <c r="N554" s="23">
        <v>42135</v>
      </c>
      <c r="O554" s="23">
        <v>41750</v>
      </c>
      <c r="P554" s="23">
        <v>41411</v>
      </c>
      <c r="Q554" s="23">
        <v>41037</v>
      </c>
      <c r="R554" s="23">
        <v>40781</v>
      </c>
      <c r="S554" s="37"/>
      <c r="T554">
        <f t="shared" si="10"/>
        <v>0</v>
      </c>
    </row>
    <row r="555" spans="1:20" x14ac:dyDescent="0.25">
      <c r="A555" s="16" t="s">
        <v>3813</v>
      </c>
      <c r="B555" s="16" t="s">
        <v>3814</v>
      </c>
      <c r="C555" s="18" t="s">
        <v>3812</v>
      </c>
      <c r="D555" s="18" t="s">
        <v>3811</v>
      </c>
      <c r="E555" s="19">
        <v>2022</v>
      </c>
      <c r="F555" s="30"/>
      <c r="G555" s="30">
        <v>44748</v>
      </c>
      <c r="H555" s="30"/>
      <c r="I555" s="30"/>
      <c r="J555" s="30"/>
      <c r="K555" s="23"/>
      <c r="L555" s="23"/>
      <c r="M555" s="23"/>
      <c r="N555" s="23"/>
      <c r="O555" s="23"/>
      <c r="P555" s="23"/>
      <c r="Q555" s="23" t="s">
        <v>11</v>
      </c>
      <c r="R555" s="23" t="s">
        <v>11</v>
      </c>
      <c r="S555" s="37"/>
      <c r="T555">
        <f t="shared" si="10"/>
        <v>0</v>
      </c>
    </row>
    <row r="556" spans="1:20" x14ac:dyDescent="0.25">
      <c r="A556" s="16">
        <v>49.143999999999998</v>
      </c>
      <c r="B556" s="16">
        <v>1113</v>
      </c>
      <c r="C556" s="18" t="s">
        <v>824</v>
      </c>
      <c r="D556" s="18" t="s">
        <v>825</v>
      </c>
      <c r="E556" s="19">
        <v>2022</v>
      </c>
      <c r="F556" s="30"/>
      <c r="G556" s="30">
        <v>44761</v>
      </c>
      <c r="H556" s="30">
        <v>44403</v>
      </c>
      <c r="I556" s="30">
        <v>44007</v>
      </c>
      <c r="J556" s="30">
        <v>43645</v>
      </c>
      <c r="K556" s="23">
        <v>43284</v>
      </c>
      <c r="L556" s="23">
        <v>42925</v>
      </c>
      <c r="M556" s="23">
        <v>42590</v>
      </c>
      <c r="N556" s="23">
        <v>42188</v>
      </c>
      <c r="O556" s="23">
        <v>41839</v>
      </c>
      <c r="P556" s="23">
        <v>41496</v>
      </c>
      <c r="Q556" s="23" t="s">
        <v>11</v>
      </c>
      <c r="R556" s="23" t="s">
        <v>11</v>
      </c>
      <c r="S556" s="37"/>
      <c r="T556">
        <f t="shared" si="10"/>
        <v>0</v>
      </c>
    </row>
    <row r="557" spans="1:20" x14ac:dyDescent="0.25">
      <c r="A557" s="16" t="s">
        <v>2945</v>
      </c>
      <c r="B557" s="16" t="s">
        <v>2946</v>
      </c>
      <c r="C557" s="18" t="s">
        <v>2947</v>
      </c>
      <c r="D557" s="18" t="s">
        <v>2948</v>
      </c>
      <c r="E557" s="19">
        <v>2019</v>
      </c>
      <c r="F557" s="30"/>
      <c r="G557" s="30"/>
      <c r="H557" s="30"/>
      <c r="I557" s="30"/>
      <c r="J557" s="30">
        <v>43637</v>
      </c>
      <c r="K557" s="23">
        <v>43266</v>
      </c>
      <c r="L557" s="23"/>
      <c r="M557" s="23"/>
      <c r="N557" s="23"/>
      <c r="O557" s="23"/>
      <c r="P557" s="23"/>
      <c r="Q557" s="23"/>
      <c r="R557" s="23"/>
      <c r="S557" s="37"/>
      <c r="T557" t="str">
        <f t="shared" si="10"/>
        <v/>
      </c>
    </row>
    <row r="558" spans="1:20" x14ac:dyDescent="0.25">
      <c r="A558" s="16" t="s">
        <v>2949</v>
      </c>
      <c r="B558" s="16" t="s">
        <v>2950</v>
      </c>
      <c r="C558" s="18" t="s">
        <v>2951</v>
      </c>
      <c r="D558" s="18" t="s">
        <v>2952</v>
      </c>
      <c r="E558" s="19">
        <v>2022</v>
      </c>
      <c r="F558" s="30"/>
      <c r="G558" s="30">
        <v>44750</v>
      </c>
      <c r="H558" s="30"/>
      <c r="I558" s="30">
        <v>44053</v>
      </c>
      <c r="J558" s="30"/>
      <c r="K558" s="23"/>
      <c r="L558" s="23">
        <v>42935</v>
      </c>
      <c r="M558" s="23"/>
      <c r="N558" s="23"/>
      <c r="O558" s="23"/>
      <c r="P558" s="23"/>
      <c r="Q558" s="23"/>
      <c r="R558" s="23"/>
      <c r="S558" s="37"/>
      <c r="T558">
        <f t="shared" si="10"/>
        <v>0</v>
      </c>
    </row>
    <row r="559" spans="1:20" x14ac:dyDescent="0.25">
      <c r="A559" s="16">
        <v>49.149000000000001</v>
      </c>
      <c r="B559" s="16">
        <v>1092</v>
      </c>
      <c r="C559" s="18" t="s">
        <v>826</v>
      </c>
      <c r="D559" s="18" t="s">
        <v>827</v>
      </c>
      <c r="E559" s="19">
        <v>2022</v>
      </c>
      <c r="F559" s="30"/>
      <c r="G559" s="30">
        <v>44721</v>
      </c>
      <c r="H559" s="30">
        <v>44362</v>
      </c>
      <c r="I559" s="30">
        <v>43996</v>
      </c>
      <c r="J559" s="30">
        <v>43615</v>
      </c>
      <c r="K559" s="23">
        <v>43265</v>
      </c>
      <c r="L559" s="23">
        <v>42893</v>
      </c>
      <c r="M559" s="23">
        <v>42580</v>
      </c>
      <c r="N559" s="23" t="s">
        <v>11</v>
      </c>
      <c r="O559" s="23" t="s">
        <v>11</v>
      </c>
      <c r="P559" s="23" t="s">
        <v>11</v>
      </c>
      <c r="Q559" s="23" t="s">
        <v>11</v>
      </c>
      <c r="R559" s="23" t="s">
        <v>11</v>
      </c>
      <c r="S559" s="37"/>
      <c r="T559">
        <f t="shared" si="10"/>
        <v>0</v>
      </c>
    </row>
    <row r="560" spans="1:20" x14ac:dyDescent="0.25">
      <c r="A560" s="16" t="s">
        <v>828</v>
      </c>
      <c r="B560" s="16">
        <v>1093</v>
      </c>
      <c r="C560" s="18" t="s">
        <v>829</v>
      </c>
      <c r="D560" s="18" t="s">
        <v>830</v>
      </c>
      <c r="E560" s="19">
        <v>2022</v>
      </c>
      <c r="F560" s="30"/>
      <c r="G560" s="30">
        <v>44762</v>
      </c>
      <c r="H560" s="30">
        <v>44436</v>
      </c>
      <c r="I560" s="30"/>
      <c r="J560" s="30">
        <v>43635</v>
      </c>
      <c r="K560" s="23">
        <v>43332</v>
      </c>
      <c r="L560" s="23">
        <v>42936</v>
      </c>
      <c r="M560" s="23" t="s">
        <v>11</v>
      </c>
      <c r="N560" s="23">
        <v>42173</v>
      </c>
      <c r="O560" s="23" t="s">
        <v>11</v>
      </c>
      <c r="P560" s="23">
        <v>41514</v>
      </c>
      <c r="Q560" s="23" t="s">
        <v>11</v>
      </c>
      <c r="R560" s="23" t="s">
        <v>11</v>
      </c>
      <c r="S560" s="37"/>
      <c r="T560">
        <f t="shared" si="10"/>
        <v>0</v>
      </c>
    </row>
    <row r="561" spans="1:20" x14ac:dyDescent="0.25">
      <c r="A561" s="16">
        <v>49.151000000000003</v>
      </c>
      <c r="B561" s="16">
        <v>1094</v>
      </c>
      <c r="C561" s="18" t="s">
        <v>831</v>
      </c>
      <c r="D561" s="18" t="s">
        <v>832</v>
      </c>
      <c r="E561" s="19">
        <v>2022</v>
      </c>
      <c r="F561" s="30"/>
      <c r="G561" s="30">
        <v>44745</v>
      </c>
      <c r="H561" s="30"/>
      <c r="I561" s="30"/>
      <c r="J561" s="30">
        <v>43637</v>
      </c>
      <c r="K561" s="23">
        <v>43266</v>
      </c>
      <c r="L561" s="23" t="s">
        <v>11</v>
      </c>
      <c r="M561" s="23">
        <v>42559</v>
      </c>
      <c r="N561" s="23" t="s">
        <v>11</v>
      </c>
      <c r="O561" s="23" t="s">
        <v>11</v>
      </c>
      <c r="P561" s="23" t="s">
        <v>11</v>
      </c>
      <c r="Q561" s="23" t="s">
        <v>11</v>
      </c>
      <c r="R561" s="23" t="s">
        <v>11</v>
      </c>
      <c r="S561" s="37"/>
      <c r="T561">
        <f t="shared" si="10"/>
        <v>0</v>
      </c>
    </row>
    <row r="562" spans="1:20" x14ac:dyDescent="0.25">
      <c r="A562" s="16" t="s">
        <v>833</v>
      </c>
      <c r="B562" s="16" t="s">
        <v>834</v>
      </c>
      <c r="C562" s="18" t="s">
        <v>835</v>
      </c>
      <c r="D562" s="18" t="s">
        <v>836</v>
      </c>
      <c r="E562" s="19">
        <v>2018</v>
      </c>
      <c r="F562" s="30"/>
      <c r="G562" s="30"/>
      <c r="H562" s="30"/>
      <c r="I562" s="30"/>
      <c r="J562" s="30"/>
      <c r="K562" s="23">
        <v>43269</v>
      </c>
      <c r="L562" s="23">
        <v>42891</v>
      </c>
      <c r="M562" s="23"/>
      <c r="N562" s="23"/>
      <c r="O562" s="23"/>
      <c r="P562" s="23"/>
      <c r="Q562" s="23"/>
      <c r="R562" s="23"/>
      <c r="S562" s="37"/>
      <c r="T562" t="str">
        <f t="shared" si="10"/>
        <v/>
      </c>
    </row>
    <row r="563" spans="1:20" x14ac:dyDescent="0.25">
      <c r="A563" s="16">
        <v>49.155000000000001</v>
      </c>
      <c r="B563" s="16">
        <v>1086</v>
      </c>
      <c r="C563" s="18" t="s">
        <v>837</v>
      </c>
      <c r="D563" s="18" t="s">
        <v>838</v>
      </c>
      <c r="E563" s="19">
        <v>2022</v>
      </c>
      <c r="F563" s="30"/>
      <c r="G563" s="30">
        <v>44736</v>
      </c>
      <c r="H563" s="30"/>
      <c r="I563" s="30">
        <v>43999</v>
      </c>
      <c r="J563" s="30">
        <v>43639</v>
      </c>
      <c r="K563" s="23">
        <v>43260</v>
      </c>
      <c r="L563" s="23" t="s">
        <v>11</v>
      </c>
      <c r="M563" s="23">
        <v>42572</v>
      </c>
      <c r="N563" s="23">
        <v>42198</v>
      </c>
      <c r="O563" s="23" t="s">
        <v>11</v>
      </c>
      <c r="P563" s="23" t="s">
        <v>11</v>
      </c>
      <c r="Q563" s="23" t="s">
        <v>11</v>
      </c>
      <c r="R563" s="23" t="s">
        <v>11</v>
      </c>
      <c r="S563" s="37"/>
      <c r="T563">
        <f t="shared" si="10"/>
        <v>0</v>
      </c>
    </row>
    <row r="564" spans="1:20" x14ac:dyDescent="0.25">
      <c r="A564" s="16">
        <v>49.155999999999999</v>
      </c>
      <c r="B564" s="16">
        <v>1083</v>
      </c>
      <c r="C564" s="18" t="s">
        <v>839</v>
      </c>
      <c r="D564" s="18" t="s">
        <v>840</v>
      </c>
      <c r="E564" s="19">
        <v>2022</v>
      </c>
      <c r="F564" s="30"/>
      <c r="G564" s="30">
        <v>44713</v>
      </c>
      <c r="H564" s="30">
        <v>44347</v>
      </c>
      <c r="I564" s="30">
        <v>43960</v>
      </c>
      <c r="J564" s="30">
        <v>43617</v>
      </c>
      <c r="K564" s="23">
        <v>43248</v>
      </c>
      <c r="L564" s="23">
        <v>42879</v>
      </c>
      <c r="M564" s="23">
        <v>42537</v>
      </c>
      <c r="N564" s="23">
        <v>42172</v>
      </c>
      <c r="O564" s="23">
        <v>41797</v>
      </c>
      <c r="P564" s="23" t="s">
        <v>11</v>
      </c>
      <c r="Q564" s="23" t="s">
        <v>11</v>
      </c>
      <c r="R564" s="23">
        <v>40677</v>
      </c>
      <c r="S564" s="37"/>
      <c r="T564">
        <f t="shared" si="10"/>
        <v>0</v>
      </c>
    </row>
    <row r="565" spans="1:20" x14ac:dyDescent="0.25">
      <c r="A565" s="16">
        <v>49.156999999999996</v>
      </c>
      <c r="B565" s="16">
        <v>1082</v>
      </c>
      <c r="C565" s="18" t="s">
        <v>841</v>
      </c>
      <c r="D565" s="18" t="s">
        <v>842</v>
      </c>
      <c r="E565" s="19">
        <v>2022</v>
      </c>
      <c r="F565" s="30"/>
      <c r="G565" s="30">
        <v>44695</v>
      </c>
      <c r="H565" s="30">
        <v>44356</v>
      </c>
      <c r="I565" s="30">
        <v>43968</v>
      </c>
      <c r="J565" s="30">
        <v>43608</v>
      </c>
      <c r="K565" s="23">
        <v>43244</v>
      </c>
      <c r="L565" s="23">
        <v>42877</v>
      </c>
      <c r="M565" s="23">
        <v>42525</v>
      </c>
      <c r="N565" s="23">
        <v>42151</v>
      </c>
      <c r="O565" s="23">
        <v>41779</v>
      </c>
      <c r="P565" s="23">
        <v>41438</v>
      </c>
      <c r="Q565" s="23">
        <v>41065</v>
      </c>
      <c r="R565" s="23">
        <v>40683</v>
      </c>
      <c r="S565" s="37"/>
      <c r="T565">
        <f t="shared" si="10"/>
        <v>0</v>
      </c>
    </row>
    <row r="566" spans="1:20" x14ac:dyDescent="0.25">
      <c r="A566" s="16">
        <v>49.158000000000001</v>
      </c>
      <c r="B566" s="16">
        <v>1084</v>
      </c>
      <c r="C566" s="18" t="s">
        <v>843</v>
      </c>
      <c r="D566" s="18" t="s">
        <v>844</v>
      </c>
      <c r="E566" s="19">
        <v>2022</v>
      </c>
      <c r="F566" s="30"/>
      <c r="G566" s="30">
        <v>44748</v>
      </c>
      <c r="H566" s="30">
        <v>44379</v>
      </c>
      <c r="I566" s="30">
        <v>44006</v>
      </c>
      <c r="J566" s="30">
        <v>43641</v>
      </c>
      <c r="K566" s="23">
        <v>43273</v>
      </c>
      <c r="L566" s="23">
        <v>42894</v>
      </c>
      <c r="M566" s="23" t="s">
        <v>11</v>
      </c>
      <c r="N566" s="23">
        <v>42172</v>
      </c>
      <c r="O566" s="23" t="s">
        <v>11</v>
      </c>
      <c r="P566" s="23" t="s">
        <v>11</v>
      </c>
      <c r="Q566" s="23" t="s">
        <v>11</v>
      </c>
      <c r="R566" s="23">
        <v>40707</v>
      </c>
      <c r="S566" s="37"/>
      <c r="T566">
        <f t="shared" si="10"/>
        <v>0</v>
      </c>
    </row>
    <row r="567" spans="1:20" x14ac:dyDescent="0.25">
      <c r="A567" s="16" t="s">
        <v>2953</v>
      </c>
      <c r="B567" s="16" t="s">
        <v>2954</v>
      </c>
      <c r="C567" s="18" t="s">
        <v>2955</v>
      </c>
      <c r="D567" s="18" t="s">
        <v>2956</v>
      </c>
      <c r="E567" s="19">
        <v>2022</v>
      </c>
      <c r="F567" s="30"/>
      <c r="G567" s="30">
        <v>44728</v>
      </c>
      <c r="H567" s="30">
        <v>44438</v>
      </c>
      <c r="I567" s="30">
        <v>44049</v>
      </c>
      <c r="J567" s="30">
        <v>43647</v>
      </c>
      <c r="K567" s="23"/>
      <c r="L567" s="23">
        <v>42961</v>
      </c>
      <c r="M567" s="23"/>
      <c r="N567" s="23"/>
      <c r="O567" s="23"/>
      <c r="P567" s="23"/>
      <c r="Q567" s="23"/>
      <c r="R567" s="23"/>
      <c r="S567" s="37"/>
      <c r="T567">
        <f t="shared" si="10"/>
        <v>0</v>
      </c>
    </row>
    <row r="568" spans="1:20" x14ac:dyDescent="0.25">
      <c r="A568" s="16">
        <v>49.161000000000001</v>
      </c>
      <c r="B568" s="16">
        <v>1063</v>
      </c>
      <c r="C568" s="18" t="s">
        <v>845</v>
      </c>
      <c r="D568" s="18" t="s">
        <v>846</v>
      </c>
      <c r="E568" s="19">
        <v>2022</v>
      </c>
      <c r="F568" s="30"/>
      <c r="G568" s="30">
        <v>44700</v>
      </c>
      <c r="H568" s="30">
        <v>44359</v>
      </c>
      <c r="I568" s="30">
        <v>43969</v>
      </c>
      <c r="J568" s="30">
        <v>43605</v>
      </c>
      <c r="K568" s="23">
        <v>43243</v>
      </c>
      <c r="L568" s="23">
        <v>42870</v>
      </c>
      <c r="M568" s="23">
        <v>42528</v>
      </c>
      <c r="N568" s="23">
        <v>42168</v>
      </c>
      <c r="O568" s="23">
        <v>41782</v>
      </c>
      <c r="P568" s="23">
        <v>41455</v>
      </c>
      <c r="Q568" s="23">
        <v>41048</v>
      </c>
      <c r="R568" s="23">
        <v>40668</v>
      </c>
      <c r="S568" s="37"/>
      <c r="T568">
        <f t="shared" si="10"/>
        <v>0</v>
      </c>
    </row>
    <row r="569" spans="1:20" x14ac:dyDescent="0.25">
      <c r="A569" s="16">
        <v>49.161999999999999</v>
      </c>
      <c r="B569" s="16">
        <v>1064</v>
      </c>
      <c r="C569" s="18" t="s">
        <v>847</v>
      </c>
      <c r="D569" s="18" t="s">
        <v>848</v>
      </c>
      <c r="E569" s="19">
        <v>2022</v>
      </c>
      <c r="F569" s="30"/>
      <c r="G569" s="30">
        <v>44753</v>
      </c>
      <c r="H569" s="30">
        <v>44390</v>
      </c>
      <c r="I569" s="30">
        <v>44002</v>
      </c>
      <c r="J569" s="30">
        <v>43617</v>
      </c>
      <c r="K569" s="23">
        <v>43275</v>
      </c>
      <c r="L569" s="23">
        <v>42888</v>
      </c>
      <c r="M569" s="23" t="s">
        <v>11</v>
      </c>
      <c r="N569" s="23">
        <v>42196</v>
      </c>
      <c r="O569" s="23" t="s">
        <v>11</v>
      </c>
      <c r="P569" s="23">
        <v>41469</v>
      </c>
      <c r="Q569" s="23" t="s">
        <v>11</v>
      </c>
      <c r="R569" s="23">
        <v>40689</v>
      </c>
      <c r="S569" s="37"/>
      <c r="T569">
        <f t="shared" si="10"/>
        <v>0</v>
      </c>
    </row>
    <row r="570" spans="1:20" x14ac:dyDescent="0.25">
      <c r="A570" s="16">
        <v>49.164000000000001</v>
      </c>
      <c r="B570" s="16">
        <v>1067</v>
      </c>
      <c r="C570" s="18" t="s">
        <v>849</v>
      </c>
      <c r="D570" s="18" t="s">
        <v>850</v>
      </c>
      <c r="E570" s="19">
        <v>2022</v>
      </c>
      <c r="F570" s="30"/>
      <c r="G570" s="30">
        <v>44733</v>
      </c>
      <c r="H570" s="30">
        <v>44385</v>
      </c>
      <c r="I570" s="30">
        <v>43984</v>
      </c>
      <c r="J570" s="30">
        <v>43655</v>
      </c>
      <c r="K570" s="23">
        <v>43271</v>
      </c>
      <c r="L570" s="23">
        <v>42904</v>
      </c>
      <c r="M570" s="23">
        <v>42568</v>
      </c>
      <c r="N570" s="23">
        <v>42175</v>
      </c>
      <c r="O570" s="23">
        <v>41809</v>
      </c>
      <c r="P570" s="23" t="s">
        <v>11</v>
      </c>
      <c r="Q570" s="23">
        <v>41142</v>
      </c>
      <c r="R570" s="23" t="s">
        <v>11</v>
      </c>
      <c r="S570" s="37"/>
      <c r="T570">
        <f t="shared" si="10"/>
        <v>0</v>
      </c>
    </row>
    <row r="571" spans="1:20" x14ac:dyDescent="0.25">
      <c r="A571" s="16">
        <v>49.165999999999997</v>
      </c>
      <c r="B571" s="16">
        <v>1076</v>
      </c>
      <c r="C571" s="18" t="s">
        <v>851</v>
      </c>
      <c r="D571" s="18" t="s">
        <v>852</v>
      </c>
      <c r="E571" s="19">
        <v>2022</v>
      </c>
      <c r="F571" s="30"/>
      <c r="G571" s="30">
        <v>44687</v>
      </c>
      <c r="H571" s="30">
        <v>44342</v>
      </c>
      <c r="I571" s="30">
        <v>43954</v>
      </c>
      <c r="J571" s="30">
        <v>43602</v>
      </c>
      <c r="K571" s="23">
        <v>43226</v>
      </c>
      <c r="L571" s="23">
        <v>42866</v>
      </c>
      <c r="M571" s="23">
        <v>42512</v>
      </c>
      <c r="N571" s="23">
        <v>42515</v>
      </c>
      <c r="O571" s="23">
        <v>41777</v>
      </c>
      <c r="P571" s="23">
        <v>41438</v>
      </c>
      <c r="Q571" s="23">
        <v>41055</v>
      </c>
      <c r="R571" s="23">
        <v>40692</v>
      </c>
      <c r="S571" s="37"/>
      <c r="T571">
        <f t="shared" si="10"/>
        <v>0</v>
      </c>
    </row>
    <row r="572" spans="1:20" x14ac:dyDescent="0.25">
      <c r="A572" s="16" t="s">
        <v>853</v>
      </c>
      <c r="B572" s="16">
        <v>1079</v>
      </c>
      <c r="C572" s="18" t="s">
        <v>854</v>
      </c>
      <c r="D572" s="18" t="s">
        <v>855</v>
      </c>
      <c r="E572" s="19">
        <v>2022</v>
      </c>
      <c r="F572" s="30"/>
      <c r="G572" s="30">
        <v>44735</v>
      </c>
      <c r="H572" s="30">
        <v>44371</v>
      </c>
      <c r="I572" s="30">
        <v>43993</v>
      </c>
      <c r="J572" s="30">
        <v>43619</v>
      </c>
      <c r="K572" s="23"/>
      <c r="L572" s="23">
        <v>42924</v>
      </c>
      <c r="M572" s="23">
        <v>42554</v>
      </c>
      <c r="N572" s="23" t="s">
        <v>11</v>
      </c>
      <c r="O572" s="23" t="s">
        <v>11</v>
      </c>
      <c r="P572" s="23" t="s">
        <v>11</v>
      </c>
      <c r="Q572" s="23" t="s">
        <v>11</v>
      </c>
      <c r="R572" s="23" t="s">
        <v>11</v>
      </c>
      <c r="S572" s="37"/>
      <c r="T572">
        <f t="shared" si="10"/>
        <v>0</v>
      </c>
    </row>
    <row r="573" spans="1:20" x14ac:dyDescent="0.25">
      <c r="A573" s="16" t="s">
        <v>2957</v>
      </c>
      <c r="B573" s="16" t="s">
        <v>2958</v>
      </c>
      <c r="C573" s="18" t="s">
        <v>2959</v>
      </c>
      <c r="D573" s="18" t="s">
        <v>2960</v>
      </c>
      <c r="E573" s="19">
        <v>2020</v>
      </c>
      <c r="F573" s="30"/>
      <c r="G573" s="30"/>
      <c r="H573" s="30"/>
      <c r="I573" s="30">
        <v>44050</v>
      </c>
      <c r="J573" s="30"/>
      <c r="K573" s="23"/>
      <c r="L573" s="23"/>
      <c r="M573" s="23"/>
      <c r="N573" s="23"/>
      <c r="O573" s="23"/>
      <c r="P573" s="23"/>
      <c r="Q573" s="23" t="s">
        <v>11</v>
      </c>
      <c r="R573" s="23" t="s">
        <v>11</v>
      </c>
      <c r="S573" s="37"/>
      <c r="T573" t="str">
        <f t="shared" si="10"/>
        <v/>
      </c>
    </row>
    <row r="574" spans="1:20" x14ac:dyDescent="0.25">
      <c r="A574" s="16">
        <v>49.183</v>
      </c>
      <c r="B574" s="16">
        <v>1108</v>
      </c>
      <c r="C574" s="18" t="s">
        <v>856</v>
      </c>
      <c r="D574" s="18" t="s">
        <v>857</v>
      </c>
      <c r="E574" s="19">
        <v>2022</v>
      </c>
      <c r="F574" s="30"/>
      <c r="G574" s="30">
        <v>44753</v>
      </c>
      <c r="H574" s="30">
        <v>44390</v>
      </c>
      <c r="I574" s="30">
        <v>44005</v>
      </c>
      <c r="J574" s="30">
        <v>43651</v>
      </c>
      <c r="K574" s="23">
        <v>43275</v>
      </c>
      <c r="L574" s="23">
        <v>42913</v>
      </c>
      <c r="M574" s="23">
        <v>42562</v>
      </c>
      <c r="N574" s="23">
        <v>42197</v>
      </c>
      <c r="O574" s="23">
        <v>41845</v>
      </c>
      <c r="P574" s="23" t="s">
        <v>11</v>
      </c>
      <c r="Q574" s="23" t="s">
        <v>11</v>
      </c>
      <c r="R574" s="23" t="s">
        <v>11</v>
      </c>
      <c r="S574" s="37"/>
      <c r="T574">
        <f t="shared" si="10"/>
        <v>0</v>
      </c>
    </row>
    <row r="575" spans="1:20" x14ac:dyDescent="0.25">
      <c r="A575" s="16">
        <v>49.183999999999997</v>
      </c>
      <c r="B575" s="16">
        <v>1106</v>
      </c>
      <c r="C575" s="18" t="s">
        <v>858</v>
      </c>
      <c r="D575" s="18" t="s">
        <v>859</v>
      </c>
      <c r="E575" s="19">
        <v>2022</v>
      </c>
      <c r="F575" s="30"/>
      <c r="G575" s="30">
        <v>44687</v>
      </c>
      <c r="H575" s="30">
        <v>44348</v>
      </c>
      <c r="I575" s="30">
        <v>43971</v>
      </c>
      <c r="J575" s="30">
        <v>43611</v>
      </c>
      <c r="K575" s="23">
        <v>43246</v>
      </c>
      <c r="L575" s="23">
        <v>42870</v>
      </c>
      <c r="M575" s="23" t="s">
        <v>11</v>
      </c>
      <c r="N575" s="23" t="s">
        <v>11</v>
      </c>
      <c r="O575" s="23" t="s">
        <v>11</v>
      </c>
      <c r="P575" s="23" t="s">
        <v>11</v>
      </c>
      <c r="Q575" s="23" t="s">
        <v>11</v>
      </c>
      <c r="R575" s="23">
        <v>40752</v>
      </c>
      <c r="S575" s="37"/>
      <c r="T575">
        <f t="shared" si="10"/>
        <v>0</v>
      </c>
    </row>
    <row r="576" spans="1:20" x14ac:dyDescent="0.25">
      <c r="A576" s="16">
        <v>49.185000000000002</v>
      </c>
      <c r="B576" s="16">
        <v>1109</v>
      </c>
      <c r="C576" s="18" t="s">
        <v>860</v>
      </c>
      <c r="D576" s="18" t="s">
        <v>861</v>
      </c>
      <c r="E576" s="19">
        <v>2022</v>
      </c>
      <c r="F576" s="30"/>
      <c r="G576" s="30">
        <v>44694</v>
      </c>
      <c r="H576" s="30">
        <v>44349</v>
      </c>
      <c r="I576" s="30">
        <v>43975</v>
      </c>
      <c r="J576" s="30">
        <v>43614</v>
      </c>
      <c r="K576" s="23">
        <v>43250</v>
      </c>
      <c r="L576" s="23">
        <v>42881</v>
      </c>
      <c r="M576" s="23">
        <v>42512</v>
      </c>
      <c r="N576" s="23">
        <v>42165</v>
      </c>
      <c r="O576" s="23">
        <v>41799</v>
      </c>
      <c r="P576" s="23">
        <v>41454</v>
      </c>
      <c r="Q576" s="23">
        <v>41155</v>
      </c>
      <c r="R576" s="23">
        <v>40789</v>
      </c>
      <c r="S576" s="37"/>
      <c r="T576">
        <f t="shared" si="10"/>
        <v>0</v>
      </c>
    </row>
    <row r="577" spans="1:20" x14ac:dyDescent="0.25">
      <c r="A577" s="16">
        <v>49.186</v>
      </c>
      <c r="B577" s="16">
        <v>1097</v>
      </c>
      <c r="C577" s="18" t="s">
        <v>862</v>
      </c>
      <c r="D577" s="18" t="s">
        <v>863</v>
      </c>
      <c r="E577" s="19">
        <v>2022</v>
      </c>
      <c r="F577" s="30"/>
      <c r="G577" s="30">
        <v>44729</v>
      </c>
      <c r="H577" s="30">
        <v>44378</v>
      </c>
      <c r="I577" s="23">
        <v>44088</v>
      </c>
      <c r="J577" s="23">
        <v>43513</v>
      </c>
      <c r="K577" s="23">
        <v>43149</v>
      </c>
      <c r="L577" s="23">
        <v>42877</v>
      </c>
      <c r="M577" s="23">
        <v>42570</v>
      </c>
      <c r="N577" s="23">
        <v>42170</v>
      </c>
      <c r="O577" s="23" t="s">
        <v>11</v>
      </c>
      <c r="P577" s="23" t="s">
        <v>11</v>
      </c>
      <c r="Q577" s="23" t="s">
        <v>11</v>
      </c>
      <c r="R577" s="23" t="s">
        <v>11</v>
      </c>
      <c r="S577" s="37"/>
      <c r="T577">
        <f t="shared" si="10"/>
        <v>0</v>
      </c>
    </row>
    <row r="578" spans="1:20" x14ac:dyDescent="0.25">
      <c r="A578" s="16">
        <v>49.186999999999998</v>
      </c>
      <c r="B578" s="16" t="s">
        <v>864</v>
      </c>
      <c r="C578" s="18" t="s">
        <v>865</v>
      </c>
      <c r="D578" s="18" t="s">
        <v>866</v>
      </c>
      <c r="E578" s="19">
        <v>2022</v>
      </c>
      <c r="F578" s="30"/>
      <c r="G578" s="30">
        <v>44761</v>
      </c>
      <c r="H578" s="30"/>
      <c r="I578" s="30">
        <v>44007</v>
      </c>
      <c r="J578" s="30">
        <v>43617</v>
      </c>
      <c r="K578" s="23"/>
      <c r="L578" s="23">
        <v>42881</v>
      </c>
      <c r="M578" s="23"/>
      <c r="N578" s="23"/>
      <c r="O578" s="23"/>
      <c r="P578" s="23"/>
      <c r="Q578" s="23"/>
      <c r="R578" s="23"/>
      <c r="S578" s="37"/>
      <c r="T578">
        <f t="shared" si="10"/>
        <v>0</v>
      </c>
    </row>
    <row r="579" spans="1:20" x14ac:dyDescent="0.25">
      <c r="A579" s="16" t="s">
        <v>2961</v>
      </c>
      <c r="B579" s="16" t="s">
        <v>2962</v>
      </c>
      <c r="C579" s="18" t="s">
        <v>2963</v>
      </c>
      <c r="D579" s="18" t="s">
        <v>2964</v>
      </c>
      <c r="E579" s="19">
        <v>2022</v>
      </c>
      <c r="F579" s="30"/>
      <c r="G579" s="30">
        <v>44806</v>
      </c>
      <c r="H579" s="30"/>
      <c r="I579" s="30">
        <v>44050</v>
      </c>
      <c r="J579" s="30">
        <v>43678</v>
      </c>
      <c r="K579" s="23">
        <v>43340</v>
      </c>
      <c r="L579" s="23"/>
      <c r="M579" s="23"/>
      <c r="N579" s="23"/>
      <c r="O579" s="23"/>
      <c r="P579" s="23"/>
      <c r="Q579" s="23"/>
      <c r="R579" s="23"/>
      <c r="S579" s="37"/>
      <c r="T579">
        <f t="shared" si="10"/>
        <v>0</v>
      </c>
    </row>
    <row r="580" spans="1:20" x14ac:dyDescent="0.25">
      <c r="A580" s="16" t="s">
        <v>3707</v>
      </c>
      <c r="B580" s="16" t="s">
        <v>3708</v>
      </c>
      <c r="C580" s="18" t="s">
        <v>3709</v>
      </c>
      <c r="D580" s="18" t="s">
        <v>3710</v>
      </c>
      <c r="E580" s="19">
        <v>2020</v>
      </c>
      <c r="F580" s="30"/>
      <c r="G580" s="30"/>
      <c r="H580" s="30"/>
      <c r="I580" s="30">
        <v>44421</v>
      </c>
      <c r="J580" s="30"/>
      <c r="K580" s="23"/>
      <c r="L580" s="23" t="s">
        <v>11</v>
      </c>
      <c r="M580" s="23" t="s">
        <v>11</v>
      </c>
      <c r="N580" s="23">
        <v>42188</v>
      </c>
      <c r="O580" s="23" t="s">
        <v>11</v>
      </c>
      <c r="P580" s="23" t="s">
        <v>11</v>
      </c>
      <c r="Q580" s="23" t="s">
        <v>11</v>
      </c>
      <c r="R580" s="23" t="s">
        <v>11</v>
      </c>
      <c r="S580" s="37"/>
      <c r="T580" t="str">
        <f t="shared" si="10"/>
        <v/>
      </c>
    </row>
    <row r="581" spans="1:20" x14ac:dyDescent="0.25">
      <c r="A581" s="16">
        <v>49.191000000000003</v>
      </c>
      <c r="B581" s="16">
        <v>1102</v>
      </c>
      <c r="C581" s="18" t="s">
        <v>867</v>
      </c>
      <c r="D581" s="18" t="s">
        <v>868</v>
      </c>
      <c r="E581" s="19">
        <v>2015</v>
      </c>
      <c r="F581" s="30"/>
      <c r="G581" s="30"/>
      <c r="H581" s="30"/>
      <c r="I581" s="30"/>
      <c r="J581" s="30"/>
      <c r="K581" s="23"/>
      <c r="L581" s="23" t="s">
        <v>11</v>
      </c>
      <c r="M581" s="23" t="s">
        <v>11</v>
      </c>
      <c r="N581" s="23">
        <v>42188</v>
      </c>
      <c r="O581" s="23" t="s">
        <v>11</v>
      </c>
      <c r="P581" s="23" t="s">
        <v>11</v>
      </c>
      <c r="Q581" s="23" t="s">
        <v>11</v>
      </c>
      <c r="R581" s="23" t="s">
        <v>11</v>
      </c>
      <c r="S581" s="37"/>
      <c r="T581" t="str">
        <f t="shared" si="10"/>
        <v/>
      </c>
    </row>
    <row r="582" spans="1:20" x14ac:dyDescent="0.25">
      <c r="A582" s="16" t="s">
        <v>3865</v>
      </c>
      <c r="B582" s="16" t="s">
        <v>3867</v>
      </c>
      <c r="C582" s="18" t="s">
        <v>3868</v>
      </c>
      <c r="D582" s="18" t="s">
        <v>3866</v>
      </c>
      <c r="E582" s="19">
        <v>2022</v>
      </c>
      <c r="F582" s="30"/>
      <c r="G582" s="30">
        <v>44753</v>
      </c>
      <c r="H582" s="30"/>
      <c r="I582" s="30"/>
      <c r="J582" s="30"/>
      <c r="K582" s="23"/>
      <c r="L582" s="23" t="s">
        <v>11</v>
      </c>
      <c r="M582" s="23" t="s">
        <v>11</v>
      </c>
      <c r="N582" s="23"/>
      <c r="O582" s="23" t="s">
        <v>11</v>
      </c>
      <c r="P582" s="23" t="s">
        <v>11</v>
      </c>
      <c r="Q582" s="23" t="s">
        <v>11</v>
      </c>
      <c r="R582" s="23" t="s">
        <v>11</v>
      </c>
      <c r="S582" s="37"/>
      <c r="T582">
        <f t="shared" si="10"/>
        <v>0</v>
      </c>
    </row>
    <row r="583" spans="1:20" x14ac:dyDescent="0.25">
      <c r="A583" s="16" t="s">
        <v>2965</v>
      </c>
      <c r="B583" s="16" t="s">
        <v>2966</v>
      </c>
      <c r="C583" s="18" t="s">
        <v>2967</v>
      </c>
      <c r="D583" s="18" t="s">
        <v>2968</v>
      </c>
      <c r="E583" s="19">
        <v>2022</v>
      </c>
      <c r="F583" s="30"/>
      <c r="G583" s="30">
        <v>44754</v>
      </c>
      <c r="H583" s="30"/>
      <c r="I583" s="30">
        <v>44095</v>
      </c>
      <c r="J583" s="30">
        <v>43645</v>
      </c>
      <c r="K583" s="23"/>
      <c r="L583" s="23" t="s">
        <v>11</v>
      </c>
      <c r="M583" s="23" t="s">
        <v>11</v>
      </c>
      <c r="N583" s="23"/>
      <c r="O583" s="23" t="s">
        <v>11</v>
      </c>
      <c r="P583" s="23" t="s">
        <v>11</v>
      </c>
      <c r="Q583" s="23" t="s">
        <v>11</v>
      </c>
      <c r="R583" s="23" t="s">
        <v>11</v>
      </c>
      <c r="S583" s="37"/>
      <c r="T583">
        <f t="shared" ref="T583:T614" si="11">IF(G583="","",IF((G583-$X$6)&lt;($W$7-365-$X$6),1,0))</f>
        <v>0</v>
      </c>
    </row>
    <row r="584" spans="1:20" x14ac:dyDescent="0.25">
      <c r="A584" s="16">
        <v>49.194000000000003</v>
      </c>
      <c r="B584" s="16">
        <v>1111</v>
      </c>
      <c r="C584" s="18" t="s">
        <v>869</v>
      </c>
      <c r="D584" s="18" t="s">
        <v>870</v>
      </c>
      <c r="E584" s="19">
        <v>2022</v>
      </c>
      <c r="F584" s="30"/>
      <c r="G584" s="30">
        <v>44698</v>
      </c>
      <c r="H584" s="30">
        <v>44358</v>
      </c>
      <c r="I584" s="30">
        <v>43968</v>
      </c>
      <c r="J584" s="30">
        <v>43617</v>
      </c>
      <c r="K584" s="23">
        <v>43266</v>
      </c>
      <c r="L584" s="23">
        <v>42979</v>
      </c>
      <c r="M584" s="23">
        <v>42528</v>
      </c>
      <c r="N584" s="23">
        <v>42224</v>
      </c>
      <c r="O584" s="23">
        <v>41936</v>
      </c>
      <c r="P584" s="23">
        <v>41509</v>
      </c>
      <c r="Q584" s="23" t="s">
        <v>11</v>
      </c>
      <c r="R584" s="23" t="s">
        <v>11</v>
      </c>
      <c r="S584" s="37"/>
      <c r="T584">
        <f t="shared" si="11"/>
        <v>0</v>
      </c>
    </row>
    <row r="585" spans="1:20" x14ac:dyDescent="0.25">
      <c r="A585" s="16">
        <v>49.195</v>
      </c>
      <c r="B585" s="16">
        <v>1110</v>
      </c>
      <c r="C585" s="18" t="s">
        <v>871</v>
      </c>
      <c r="D585" s="18" t="s">
        <v>872</v>
      </c>
      <c r="E585" s="19">
        <v>2021</v>
      </c>
      <c r="F585" s="30"/>
      <c r="G585" s="30"/>
      <c r="H585" s="30">
        <v>44364</v>
      </c>
      <c r="I585" s="30">
        <v>44042</v>
      </c>
      <c r="J585" s="30">
        <v>43675</v>
      </c>
      <c r="K585" s="23"/>
      <c r="L585" s="23" t="s">
        <v>11</v>
      </c>
      <c r="M585" s="23">
        <v>42525</v>
      </c>
      <c r="N585" s="23" t="s">
        <v>11</v>
      </c>
      <c r="O585" s="23" t="s">
        <v>11</v>
      </c>
      <c r="P585" s="23" t="s">
        <v>11</v>
      </c>
      <c r="Q585" s="23" t="s">
        <v>11</v>
      </c>
      <c r="R585" s="23" t="s">
        <v>11</v>
      </c>
      <c r="S585" s="37"/>
      <c r="T585" t="str">
        <f t="shared" si="11"/>
        <v/>
      </c>
    </row>
    <row r="586" spans="1:20" x14ac:dyDescent="0.25">
      <c r="A586" s="16" t="s">
        <v>2969</v>
      </c>
      <c r="B586" s="16" t="s">
        <v>2970</v>
      </c>
      <c r="C586" s="18" t="s">
        <v>2971</v>
      </c>
      <c r="D586" s="18" t="s">
        <v>2972</v>
      </c>
      <c r="E586" s="19">
        <v>2021</v>
      </c>
      <c r="F586" s="30"/>
      <c r="G586" s="30"/>
      <c r="H586" s="30">
        <v>44437</v>
      </c>
      <c r="I586" s="30">
        <v>44002</v>
      </c>
      <c r="J586" s="30">
        <v>43617</v>
      </c>
      <c r="K586" s="23"/>
      <c r="L586" s="23" t="s">
        <v>11</v>
      </c>
      <c r="M586" s="23"/>
      <c r="N586" s="23" t="s">
        <v>11</v>
      </c>
      <c r="O586" s="23" t="s">
        <v>11</v>
      </c>
      <c r="P586" s="23" t="s">
        <v>11</v>
      </c>
      <c r="Q586" s="23" t="s">
        <v>11</v>
      </c>
      <c r="R586" s="23" t="s">
        <v>11</v>
      </c>
      <c r="S586" s="37"/>
      <c r="T586" t="str">
        <f t="shared" si="11"/>
        <v/>
      </c>
    </row>
    <row r="587" spans="1:20" x14ac:dyDescent="0.25">
      <c r="A587" s="16" t="s">
        <v>873</v>
      </c>
      <c r="B587" s="16">
        <v>1216</v>
      </c>
      <c r="C587" s="18" t="s">
        <v>874</v>
      </c>
      <c r="D587" s="18" t="s">
        <v>875</v>
      </c>
      <c r="E587" s="19">
        <v>2022</v>
      </c>
      <c r="F587" s="30"/>
      <c r="G587" s="30">
        <v>44722</v>
      </c>
      <c r="H587" s="30">
        <v>44391</v>
      </c>
      <c r="I587" s="30">
        <v>44003</v>
      </c>
      <c r="J587" s="30">
        <v>43605</v>
      </c>
      <c r="K587" s="23">
        <v>43247</v>
      </c>
      <c r="L587" s="23">
        <v>42880</v>
      </c>
      <c r="M587" s="23">
        <v>42556</v>
      </c>
      <c r="N587" s="23">
        <v>42184</v>
      </c>
      <c r="O587" s="23">
        <v>42153</v>
      </c>
      <c r="P587" s="23">
        <v>41459</v>
      </c>
      <c r="Q587" s="23" t="s">
        <v>11</v>
      </c>
      <c r="R587" s="23">
        <v>40695</v>
      </c>
      <c r="S587" s="37"/>
      <c r="T587">
        <f t="shared" si="11"/>
        <v>0</v>
      </c>
    </row>
    <row r="588" spans="1:20" x14ac:dyDescent="0.25">
      <c r="A588" s="16">
        <v>49.203000000000003</v>
      </c>
      <c r="B588" s="16">
        <v>1123</v>
      </c>
      <c r="C588" s="18" t="s">
        <v>876</v>
      </c>
      <c r="D588" s="18" t="s">
        <v>877</v>
      </c>
      <c r="E588" s="19">
        <v>2022</v>
      </c>
      <c r="F588" s="30"/>
      <c r="G588" s="30">
        <v>44764</v>
      </c>
      <c r="H588" s="30">
        <v>44348</v>
      </c>
      <c r="I588" s="30"/>
      <c r="J588" s="30"/>
      <c r="K588" s="23">
        <v>43266</v>
      </c>
      <c r="L588" s="23">
        <v>42854</v>
      </c>
      <c r="M588" s="23">
        <v>42598</v>
      </c>
      <c r="N588" s="23" t="s">
        <v>11</v>
      </c>
      <c r="O588" s="23" t="s">
        <v>11</v>
      </c>
      <c r="P588" s="23" t="s">
        <v>11</v>
      </c>
      <c r="Q588" s="23" t="s">
        <v>11</v>
      </c>
      <c r="R588" s="23" t="s">
        <v>11</v>
      </c>
      <c r="S588" s="37"/>
      <c r="T588">
        <f t="shared" si="11"/>
        <v>0</v>
      </c>
    </row>
    <row r="589" spans="1:20" x14ac:dyDescent="0.25">
      <c r="A589" s="16" t="s">
        <v>3798</v>
      </c>
      <c r="B589" s="16" t="s">
        <v>3799</v>
      </c>
      <c r="C589" s="18" t="s">
        <v>3797</v>
      </c>
      <c r="D589" s="18" t="s">
        <v>3796</v>
      </c>
      <c r="E589" s="19">
        <v>2022</v>
      </c>
      <c r="F589" s="30"/>
      <c r="G589" s="30">
        <v>44721</v>
      </c>
      <c r="H589" s="30"/>
      <c r="I589" s="30"/>
      <c r="J589" s="30"/>
      <c r="K589" s="23"/>
      <c r="L589" s="23"/>
      <c r="M589" s="23"/>
      <c r="N589" s="23" t="s">
        <v>11</v>
      </c>
      <c r="O589" s="23" t="s">
        <v>11</v>
      </c>
      <c r="P589" s="23" t="s">
        <v>11</v>
      </c>
      <c r="Q589" s="23" t="s">
        <v>11</v>
      </c>
      <c r="R589" s="23" t="s">
        <v>11</v>
      </c>
      <c r="S589" s="37"/>
      <c r="T589">
        <f t="shared" si="11"/>
        <v>0</v>
      </c>
    </row>
    <row r="590" spans="1:20" x14ac:dyDescent="0.25">
      <c r="A590" s="16" t="s">
        <v>2973</v>
      </c>
      <c r="B590" s="16" t="s">
        <v>2974</v>
      </c>
      <c r="C590" s="18" t="s">
        <v>2975</v>
      </c>
      <c r="D590" s="18" t="s">
        <v>2976</v>
      </c>
      <c r="E590" s="19">
        <v>2019</v>
      </c>
      <c r="F590" s="30"/>
      <c r="G590" s="30"/>
      <c r="H590" s="30"/>
      <c r="I590" s="30"/>
      <c r="J590" s="30">
        <v>43701</v>
      </c>
      <c r="K590" s="23"/>
      <c r="L590" s="23"/>
      <c r="M590" s="23"/>
      <c r="N590" s="23"/>
      <c r="O590" s="23"/>
      <c r="P590" s="23"/>
      <c r="Q590" s="23"/>
      <c r="R590" s="23"/>
      <c r="S590" s="37"/>
      <c r="T590" t="str">
        <f t="shared" si="11"/>
        <v/>
      </c>
    </row>
    <row r="591" spans="1:20" x14ac:dyDescent="0.25">
      <c r="A591" s="16">
        <v>49.209000000000003</v>
      </c>
      <c r="B591" s="16" t="s">
        <v>878</v>
      </c>
      <c r="C591" s="18" t="s">
        <v>879</v>
      </c>
      <c r="D591" s="18" t="s">
        <v>880</v>
      </c>
      <c r="E591" s="19">
        <v>2022</v>
      </c>
      <c r="F591" s="30"/>
      <c r="G591" s="30">
        <v>44721</v>
      </c>
      <c r="H591" s="30"/>
      <c r="I591" s="30"/>
      <c r="J591" s="30"/>
      <c r="K591" s="23">
        <v>43254</v>
      </c>
      <c r="L591" s="23" t="s">
        <v>11</v>
      </c>
      <c r="M591" s="23">
        <v>42533</v>
      </c>
      <c r="N591" s="23" t="s">
        <v>11</v>
      </c>
      <c r="O591" s="23" t="s">
        <v>11</v>
      </c>
      <c r="P591" s="23" t="s">
        <v>11</v>
      </c>
      <c r="Q591" s="23" t="s">
        <v>11</v>
      </c>
      <c r="R591" s="23" t="s">
        <v>11</v>
      </c>
      <c r="S591" s="37"/>
      <c r="T591">
        <f t="shared" si="11"/>
        <v>0</v>
      </c>
    </row>
    <row r="592" spans="1:20" x14ac:dyDescent="0.25">
      <c r="A592" s="16" t="s">
        <v>2977</v>
      </c>
      <c r="B592" s="16" t="s">
        <v>2978</v>
      </c>
      <c r="C592" s="18" t="s">
        <v>2979</v>
      </c>
      <c r="D592" s="18" t="s">
        <v>2980</v>
      </c>
      <c r="E592" s="19">
        <v>2022</v>
      </c>
      <c r="F592" s="30"/>
      <c r="G592" s="30">
        <v>44785</v>
      </c>
      <c r="H592" s="30">
        <v>44444</v>
      </c>
      <c r="I592" s="30"/>
      <c r="J592" s="30"/>
      <c r="K592" s="23">
        <v>43333</v>
      </c>
      <c r="L592" s="23"/>
      <c r="M592" s="23"/>
      <c r="N592" s="23"/>
      <c r="O592" s="23"/>
      <c r="P592" s="23"/>
      <c r="Q592" s="23"/>
      <c r="R592" s="23"/>
      <c r="S592" s="37"/>
      <c r="T592">
        <f t="shared" si="11"/>
        <v>0</v>
      </c>
    </row>
    <row r="593" spans="1:20" x14ac:dyDescent="0.25">
      <c r="A593" s="16">
        <v>49.215000000000003</v>
      </c>
      <c r="B593" s="16">
        <v>1115</v>
      </c>
      <c r="C593" s="18" t="s">
        <v>881</v>
      </c>
      <c r="D593" s="18" t="s">
        <v>882</v>
      </c>
      <c r="E593" s="19">
        <v>2022</v>
      </c>
      <c r="F593" s="30"/>
      <c r="G593" s="30">
        <v>44733</v>
      </c>
      <c r="H593" s="30">
        <v>44360</v>
      </c>
      <c r="I593" s="30">
        <v>43995</v>
      </c>
      <c r="J593" s="30">
        <v>43631</v>
      </c>
      <c r="K593" s="23">
        <v>43276</v>
      </c>
      <c r="L593" s="23">
        <v>42899</v>
      </c>
      <c r="M593" s="23">
        <v>42548</v>
      </c>
      <c r="N593" s="23">
        <v>42181</v>
      </c>
      <c r="O593" s="23">
        <v>41806</v>
      </c>
      <c r="P593" s="23">
        <v>41467</v>
      </c>
      <c r="Q593" s="23">
        <v>41105</v>
      </c>
      <c r="R593" s="23">
        <v>40719</v>
      </c>
      <c r="S593" s="37"/>
      <c r="T593">
        <f t="shared" si="11"/>
        <v>0</v>
      </c>
    </row>
    <row r="594" spans="1:20" x14ac:dyDescent="0.25">
      <c r="A594" s="16" t="s">
        <v>883</v>
      </c>
      <c r="B594" s="16" t="s">
        <v>884</v>
      </c>
      <c r="C594" s="18" t="s">
        <v>885</v>
      </c>
      <c r="D594" s="18" t="s">
        <v>886</v>
      </c>
      <c r="E594" s="19">
        <v>2022</v>
      </c>
      <c r="F594" s="30"/>
      <c r="G594" s="30">
        <v>44687</v>
      </c>
      <c r="H594" s="30">
        <v>44356</v>
      </c>
      <c r="I594" s="30">
        <v>44006</v>
      </c>
      <c r="J594" s="30">
        <v>43607</v>
      </c>
      <c r="K594" s="23">
        <v>43241</v>
      </c>
      <c r="L594" s="23">
        <v>42880</v>
      </c>
      <c r="M594" s="23"/>
      <c r="N594" s="23"/>
      <c r="O594" s="23"/>
      <c r="P594" s="23"/>
      <c r="Q594" s="23"/>
      <c r="R594" s="23"/>
      <c r="S594" s="37"/>
      <c r="T594">
        <f t="shared" si="11"/>
        <v>0</v>
      </c>
    </row>
    <row r="595" spans="1:20" x14ac:dyDescent="0.25">
      <c r="A595" s="16" t="s">
        <v>887</v>
      </c>
      <c r="B595" s="16" t="s">
        <v>888</v>
      </c>
      <c r="C595" s="18" t="s">
        <v>889</v>
      </c>
      <c r="D595" s="18" t="s">
        <v>890</v>
      </c>
      <c r="E595" s="19">
        <v>2019</v>
      </c>
      <c r="F595" s="30"/>
      <c r="G595" s="30"/>
      <c r="H595" s="30"/>
      <c r="I595" s="30"/>
      <c r="J595" s="30">
        <v>43577</v>
      </c>
      <c r="K595" s="23"/>
      <c r="L595" s="23"/>
      <c r="M595" s="23"/>
      <c r="N595" s="23"/>
      <c r="O595" s="23"/>
      <c r="P595" s="23"/>
      <c r="Q595" s="23"/>
      <c r="R595" s="23"/>
      <c r="S595" s="37"/>
      <c r="T595" t="str">
        <f t="shared" si="11"/>
        <v/>
      </c>
    </row>
    <row r="596" spans="1:20" x14ac:dyDescent="0.25">
      <c r="A596" s="16">
        <v>49.219000000000001</v>
      </c>
      <c r="B596" s="16">
        <v>1204</v>
      </c>
      <c r="C596" s="18" t="s">
        <v>891</v>
      </c>
      <c r="D596" s="18" t="s">
        <v>892</v>
      </c>
      <c r="E596" s="19">
        <v>2022</v>
      </c>
      <c r="F596" s="30"/>
      <c r="G596" s="30">
        <v>44745</v>
      </c>
      <c r="H596" s="30"/>
      <c r="I596" s="30"/>
      <c r="J596" s="30"/>
      <c r="K596" s="23">
        <v>43295</v>
      </c>
      <c r="L596" s="23" t="s">
        <v>11</v>
      </c>
      <c r="M596" s="23" t="s">
        <v>11</v>
      </c>
      <c r="N596" s="23" t="s">
        <v>11</v>
      </c>
      <c r="O596" s="23">
        <v>41832</v>
      </c>
      <c r="P596" s="23" t="s">
        <v>11</v>
      </c>
      <c r="Q596" s="23" t="s">
        <v>11</v>
      </c>
      <c r="R596" s="23" t="s">
        <v>11</v>
      </c>
      <c r="S596" s="37"/>
      <c r="T596">
        <f t="shared" si="11"/>
        <v>0</v>
      </c>
    </row>
    <row r="597" spans="1:20" x14ac:dyDescent="0.25">
      <c r="A597" s="16" t="s">
        <v>3655</v>
      </c>
      <c r="B597" s="16" t="s">
        <v>3656</v>
      </c>
      <c r="C597" s="18" t="s">
        <v>3657</v>
      </c>
      <c r="D597" s="18" t="s">
        <v>3658</v>
      </c>
      <c r="E597" s="19">
        <v>2006</v>
      </c>
      <c r="F597" s="30"/>
      <c r="G597" s="30"/>
      <c r="H597" s="30"/>
      <c r="I597" s="30"/>
      <c r="J597" s="30"/>
      <c r="K597" s="23"/>
      <c r="L597" s="23"/>
      <c r="M597" s="23"/>
      <c r="N597" s="23"/>
      <c r="O597" s="23"/>
      <c r="P597" s="23"/>
      <c r="Q597" s="23"/>
      <c r="R597" s="23"/>
      <c r="S597" s="37"/>
      <c r="T597" t="str">
        <f t="shared" si="11"/>
        <v/>
      </c>
    </row>
    <row r="598" spans="1:20" x14ac:dyDescent="0.25">
      <c r="A598" s="16">
        <v>49.222999999999999</v>
      </c>
      <c r="B598" s="16">
        <v>1159</v>
      </c>
      <c r="C598" s="18" t="s">
        <v>893</v>
      </c>
      <c r="D598" s="18" t="s">
        <v>894</v>
      </c>
      <c r="E598" s="19">
        <v>2022</v>
      </c>
      <c r="F598" s="30"/>
      <c r="G598" s="30">
        <v>44720</v>
      </c>
      <c r="H598" s="30">
        <v>44385</v>
      </c>
      <c r="I598" s="30">
        <v>43999</v>
      </c>
      <c r="J598" s="30">
        <v>43672</v>
      </c>
      <c r="K598" s="23">
        <v>43296</v>
      </c>
      <c r="L598" s="23">
        <v>42941</v>
      </c>
      <c r="M598" s="23">
        <v>42581</v>
      </c>
      <c r="N598" s="23">
        <v>42167</v>
      </c>
      <c r="O598" s="23">
        <v>41814</v>
      </c>
      <c r="P598" s="23">
        <v>41451</v>
      </c>
      <c r="Q598" s="23" t="s">
        <v>11</v>
      </c>
      <c r="R598" s="23" t="s">
        <v>11</v>
      </c>
      <c r="S598" s="37"/>
      <c r="T598">
        <f t="shared" si="11"/>
        <v>0</v>
      </c>
    </row>
    <row r="599" spans="1:20" x14ac:dyDescent="0.25">
      <c r="A599" s="16">
        <v>49.223999999999997</v>
      </c>
      <c r="B599" s="16">
        <v>1205</v>
      </c>
      <c r="C599" s="18" t="s">
        <v>895</v>
      </c>
      <c r="D599" s="18" t="s">
        <v>896</v>
      </c>
      <c r="E599" s="19">
        <v>2022</v>
      </c>
      <c r="F599" s="30"/>
      <c r="G599" s="30">
        <v>44735</v>
      </c>
      <c r="H599" s="30">
        <v>44364</v>
      </c>
      <c r="I599" s="30">
        <v>43995</v>
      </c>
      <c r="J599" s="30">
        <v>43643</v>
      </c>
      <c r="K599" s="23">
        <v>43265</v>
      </c>
      <c r="L599" s="23">
        <v>42900</v>
      </c>
      <c r="M599" s="23">
        <v>42558</v>
      </c>
      <c r="N599" s="23">
        <v>42167</v>
      </c>
      <c r="O599" s="23">
        <v>41821</v>
      </c>
      <c r="P599" s="23">
        <v>41470</v>
      </c>
      <c r="Q599" s="23">
        <v>41095</v>
      </c>
      <c r="R599" s="23">
        <v>40751</v>
      </c>
      <c r="S599" s="37"/>
      <c r="T599">
        <f t="shared" si="11"/>
        <v>0</v>
      </c>
    </row>
    <row r="600" spans="1:20" x14ac:dyDescent="0.25">
      <c r="A600" s="16">
        <v>49.225000000000001</v>
      </c>
      <c r="B600" s="16" t="s">
        <v>897</v>
      </c>
      <c r="C600" s="18" t="s">
        <v>898</v>
      </c>
      <c r="D600" s="18" t="s">
        <v>899</v>
      </c>
      <c r="E600" s="19">
        <v>2022</v>
      </c>
      <c r="F600" s="30"/>
      <c r="G600" s="30">
        <v>44751</v>
      </c>
      <c r="H600" s="30"/>
      <c r="I600" s="30">
        <v>44018</v>
      </c>
      <c r="J600" s="30"/>
      <c r="K600" s="23"/>
      <c r="L600" s="23" t="s">
        <v>11</v>
      </c>
      <c r="M600" s="23">
        <v>42593</v>
      </c>
      <c r="N600" s="23">
        <v>42187</v>
      </c>
      <c r="O600" s="23">
        <v>41798</v>
      </c>
      <c r="P600" s="23" t="s">
        <v>11</v>
      </c>
      <c r="Q600" s="23">
        <v>41107</v>
      </c>
      <c r="R600" s="23" t="s">
        <v>11</v>
      </c>
      <c r="S600" s="37"/>
      <c r="T600">
        <f t="shared" si="11"/>
        <v>0</v>
      </c>
    </row>
    <row r="601" spans="1:20" x14ac:dyDescent="0.25">
      <c r="A601" s="16" t="s">
        <v>3368</v>
      </c>
      <c r="B601" s="16" t="s">
        <v>3369</v>
      </c>
      <c r="C601" s="18" t="s">
        <v>3365</v>
      </c>
      <c r="D601" s="18" t="s">
        <v>3366</v>
      </c>
      <c r="E601" s="19" t="s">
        <v>3367</v>
      </c>
      <c r="F601" s="30"/>
      <c r="G601" s="30"/>
      <c r="H601" s="30"/>
      <c r="I601" s="30"/>
      <c r="J601" s="30"/>
      <c r="K601" s="23"/>
      <c r="L601" s="23"/>
      <c r="M601" s="23"/>
      <c r="N601" s="23"/>
      <c r="O601" s="23"/>
      <c r="P601" s="23"/>
      <c r="Q601" s="23"/>
      <c r="R601" s="23"/>
      <c r="S601" s="37"/>
      <c r="T601" t="str">
        <f t="shared" si="11"/>
        <v/>
      </c>
    </row>
    <row r="602" spans="1:20" x14ac:dyDescent="0.25">
      <c r="A602" s="16">
        <v>49.228999999999999</v>
      </c>
      <c r="B602" s="16">
        <v>1154</v>
      </c>
      <c r="C602" s="18" t="s">
        <v>900</v>
      </c>
      <c r="D602" s="18" t="s">
        <v>901</v>
      </c>
      <c r="E602" s="19">
        <v>2019</v>
      </c>
      <c r="F602" s="30"/>
      <c r="G602" s="30"/>
      <c r="H602" s="30"/>
      <c r="I602" s="30"/>
      <c r="J602" s="30">
        <v>43704</v>
      </c>
      <c r="K602" s="23"/>
      <c r="L602" s="23" t="s">
        <v>11</v>
      </c>
      <c r="M602" s="23">
        <v>42622</v>
      </c>
      <c r="N602" s="23" t="s">
        <v>11</v>
      </c>
      <c r="O602" s="23">
        <v>41930</v>
      </c>
      <c r="P602" s="23" t="s">
        <v>11</v>
      </c>
      <c r="Q602" s="23" t="s">
        <v>11</v>
      </c>
      <c r="R602" s="23">
        <v>40843</v>
      </c>
      <c r="S602" s="37"/>
      <c r="T602" t="str">
        <f t="shared" si="11"/>
        <v/>
      </c>
    </row>
    <row r="603" spans="1:20" x14ac:dyDescent="0.25">
      <c r="A603" s="16">
        <v>49.231000000000002</v>
      </c>
      <c r="B603" s="16">
        <v>1155</v>
      </c>
      <c r="C603" s="18" t="s">
        <v>902</v>
      </c>
      <c r="D603" s="18" t="s">
        <v>903</v>
      </c>
      <c r="E603" s="19">
        <v>2022</v>
      </c>
      <c r="F603" s="30"/>
      <c r="G603" s="30">
        <v>44762</v>
      </c>
      <c r="H603" s="30"/>
      <c r="I603" s="30">
        <v>44019</v>
      </c>
      <c r="J603" s="30">
        <v>43670</v>
      </c>
      <c r="K603" s="23"/>
      <c r="L603" s="23">
        <v>42911</v>
      </c>
      <c r="M603" s="23">
        <v>42580</v>
      </c>
      <c r="N603" s="23" t="s">
        <v>11</v>
      </c>
      <c r="O603" s="23" t="s">
        <v>11</v>
      </c>
      <c r="P603" s="23" t="s">
        <v>11</v>
      </c>
      <c r="Q603" s="23">
        <v>41119</v>
      </c>
      <c r="R603" s="23" t="s">
        <v>11</v>
      </c>
      <c r="S603" s="37"/>
      <c r="T603">
        <f t="shared" si="11"/>
        <v>0</v>
      </c>
    </row>
    <row r="604" spans="1:20" x14ac:dyDescent="0.25">
      <c r="A604" s="16">
        <v>49.231999999999999</v>
      </c>
      <c r="B604" s="16">
        <v>1152</v>
      </c>
      <c r="C604" s="18" t="s">
        <v>904</v>
      </c>
      <c r="D604" s="18" t="s">
        <v>905</v>
      </c>
      <c r="E604" s="19">
        <v>2006</v>
      </c>
      <c r="F604" s="30"/>
      <c r="G604" s="30"/>
      <c r="H604" s="30"/>
      <c r="I604" s="30"/>
      <c r="J604" s="30"/>
      <c r="K604" s="23"/>
      <c r="L604" s="23" t="s">
        <v>11</v>
      </c>
      <c r="M604" s="23" t="s">
        <v>11</v>
      </c>
      <c r="N604" s="23" t="s">
        <v>11</v>
      </c>
      <c r="O604" s="23" t="s">
        <v>11</v>
      </c>
      <c r="P604" s="23" t="s">
        <v>11</v>
      </c>
      <c r="Q604" s="23" t="s">
        <v>11</v>
      </c>
      <c r="R604" s="23" t="s">
        <v>11</v>
      </c>
      <c r="S604" s="37"/>
      <c r="T604" t="str">
        <f t="shared" si="11"/>
        <v/>
      </c>
    </row>
    <row r="605" spans="1:20" x14ac:dyDescent="0.25">
      <c r="A605" s="16">
        <v>49.232999999999997</v>
      </c>
      <c r="B605" s="16">
        <v>1156</v>
      </c>
      <c r="C605" s="18" t="s">
        <v>906</v>
      </c>
      <c r="D605" s="18" t="s">
        <v>907</v>
      </c>
      <c r="E605" s="19">
        <v>2022</v>
      </c>
      <c r="F605" s="30"/>
      <c r="G605" s="30">
        <v>44756</v>
      </c>
      <c r="H605" s="30"/>
      <c r="I605" s="30"/>
      <c r="J605" s="30"/>
      <c r="K605" s="23">
        <v>43296</v>
      </c>
      <c r="L605" s="23">
        <v>42944</v>
      </c>
      <c r="M605" s="23">
        <v>42580</v>
      </c>
      <c r="N605" s="23">
        <v>42208</v>
      </c>
      <c r="O605" s="23">
        <v>41853</v>
      </c>
      <c r="P605" s="23" t="s">
        <v>11</v>
      </c>
      <c r="Q605" s="23">
        <v>41134</v>
      </c>
      <c r="R605" s="23" t="s">
        <v>11</v>
      </c>
      <c r="S605" s="37"/>
      <c r="T605">
        <f t="shared" si="11"/>
        <v>0</v>
      </c>
    </row>
    <row r="606" spans="1:20" x14ac:dyDescent="0.25">
      <c r="A606" s="16">
        <v>49.234000000000002</v>
      </c>
      <c r="B606" s="16">
        <v>1150</v>
      </c>
      <c r="C606" s="18" t="s">
        <v>908</v>
      </c>
      <c r="D606" s="18" t="s">
        <v>909</v>
      </c>
      <c r="E606" s="19">
        <v>2022</v>
      </c>
      <c r="F606" s="30"/>
      <c r="G606" s="30">
        <v>44725</v>
      </c>
      <c r="H606" s="30"/>
      <c r="I606" s="30">
        <v>44013</v>
      </c>
      <c r="J606" s="30">
        <v>43596</v>
      </c>
      <c r="K606" s="23">
        <v>43271</v>
      </c>
      <c r="L606" s="23">
        <v>42914</v>
      </c>
      <c r="M606" s="23" t="s">
        <v>11</v>
      </c>
      <c r="N606" s="23" t="s">
        <v>11</v>
      </c>
      <c r="O606" s="23">
        <v>41805</v>
      </c>
      <c r="P606" s="23" t="s">
        <v>11</v>
      </c>
      <c r="Q606" s="23" t="s">
        <v>11</v>
      </c>
      <c r="R606" s="23">
        <v>40703</v>
      </c>
      <c r="S606" s="37"/>
      <c r="T606">
        <f t="shared" si="11"/>
        <v>0</v>
      </c>
    </row>
    <row r="607" spans="1:20" x14ac:dyDescent="0.25">
      <c r="A607" s="16">
        <v>49.238</v>
      </c>
      <c r="B607" s="16">
        <v>1147</v>
      </c>
      <c r="C607" s="18" t="s">
        <v>910</v>
      </c>
      <c r="D607" s="18" t="s">
        <v>911</v>
      </c>
      <c r="E607" s="19">
        <v>2016</v>
      </c>
      <c r="F607" s="30"/>
      <c r="G607" s="30"/>
      <c r="H607" s="30"/>
      <c r="I607" s="30"/>
      <c r="J607" s="30"/>
      <c r="K607" s="23"/>
      <c r="L607" s="23" t="s">
        <v>11</v>
      </c>
      <c r="M607" s="23">
        <v>42562</v>
      </c>
      <c r="N607" s="23" t="s">
        <v>11</v>
      </c>
      <c r="O607" s="23" t="s">
        <v>11</v>
      </c>
      <c r="P607" s="23" t="s">
        <v>11</v>
      </c>
      <c r="Q607" s="23" t="s">
        <v>11</v>
      </c>
      <c r="R607" s="23" t="s">
        <v>11</v>
      </c>
      <c r="S607" s="37"/>
      <c r="T607" t="str">
        <f t="shared" si="11"/>
        <v/>
      </c>
    </row>
    <row r="608" spans="1:20" x14ac:dyDescent="0.25">
      <c r="A608" s="16" t="s">
        <v>912</v>
      </c>
      <c r="B608" s="16">
        <v>1136</v>
      </c>
      <c r="C608" s="18" t="s">
        <v>913</v>
      </c>
      <c r="D608" s="18" t="s">
        <v>914</v>
      </c>
      <c r="E608" s="19">
        <v>2022</v>
      </c>
      <c r="F608" s="30"/>
      <c r="G608" s="30">
        <v>44684</v>
      </c>
      <c r="H608" s="30">
        <v>44346</v>
      </c>
      <c r="I608" s="30">
        <v>43970</v>
      </c>
      <c r="J608" s="30">
        <v>43603</v>
      </c>
      <c r="K608" s="23">
        <v>43226</v>
      </c>
      <c r="L608" s="23">
        <v>42845</v>
      </c>
      <c r="M608" s="23">
        <v>42498</v>
      </c>
      <c r="N608" s="23" t="s">
        <v>11</v>
      </c>
      <c r="O608" s="23">
        <v>41753</v>
      </c>
      <c r="P608" s="23" t="s">
        <v>11</v>
      </c>
      <c r="Q608" s="23" t="s">
        <v>11</v>
      </c>
      <c r="R608" s="23" t="s">
        <v>11</v>
      </c>
      <c r="S608" s="37"/>
      <c r="T608">
        <f t="shared" si="11"/>
        <v>0</v>
      </c>
    </row>
    <row r="609" spans="1:20" x14ac:dyDescent="0.25">
      <c r="A609" s="16">
        <v>49.243000000000002</v>
      </c>
      <c r="B609" s="16">
        <v>1135</v>
      </c>
      <c r="C609" s="18" t="s">
        <v>915</v>
      </c>
      <c r="D609" s="18" t="s">
        <v>916</v>
      </c>
      <c r="E609" s="19">
        <v>2019</v>
      </c>
      <c r="F609" s="30"/>
      <c r="G609" s="30"/>
      <c r="H609" s="30"/>
      <c r="I609" s="30"/>
      <c r="J609" s="30">
        <v>43637</v>
      </c>
      <c r="K609" s="23"/>
      <c r="L609" s="23" t="s">
        <v>11</v>
      </c>
      <c r="M609" s="23" t="s">
        <v>11</v>
      </c>
      <c r="N609" s="23" t="s">
        <v>11</v>
      </c>
      <c r="O609" s="23" t="s">
        <v>11</v>
      </c>
      <c r="P609" s="23">
        <v>41468</v>
      </c>
      <c r="Q609" s="23">
        <v>41083</v>
      </c>
      <c r="R609" s="23">
        <v>40690</v>
      </c>
      <c r="S609" s="37"/>
      <c r="T609" t="str">
        <f t="shared" si="11"/>
        <v/>
      </c>
    </row>
    <row r="610" spans="1:20" x14ac:dyDescent="0.25">
      <c r="A610" s="16" t="s">
        <v>917</v>
      </c>
      <c r="B610" s="16" t="s">
        <v>918</v>
      </c>
      <c r="C610" s="18" t="s">
        <v>919</v>
      </c>
      <c r="D610" s="18" t="s">
        <v>920</v>
      </c>
      <c r="E610" s="19">
        <v>2022</v>
      </c>
      <c r="F610" s="30"/>
      <c r="G610" s="30">
        <v>44721</v>
      </c>
      <c r="H610" s="30">
        <v>44357</v>
      </c>
      <c r="I610" s="30"/>
      <c r="J610" s="30"/>
      <c r="K610" s="23"/>
      <c r="L610" s="23">
        <v>42898</v>
      </c>
      <c r="M610" s="23"/>
      <c r="N610" s="23"/>
      <c r="O610" s="23"/>
      <c r="P610" s="23"/>
      <c r="Q610" s="23"/>
      <c r="R610" s="23"/>
      <c r="S610" s="37"/>
      <c r="T610">
        <f t="shared" si="11"/>
        <v>0</v>
      </c>
    </row>
    <row r="611" spans="1:20" x14ac:dyDescent="0.25">
      <c r="A611" s="16">
        <v>49.247999999999998</v>
      </c>
      <c r="B611" s="16">
        <v>1139</v>
      </c>
      <c r="C611" s="18" t="s">
        <v>921</v>
      </c>
      <c r="D611" s="18" t="s">
        <v>922</v>
      </c>
      <c r="E611" s="19">
        <v>2022</v>
      </c>
      <c r="F611" s="30"/>
      <c r="G611" s="30">
        <v>44760</v>
      </c>
      <c r="H611" s="30">
        <v>44375</v>
      </c>
      <c r="I611" s="30">
        <v>44007</v>
      </c>
      <c r="J611" s="30">
        <v>43643</v>
      </c>
      <c r="K611" s="23">
        <v>43284</v>
      </c>
      <c r="L611" s="23">
        <v>42918</v>
      </c>
      <c r="M611" s="23">
        <v>42528</v>
      </c>
      <c r="N611" s="23" t="s">
        <v>11</v>
      </c>
      <c r="O611" s="23">
        <v>41848</v>
      </c>
      <c r="P611" s="23" t="s">
        <v>11</v>
      </c>
      <c r="Q611" s="23" t="s">
        <v>11</v>
      </c>
      <c r="R611" s="23" t="s">
        <v>11</v>
      </c>
      <c r="S611" s="37"/>
      <c r="T611">
        <f t="shared" si="11"/>
        <v>0</v>
      </c>
    </row>
    <row r="612" spans="1:20" x14ac:dyDescent="0.25">
      <c r="A612" s="16">
        <v>49.249000000000002</v>
      </c>
      <c r="B612" s="16">
        <v>1134</v>
      </c>
      <c r="C612" s="18" t="s">
        <v>923</v>
      </c>
      <c r="D612" s="18" t="s">
        <v>924</v>
      </c>
      <c r="E612" s="19">
        <v>2022</v>
      </c>
      <c r="F612" s="30"/>
      <c r="G612" s="30">
        <v>44792</v>
      </c>
      <c r="H612" s="30">
        <v>44424</v>
      </c>
      <c r="I612" s="30">
        <v>44006</v>
      </c>
      <c r="J612" s="30">
        <v>43635</v>
      </c>
      <c r="K612" s="23">
        <v>43332</v>
      </c>
      <c r="L612" s="23">
        <v>42958</v>
      </c>
      <c r="M612" s="23" t="s">
        <v>11</v>
      </c>
      <c r="N612" s="23">
        <v>42218</v>
      </c>
      <c r="O612" s="23">
        <v>41893</v>
      </c>
      <c r="P612" s="23">
        <v>41509</v>
      </c>
      <c r="Q612" s="23">
        <v>41140</v>
      </c>
      <c r="R612" s="23" t="s">
        <v>11</v>
      </c>
      <c r="S612" s="37"/>
      <c r="T612">
        <f t="shared" si="11"/>
        <v>0</v>
      </c>
    </row>
    <row r="613" spans="1:20" x14ac:dyDescent="0.25">
      <c r="A613" s="16" t="s">
        <v>925</v>
      </c>
      <c r="B613" s="16" t="s">
        <v>926</v>
      </c>
      <c r="C613" s="18" t="s">
        <v>927</v>
      </c>
      <c r="D613" s="18" t="s">
        <v>928</v>
      </c>
      <c r="E613" s="19">
        <v>2022</v>
      </c>
      <c r="F613" s="30"/>
      <c r="G613" s="30">
        <v>44696</v>
      </c>
      <c r="H613" s="30">
        <v>44348</v>
      </c>
      <c r="I613" s="30">
        <v>43970</v>
      </c>
      <c r="J613" s="30">
        <v>43607</v>
      </c>
      <c r="K613" s="23"/>
      <c r="L613" s="23">
        <v>42880</v>
      </c>
      <c r="M613" s="23"/>
      <c r="N613" s="23"/>
      <c r="O613" s="23"/>
      <c r="P613" s="23"/>
      <c r="Q613" s="23"/>
      <c r="R613" s="23"/>
      <c r="S613" s="37"/>
      <c r="T613">
        <f t="shared" si="11"/>
        <v>0</v>
      </c>
    </row>
    <row r="614" spans="1:20" x14ac:dyDescent="0.25">
      <c r="A614" s="16">
        <v>49.253999999999998</v>
      </c>
      <c r="B614" s="16">
        <v>1133</v>
      </c>
      <c r="C614" s="18" t="s">
        <v>929</v>
      </c>
      <c r="D614" s="18" t="s">
        <v>930</v>
      </c>
      <c r="E614" s="19">
        <v>2022</v>
      </c>
      <c r="F614" s="30"/>
      <c r="G614" s="30">
        <v>44698</v>
      </c>
      <c r="H614" s="30">
        <v>44356</v>
      </c>
      <c r="I614" s="30">
        <v>43972</v>
      </c>
      <c r="J614" s="30">
        <v>43615</v>
      </c>
      <c r="K614" s="23">
        <v>43254</v>
      </c>
      <c r="L614" s="23">
        <v>42880</v>
      </c>
      <c r="M614" s="23">
        <v>42533</v>
      </c>
      <c r="N614" s="23">
        <v>42167</v>
      </c>
      <c r="O614" s="23">
        <v>41778</v>
      </c>
      <c r="P614" s="23">
        <v>41469</v>
      </c>
      <c r="Q614" s="23">
        <v>41083</v>
      </c>
      <c r="R614" s="23" t="s">
        <v>11</v>
      </c>
      <c r="S614" s="37"/>
      <c r="T614">
        <f t="shared" si="11"/>
        <v>0</v>
      </c>
    </row>
    <row r="615" spans="1:20" x14ac:dyDescent="0.25">
      <c r="A615" s="16">
        <v>49.255000000000003</v>
      </c>
      <c r="B615" s="16">
        <v>1138</v>
      </c>
      <c r="C615" s="18" t="s">
        <v>931</v>
      </c>
      <c r="D615" s="18" t="s">
        <v>932</v>
      </c>
      <c r="E615" s="19">
        <v>2022</v>
      </c>
      <c r="F615" s="30"/>
      <c r="G615" s="30">
        <v>44757</v>
      </c>
      <c r="H615" s="30">
        <v>44425</v>
      </c>
      <c r="I615" s="30">
        <v>44032</v>
      </c>
      <c r="J615" s="30">
        <v>43645</v>
      </c>
      <c r="K615" s="23">
        <v>43296</v>
      </c>
      <c r="L615" s="23">
        <v>42944</v>
      </c>
      <c r="M615" s="23">
        <v>42629</v>
      </c>
      <c r="N615" s="23">
        <v>42234</v>
      </c>
      <c r="O615" s="23">
        <v>41875</v>
      </c>
      <c r="P615" s="23">
        <v>41505</v>
      </c>
      <c r="Q615" s="23" t="s">
        <v>11</v>
      </c>
      <c r="R615" s="23">
        <v>40779</v>
      </c>
      <c r="S615" s="37"/>
      <c r="T615">
        <f t="shared" ref="T615:T646" si="12">IF(G615="","",IF((G615-$X$6)&lt;($W$7-365-$X$6),1,0))</f>
        <v>0</v>
      </c>
    </row>
    <row r="616" spans="1:20" x14ac:dyDescent="0.25">
      <c r="A616" s="16" t="s">
        <v>2981</v>
      </c>
      <c r="B616" s="16"/>
      <c r="C616" s="18" t="s">
        <v>2982</v>
      </c>
      <c r="D616" s="18" t="s">
        <v>2983</v>
      </c>
      <c r="E616" s="19">
        <v>2022</v>
      </c>
      <c r="F616" s="30"/>
      <c r="G616" s="30">
        <v>44765</v>
      </c>
      <c r="H616" s="30">
        <v>44399</v>
      </c>
      <c r="I616" s="30"/>
      <c r="J616" s="30"/>
      <c r="K616" s="23">
        <v>43360</v>
      </c>
      <c r="L616" s="23">
        <v>42924</v>
      </c>
      <c r="M616" s="23"/>
      <c r="N616" s="23"/>
      <c r="O616" s="23"/>
      <c r="P616" s="23"/>
      <c r="Q616" s="23"/>
      <c r="R616" s="23"/>
      <c r="S616" s="37"/>
      <c r="T616">
        <f t="shared" si="12"/>
        <v>0</v>
      </c>
    </row>
    <row r="617" spans="1:20" x14ac:dyDescent="0.25">
      <c r="A617" s="16">
        <v>49.256999999999998</v>
      </c>
      <c r="B617" s="16">
        <v>1166</v>
      </c>
      <c r="C617" s="18" t="s">
        <v>933</v>
      </c>
      <c r="D617" s="18" t="s">
        <v>934</v>
      </c>
      <c r="E617" s="19">
        <v>2017</v>
      </c>
      <c r="F617" s="30"/>
      <c r="G617" s="30"/>
      <c r="H617" s="30"/>
      <c r="I617" s="30"/>
      <c r="J617" s="30"/>
      <c r="K617" s="23"/>
      <c r="L617" s="23">
        <v>42935</v>
      </c>
      <c r="M617" s="23" t="s">
        <v>11</v>
      </c>
      <c r="N617" s="23" t="s">
        <v>11</v>
      </c>
      <c r="O617" s="23" t="s">
        <v>11</v>
      </c>
      <c r="P617" s="23" t="s">
        <v>11</v>
      </c>
      <c r="Q617" s="23" t="s">
        <v>11</v>
      </c>
      <c r="R617" s="23" t="s">
        <v>11</v>
      </c>
      <c r="S617" s="37"/>
      <c r="T617" t="str">
        <f t="shared" si="12"/>
        <v/>
      </c>
    </row>
    <row r="618" spans="1:20" x14ac:dyDescent="0.25">
      <c r="A618" s="16" t="s">
        <v>935</v>
      </c>
      <c r="B618" s="16">
        <v>1165</v>
      </c>
      <c r="C618" s="18" t="s">
        <v>936</v>
      </c>
      <c r="D618" s="18" t="s">
        <v>937</v>
      </c>
      <c r="E618" s="19">
        <v>2022</v>
      </c>
      <c r="F618" s="30"/>
      <c r="G618" s="30">
        <v>44728</v>
      </c>
      <c r="H618" s="30">
        <v>44390</v>
      </c>
      <c r="I618" s="30">
        <v>43997</v>
      </c>
      <c r="J618" s="30">
        <v>43634</v>
      </c>
      <c r="K618" s="23">
        <v>43279</v>
      </c>
      <c r="L618" s="23">
        <v>42907</v>
      </c>
      <c r="M618" s="23">
        <v>42559</v>
      </c>
      <c r="N618" s="23">
        <v>42186</v>
      </c>
      <c r="O618" s="23">
        <v>41845</v>
      </c>
      <c r="P618" s="23">
        <v>41471</v>
      </c>
      <c r="Q618" s="23">
        <v>41109</v>
      </c>
      <c r="R618" s="23" t="s">
        <v>11</v>
      </c>
      <c r="S618" s="37"/>
      <c r="T618">
        <f t="shared" si="12"/>
        <v>0</v>
      </c>
    </row>
    <row r="619" spans="1:20" x14ac:dyDescent="0.25">
      <c r="A619" s="16">
        <v>49.261000000000003</v>
      </c>
      <c r="B619" s="16">
        <v>1157</v>
      </c>
      <c r="C619" s="18" t="s">
        <v>938</v>
      </c>
      <c r="D619" s="18" t="s">
        <v>939</v>
      </c>
      <c r="E619" s="19">
        <v>2022</v>
      </c>
      <c r="F619" s="30"/>
      <c r="G619" s="30">
        <v>44776</v>
      </c>
      <c r="H619" s="30">
        <v>44363</v>
      </c>
      <c r="I619" s="30">
        <v>43996</v>
      </c>
      <c r="J619" s="30">
        <v>43677</v>
      </c>
      <c r="K619" s="23">
        <v>43349</v>
      </c>
      <c r="L619" s="23">
        <v>42785</v>
      </c>
      <c r="M619" s="23">
        <v>42511</v>
      </c>
      <c r="N619" s="23">
        <v>42237</v>
      </c>
      <c r="O619" s="23">
        <v>41960</v>
      </c>
      <c r="P619" s="23">
        <v>41501</v>
      </c>
      <c r="Q619" s="23">
        <v>41156</v>
      </c>
      <c r="R619" s="23" t="s">
        <v>11</v>
      </c>
      <c r="S619" s="37"/>
      <c r="T619">
        <f t="shared" si="12"/>
        <v>0</v>
      </c>
    </row>
    <row r="620" spans="1:20" x14ac:dyDescent="0.25">
      <c r="A620" s="16">
        <v>49.264000000000003</v>
      </c>
      <c r="B620" s="16">
        <v>1202</v>
      </c>
      <c r="C620" s="18" t="s">
        <v>940</v>
      </c>
      <c r="D620" s="18" t="s">
        <v>941</v>
      </c>
      <c r="E620" s="19">
        <v>2022</v>
      </c>
      <c r="F620" s="30"/>
      <c r="G620" s="30">
        <v>44748</v>
      </c>
      <c r="H620" s="30">
        <v>44379</v>
      </c>
      <c r="I620" s="30">
        <v>43972</v>
      </c>
      <c r="J620" s="30">
        <v>43617</v>
      </c>
      <c r="K620" s="23">
        <v>43274</v>
      </c>
      <c r="L620" s="23">
        <v>42912</v>
      </c>
      <c r="M620" s="23">
        <v>42568</v>
      </c>
      <c r="N620" s="23">
        <v>42227</v>
      </c>
      <c r="O620" s="23">
        <v>41845</v>
      </c>
      <c r="P620" s="23">
        <v>41481</v>
      </c>
      <c r="Q620" s="23" t="s">
        <v>11</v>
      </c>
      <c r="R620" s="23">
        <v>40751</v>
      </c>
      <c r="S620" s="37"/>
      <c r="T620">
        <f t="shared" si="12"/>
        <v>0</v>
      </c>
    </row>
    <row r="621" spans="1:20" x14ac:dyDescent="0.25">
      <c r="A621" s="16">
        <v>49.265000000000001</v>
      </c>
      <c r="B621" s="16">
        <v>1201</v>
      </c>
      <c r="C621" s="18" t="s">
        <v>942</v>
      </c>
      <c r="D621" s="18" t="s">
        <v>943</v>
      </c>
      <c r="E621" s="19">
        <v>2022</v>
      </c>
      <c r="F621" s="30"/>
      <c r="G621" s="30">
        <v>44714</v>
      </c>
      <c r="H621" s="30">
        <v>44379</v>
      </c>
      <c r="I621" s="30">
        <v>43976</v>
      </c>
      <c r="J621" s="30">
        <v>43617</v>
      </c>
      <c r="K621" s="23">
        <v>43250</v>
      </c>
      <c r="L621" s="23">
        <v>42893</v>
      </c>
      <c r="M621" s="23">
        <v>42533</v>
      </c>
      <c r="N621" s="23">
        <v>42186</v>
      </c>
      <c r="O621" s="23">
        <v>41818</v>
      </c>
      <c r="P621" s="23">
        <v>41454</v>
      </c>
      <c r="Q621" s="23">
        <v>41083</v>
      </c>
      <c r="R621" s="23">
        <v>40753</v>
      </c>
      <c r="S621" s="37"/>
      <c r="T621">
        <f t="shared" si="12"/>
        <v>0</v>
      </c>
    </row>
    <row r="622" spans="1:20" x14ac:dyDescent="0.25">
      <c r="A622" s="16">
        <v>49.265999999999998</v>
      </c>
      <c r="B622" s="16">
        <v>1200</v>
      </c>
      <c r="C622" s="18" t="s">
        <v>944</v>
      </c>
      <c r="D622" s="18" t="s">
        <v>945</v>
      </c>
      <c r="E622" s="19">
        <v>2022</v>
      </c>
      <c r="F622" s="30"/>
      <c r="G622" s="30">
        <v>44745</v>
      </c>
      <c r="H622" s="30">
        <v>44356</v>
      </c>
      <c r="I622" s="30">
        <v>43999</v>
      </c>
      <c r="J622" s="30">
        <v>43630</v>
      </c>
      <c r="K622" s="23">
        <v>43283</v>
      </c>
      <c r="L622" s="23">
        <v>42925</v>
      </c>
      <c r="M622" s="23">
        <v>42568</v>
      </c>
      <c r="N622" s="23">
        <v>42234</v>
      </c>
      <c r="O622" s="23">
        <v>41844</v>
      </c>
      <c r="P622" s="23">
        <v>41469</v>
      </c>
      <c r="Q622" s="23">
        <v>41097</v>
      </c>
      <c r="R622" s="23">
        <v>40752</v>
      </c>
      <c r="S622" s="37"/>
      <c r="T622">
        <f t="shared" si="12"/>
        <v>0</v>
      </c>
    </row>
    <row r="623" spans="1:20" x14ac:dyDescent="0.25">
      <c r="A623" s="16">
        <v>49.267000000000003</v>
      </c>
      <c r="B623" s="16" t="s">
        <v>2984</v>
      </c>
      <c r="C623" s="18" t="s">
        <v>2985</v>
      </c>
      <c r="D623" s="18" t="s">
        <v>2986</v>
      </c>
      <c r="E623" s="19">
        <v>2022</v>
      </c>
      <c r="F623" s="30"/>
      <c r="G623" s="30">
        <v>44759</v>
      </c>
      <c r="H623" s="30"/>
      <c r="I623" s="30"/>
      <c r="J623" s="30">
        <v>43641</v>
      </c>
      <c r="K623" s="23">
        <v>43275</v>
      </c>
      <c r="L623" s="23">
        <v>42914</v>
      </c>
      <c r="M623" s="23"/>
      <c r="N623" s="23"/>
      <c r="O623" s="23"/>
      <c r="P623" s="23"/>
      <c r="Q623" s="23"/>
      <c r="R623" s="23"/>
      <c r="S623" s="37"/>
      <c r="T623">
        <f t="shared" si="12"/>
        <v>0</v>
      </c>
    </row>
    <row r="624" spans="1:20" x14ac:dyDescent="0.25">
      <c r="A624" s="16">
        <v>49.268999999999998</v>
      </c>
      <c r="B624" s="16">
        <v>1197</v>
      </c>
      <c r="C624" s="18" t="s">
        <v>946</v>
      </c>
      <c r="D624" s="18" t="s">
        <v>947</v>
      </c>
      <c r="E624" s="19">
        <v>2022</v>
      </c>
      <c r="F624" s="30"/>
      <c r="G624" s="30">
        <v>44735</v>
      </c>
      <c r="H624" s="30">
        <v>44396</v>
      </c>
      <c r="I624" s="30">
        <v>44002</v>
      </c>
      <c r="J624" s="30">
        <v>43637</v>
      </c>
      <c r="K624" s="23">
        <v>43266</v>
      </c>
      <c r="L624" s="23">
        <v>42911</v>
      </c>
      <c r="M624" s="23">
        <v>42571</v>
      </c>
      <c r="N624" s="23">
        <v>42237</v>
      </c>
      <c r="O624" s="23">
        <v>41875</v>
      </c>
      <c r="P624" s="23" t="s">
        <v>11</v>
      </c>
      <c r="Q624" s="23" t="s">
        <v>11</v>
      </c>
      <c r="R624" s="23" t="s">
        <v>11</v>
      </c>
      <c r="S624" s="37"/>
      <c r="T624">
        <f t="shared" si="12"/>
        <v>0</v>
      </c>
    </row>
    <row r="625" spans="1:20" x14ac:dyDescent="0.25">
      <c r="A625" s="16" t="s">
        <v>3636</v>
      </c>
      <c r="B625" s="16" t="s">
        <v>3637</v>
      </c>
      <c r="C625" s="18" t="s">
        <v>3638</v>
      </c>
      <c r="D625" s="18" t="s">
        <v>3639</v>
      </c>
      <c r="E625" s="19">
        <v>2020</v>
      </c>
      <c r="F625" s="30"/>
      <c r="G625" s="30"/>
      <c r="H625" s="30"/>
      <c r="I625" s="30">
        <v>44062</v>
      </c>
      <c r="J625" s="30"/>
      <c r="K625" s="23"/>
      <c r="L625" s="23"/>
      <c r="M625" s="23"/>
      <c r="N625" s="23"/>
      <c r="O625" s="23"/>
      <c r="P625" s="23"/>
      <c r="Q625" s="23"/>
      <c r="R625" s="23"/>
      <c r="S625" s="37"/>
      <c r="T625" t="str">
        <f t="shared" si="12"/>
        <v/>
      </c>
    </row>
    <row r="626" spans="1:20" x14ac:dyDescent="0.25">
      <c r="A626" s="16">
        <v>49.274999999999999</v>
      </c>
      <c r="B626" s="16">
        <v>1192</v>
      </c>
      <c r="C626" s="18" t="s">
        <v>948</v>
      </c>
      <c r="D626" s="18" t="s">
        <v>949</v>
      </c>
      <c r="E626" s="19">
        <v>2022</v>
      </c>
      <c r="F626" s="30"/>
      <c r="G626" s="30">
        <v>44760</v>
      </c>
      <c r="H626" s="30"/>
      <c r="I626" s="30">
        <v>44059</v>
      </c>
      <c r="J626" s="30">
        <v>43617</v>
      </c>
      <c r="K626" s="23"/>
      <c r="L626" s="23" t="s">
        <v>11</v>
      </c>
      <c r="M626" s="23" t="s">
        <v>11</v>
      </c>
      <c r="N626" s="23" t="s">
        <v>11</v>
      </c>
      <c r="O626" s="23" t="s">
        <v>11</v>
      </c>
      <c r="P626" s="23">
        <v>41471</v>
      </c>
      <c r="Q626" s="23">
        <v>41100</v>
      </c>
      <c r="R626" s="23">
        <v>40749</v>
      </c>
      <c r="S626" s="37"/>
      <c r="T626">
        <f t="shared" si="12"/>
        <v>0</v>
      </c>
    </row>
    <row r="627" spans="1:20" x14ac:dyDescent="0.25">
      <c r="A627" s="16">
        <v>49.276000000000003</v>
      </c>
      <c r="B627" s="16">
        <v>1190</v>
      </c>
      <c r="C627" s="18" t="s">
        <v>950</v>
      </c>
      <c r="D627" s="18" t="s">
        <v>951</v>
      </c>
      <c r="E627" s="19">
        <v>2006</v>
      </c>
      <c r="F627" s="30"/>
      <c r="G627" s="30"/>
      <c r="H627" s="30"/>
      <c r="I627" s="30"/>
      <c r="J627" s="30"/>
      <c r="K627" s="23"/>
      <c r="L627" s="23" t="s">
        <v>11</v>
      </c>
      <c r="M627" s="23" t="s">
        <v>11</v>
      </c>
      <c r="N627" s="23" t="s">
        <v>11</v>
      </c>
      <c r="O627" s="23" t="s">
        <v>11</v>
      </c>
      <c r="P627" s="23" t="s">
        <v>11</v>
      </c>
      <c r="Q627" s="23" t="s">
        <v>11</v>
      </c>
      <c r="R627" s="23" t="s">
        <v>11</v>
      </c>
      <c r="S627" s="37"/>
      <c r="T627" t="str">
        <f t="shared" si="12"/>
        <v/>
      </c>
    </row>
    <row r="628" spans="1:20" x14ac:dyDescent="0.25">
      <c r="A628" s="16">
        <v>49.277999999999999</v>
      </c>
      <c r="B628" s="16">
        <v>1171</v>
      </c>
      <c r="C628" s="18" t="s">
        <v>952</v>
      </c>
      <c r="D628" s="18" t="s">
        <v>953</v>
      </c>
      <c r="E628" s="19">
        <v>2022</v>
      </c>
      <c r="F628" s="30"/>
      <c r="G628" s="30">
        <v>44747</v>
      </c>
      <c r="H628" s="30"/>
      <c r="I628" s="30">
        <v>44013</v>
      </c>
      <c r="J628" s="30"/>
      <c r="K628" s="23">
        <v>43303</v>
      </c>
      <c r="L628" s="23" t="s">
        <v>11</v>
      </c>
      <c r="M628" s="23" t="s">
        <v>11</v>
      </c>
      <c r="N628" s="23" t="s">
        <v>11</v>
      </c>
      <c r="O628" s="23">
        <v>41811</v>
      </c>
      <c r="P628" s="23">
        <v>41491</v>
      </c>
      <c r="Q628" s="23" t="s">
        <v>11</v>
      </c>
      <c r="R628" s="23" t="s">
        <v>11</v>
      </c>
      <c r="S628" s="37"/>
      <c r="T628">
        <f t="shared" si="12"/>
        <v>0</v>
      </c>
    </row>
    <row r="629" spans="1:20" x14ac:dyDescent="0.25">
      <c r="A629" s="16">
        <v>49.279000000000003</v>
      </c>
      <c r="B629" s="16">
        <v>1169</v>
      </c>
      <c r="C629" s="18" t="s">
        <v>954</v>
      </c>
      <c r="D629" s="18" t="s">
        <v>955</v>
      </c>
      <c r="E629" s="19">
        <v>2022</v>
      </c>
      <c r="F629" s="30"/>
      <c r="G629" s="30">
        <v>44729</v>
      </c>
      <c r="H629" s="30">
        <v>44378</v>
      </c>
      <c r="I629" s="30">
        <v>44007</v>
      </c>
      <c r="J629" s="30">
        <v>43637</v>
      </c>
      <c r="K629" s="23">
        <v>43262</v>
      </c>
      <c r="L629" s="23">
        <v>42906</v>
      </c>
      <c r="M629" s="23">
        <v>42548</v>
      </c>
      <c r="N629" s="23">
        <v>42175</v>
      </c>
      <c r="O629" s="23">
        <v>41801</v>
      </c>
      <c r="P629" s="23">
        <v>41484</v>
      </c>
      <c r="Q629" s="23" t="s">
        <v>11</v>
      </c>
      <c r="R629" s="23">
        <v>40735</v>
      </c>
      <c r="S629" s="37"/>
      <c r="T629">
        <f t="shared" si="12"/>
        <v>0</v>
      </c>
    </row>
    <row r="630" spans="1:20" x14ac:dyDescent="0.25">
      <c r="A630" s="16" t="s">
        <v>2987</v>
      </c>
      <c r="B630" s="16" t="s">
        <v>2988</v>
      </c>
      <c r="C630" s="18" t="s">
        <v>2989</v>
      </c>
      <c r="D630" s="18" t="s">
        <v>2990</v>
      </c>
      <c r="E630" s="19">
        <v>2022</v>
      </c>
      <c r="F630" s="30"/>
      <c r="G630" s="30">
        <v>44735</v>
      </c>
      <c r="H630" s="30"/>
      <c r="I630" s="30"/>
      <c r="J630" s="30"/>
      <c r="K630" s="23"/>
      <c r="L630" s="23">
        <v>42907</v>
      </c>
      <c r="M630" s="23"/>
      <c r="N630" s="23"/>
      <c r="O630" s="23"/>
      <c r="P630" s="23"/>
      <c r="Q630" s="23"/>
      <c r="R630" s="23"/>
      <c r="S630" s="37"/>
      <c r="T630">
        <f t="shared" si="12"/>
        <v>0</v>
      </c>
    </row>
    <row r="631" spans="1:20" x14ac:dyDescent="0.25">
      <c r="A631" s="16">
        <v>49.280999999999999</v>
      </c>
      <c r="B631" s="16">
        <v>1168</v>
      </c>
      <c r="C631" s="18" t="s">
        <v>956</v>
      </c>
      <c r="D631" s="18" t="s">
        <v>957</v>
      </c>
      <c r="E631" s="19">
        <v>2022</v>
      </c>
      <c r="F631" s="30"/>
      <c r="G631" s="30">
        <v>44726</v>
      </c>
      <c r="H631" s="30"/>
      <c r="I631" s="30">
        <v>44007</v>
      </c>
      <c r="J631" s="30">
        <v>43645</v>
      </c>
      <c r="K631" s="23">
        <v>43260</v>
      </c>
      <c r="L631" s="23">
        <v>42893</v>
      </c>
      <c r="M631" s="23" t="s">
        <v>11</v>
      </c>
      <c r="N631" s="23">
        <v>42180</v>
      </c>
      <c r="O631" s="23">
        <v>41796</v>
      </c>
      <c r="P631" s="23">
        <v>41460</v>
      </c>
      <c r="Q631" s="23">
        <v>41100</v>
      </c>
      <c r="R631" s="23" t="s">
        <v>11</v>
      </c>
      <c r="S631" s="37"/>
      <c r="T631">
        <f t="shared" si="12"/>
        <v>0</v>
      </c>
    </row>
    <row r="632" spans="1:20" x14ac:dyDescent="0.25">
      <c r="A632" s="16">
        <v>49.283000000000001</v>
      </c>
      <c r="B632" s="16">
        <v>1167</v>
      </c>
      <c r="C632" s="18" t="s">
        <v>958</v>
      </c>
      <c r="D632" s="18" t="s">
        <v>959</v>
      </c>
      <c r="E632" s="19">
        <v>2022</v>
      </c>
      <c r="F632" s="30"/>
      <c r="G632" s="30">
        <v>44740</v>
      </c>
      <c r="H632" s="30"/>
      <c r="I632" s="30">
        <v>44010</v>
      </c>
      <c r="J632" s="30"/>
      <c r="K632" s="23"/>
      <c r="L632" s="23" t="s">
        <v>11</v>
      </c>
      <c r="M632" s="23" t="s">
        <v>11</v>
      </c>
      <c r="N632" s="23">
        <v>42208</v>
      </c>
      <c r="O632" s="23" t="s">
        <v>11</v>
      </c>
      <c r="P632" s="23">
        <v>41479</v>
      </c>
      <c r="Q632" s="23" t="s">
        <v>11</v>
      </c>
      <c r="R632" s="23" t="s">
        <v>11</v>
      </c>
      <c r="S632" s="37"/>
      <c r="T632">
        <f t="shared" si="12"/>
        <v>0</v>
      </c>
    </row>
    <row r="633" spans="1:20" x14ac:dyDescent="0.25">
      <c r="A633" s="16" t="s">
        <v>2991</v>
      </c>
      <c r="B633" s="16" t="s">
        <v>2992</v>
      </c>
      <c r="C633" s="18" t="s">
        <v>2993</v>
      </c>
      <c r="D633" s="18" t="s">
        <v>2994</v>
      </c>
      <c r="E633" s="19">
        <v>2020</v>
      </c>
      <c r="F633" s="30"/>
      <c r="G633" s="30"/>
      <c r="H633" s="30"/>
      <c r="I633" s="30">
        <v>44020</v>
      </c>
      <c r="J633" s="30">
        <v>43641</v>
      </c>
      <c r="K633" s="23"/>
      <c r="L633" s="23" t="s">
        <v>11</v>
      </c>
      <c r="M633" s="23" t="s">
        <v>11</v>
      </c>
      <c r="N633" s="23"/>
      <c r="O633" s="23"/>
      <c r="P633" s="23"/>
      <c r="Q633" s="23" t="s">
        <v>11</v>
      </c>
      <c r="R633" s="23" t="s">
        <v>11</v>
      </c>
      <c r="S633" s="37"/>
      <c r="T633" t="str">
        <f t="shared" si="12"/>
        <v/>
      </c>
    </row>
    <row r="634" spans="1:20" x14ac:dyDescent="0.25">
      <c r="A634" s="16" t="s">
        <v>2995</v>
      </c>
      <c r="B634" s="16" t="s">
        <v>2996</v>
      </c>
      <c r="C634" s="18" t="s">
        <v>2997</v>
      </c>
      <c r="D634" s="18" t="s">
        <v>3626</v>
      </c>
      <c r="E634" s="19">
        <v>2021</v>
      </c>
      <c r="F634" s="30"/>
      <c r="G634" s="30"/>
      <c r="H634" s="30">
        <v>44359</v>
      </c>
      <c r="I634" s="30"/>
      <c r="J634" s="30">
        <v>43639</v>
      </c>
      <c r="K634" s="23"/>
      <c r="L634" s="23" t="s">
        <v>11</v>
      </c>
      <c r="M634" s="23" t="s">
        <v>11</v>
      </c>
      <c r="N634" s="23"/>
      <c r="O634" s="23"/>
      <c r="P634" s="23"/>
      <c r="Q634" s="23" t="s">
        <v>11</v>
      </c>
      <c r="R634" s="23" t="s">
        <v>11</v>
      </c>
      <c r="S634" s="37"/>
      <c r="T634" t="str">
        <f t="shared" si="12"/>
        <v/>
      </c>
    </row>
    <row r="635" spans="1:20" x14ac:dyDescent="0.25">
      <c r="A635" s="16">
        <v>49.287999999999997</v>
      </c>
      <c r="B635" s="16">
        <v>1183</v>
      </c>
      <c r="C635" s="18" t="s">
        <v>960</v>
      </c>
      <c r="D635" s="18" t="s">
        <v>961</v>
      </c>
      <c r="E635" s="19">
        <v>2022</v>
      </c>
      <c r="F635" s="30"/>
      <c r="G635" s="30">
        <v>44736</v>
      </c>
      <c r="H635" s="30">
        <v>44402</v>
      </c>
      <c r="I635" s="30">
        <v>43985</v>
      </c>
      <c r="J635" s="30">
        <v>43641</v>
      </c>
      <c r="K635" s="23">
        <v>43282</v>
      </c>
      <c r="L635" s="23">
        <v>42896</v>
      </c>
      <c r="M635" s="23">
        <v>42569</v>
      </c>
      <c r="N635" s="23">
        <v>42186</v>
      </c>
      <c r="O635" s="23">
        <v>41831</v>
      </c>
      <c r="P635" s="23">
        <v>41471</v>
      </c>
      <c r="Q635" s="23" t="s">
        <v>11</v>
      </c>
      <c r="R635" s="23" t="s">
        <v>11</v>
      </c>
      <c r="S635" s="37"/>
      <c r="T635">
        <f t="shared" si="12"/>
        <v>0</v>
      </c>
    </row>
    <row r="636" spans="1:20" x14ac:dyDescent="0.25">
      <c r="A636" s="16">
        <v>49.289000000000001</v>
      </c>
      <c r="B636" s="16">
        <v>1187</v>
      </c>
      <c r="C636" s="18" t="s">
        <v>962</v>
      </c>
      <c r="D636" s="18" t="s">
        <v>963</v>
      </c>
      <c r="E636" s="19">
        <v>2021</v>
      </c>
      <c r="F636" s="30"/>
      <c r="G636" s="30"/>
      <c r="H636" s="30">
        <v>44379</v>
      </c>
      <c r="I636" s="30">
        <v>44028</v>
      </c>
      <c r="J636" s="30">
        <v>43647</v>
      </c>
      <c r="K636" s="23">
        <v>43287</v>
      </c>
      <c r="L636" s="23">
        <v>42882</v>
      </c>
      <c r="M636" s="23">
        <v>42528</v>
      </c>
      <c r="N636" s="23">
        <v>42181</v>
      </c>
      <c r="O636" s="23" t="s">
        <v>11</v>
      </c>
      <c r="P636" s="23" t="s">
        <v>11</v>
      </c>
      <c r="Q636" s="23" t="s">
        <v>11</v>
      </c>
      <c r="R636" s="23" t="s">
        <v>11</v>
      </c>
      <c r="S636" s="37"/>
      <c r="T636" t="str">
        <f t="shared" si="12"/>
        <v/>
      </c>
    </row>
    <row r="637" spans="1:20" x14ac:dyDescent="0.25">
      <c r="A637" s="16">
        <v>49.292000000000002</v>
      </c>
      <c r="B637" s="16">
        <v>1174</v>
      </c>
      <c r="C637" s="18" t="s">
        <v>964</v>
      </c>
      <c r="D637" s="18" t="s">
        <v>965</v>
      </c>
      <c r="E637" s="19">
        <v>2022</v>
      </c>
      <c r="F637" s="30"/>
      <c r="G637" s="30">
        <v>44679</v>
      </c>
      <c r="H637" s="30">
        <v>44341</v>
      </c>
      <c r="I637" s="30">
        <v>43954</v>
      </c>
      <c r="J637" s="30">
        <v>43595</v>
      </c>
      <c r="K637" s="23">
        <v>43228</v>
      </c>
      <c r="L637" s="23">
        <v>42865</v>
      </c>
      <c r="M637" s="23">
        <v>42502</v>
      </c>
      <c r="N637" s="23">
        <v>42145</v>
      </c>
      <c r="O637" s="23">
        <v>41764</v>
      </c>
      <c r="P637" s="23">
        <v>41442</v>
      </c>
      <c r="Q637" s="23">
        <v>41053</v>
      </c>
      <c r="R637" s="23">
        <v>40666</v>
      </c>
      <c r="S637" s="37"/>
      <c r="T637">
        <f t="shared" si="12"/>
        <v>0</v>
      </c>
    </row>
    <row r="638" spans="1:20" x14ac:dyDescent="0.25">
      <c r="A638" s="16">
        <v>49.293999999999997</v>
      </c>
      <c r="B638" s="16">
        <v>1175</v>
      </c>
      <c r="C638" s="18" t="s">
        <v>966</v>
      </c>
      <c r="D638" s="18" t="s">
        <v>967</v>
      </c>
      <c r="E638" s="19">
        <v>2022</v>
      </c>
      <c r="F638" s="30"/>
      <c r="G638" s="30">
        <v>44721</v>
      </c>
      <c r="H638" s="30">
        <v>44356</v>
      </c>
      <c r="I638" s="30">
        <v>43972</v>
      </c>
      <c r="J638" s="30">
        <v>43620</v>
      </c>
      <c r="K638" s="23">
        <v>43250</v>
      </c>
      <c r="L638" s="23">
        <v>42882</v>
      </c>
      <c r="M638" s="23">
        <v>42546</v>
      </c>
      <c r="N638" s="23">
        <v>42548</v>
      </c>
      <c r="O638" s="23">
        <v>41807</v>
      </c>
      <c r="P638" s="23">
        <v>41451</v>
      </c>
      <c r="Q638" s="23">
        <v>41077</v>
      </c>
      <c r="R638" s="23">
        <v>40694</v>
      </c>
      <c r="S638" s="37"/>
      <c r="T638">
        <f t="shared" si="12"/>
        <v>0</v>
      </c>
    </row>
    <row r="639" spans="1:20" x14ac:dyDescent="0.25">
      <c r="A639" s="16">
        <v>49.295000000000002</v>
      </c>
      <c r="B639" s="16">
        <v>1178</v>
      </c>
      <c r="C639" s="18" t="s">
        <v>968</v>
      </c>
      <c r="D639" s="18" t="s">
        <v>969</v>
      </c>
      <c r="E639" s="19">
        <v>2022</v>
      </c>
      <c r="F639" s="30"/>
      <c r="G639" s="30">
        <v>44759</v>
      </c>
      <c r="H639" s="30">
        <v>44396</v>
      </c>
      <c r="I639" s="30"/>
      <c r="J639" s="30">
        <v>43668</v>
      </c>
      <c r="K639" s="23"/>
      <c r="L639" s="23">
        <v>42932</v>
      </c>
      <c r="M639" s="23" t="s">
        <v>11</v>
      </c>
      <c r="N639" s="23">
        <v>42174</v>
      </c>
      <c r="O639" s="23" t="s">
        <v>11</v>
      </c>
      <c r="P639" s="23" t="s">
        <v>11</v>
      </c>
      <c r="Q639" s="23">
        <v>41083</v>
      </c>
      <c r="R639" s="23" t="s">
        <v>11</v>
      </c>
      <c r="S639" s="37"/>
      <c r="T639">
        <f t="shared" si="12"/>
        <v>0</v>
      </c>
    </row>
    <row r="640" spans="1:20" x14ac:dyDescent="0.25">
      <c r="A640" s="16">
        <v>49.296999999999997</v>
      </c>
      <c r="B640" s="16">
        <v>1177</v>
      </c>
      <c r="C640" s="18" t="s">
        <v>970</v>
      </c>
      <c r="D640" s="18" t="s">
        <v>971</v>
      </c>
      <c r="E640" s="19">
        <v>2022</v>
      </c>
      <c r="F640" s="30"/>
      <c r="G640" s="30">
        <v>44731</v>
      </c>
      <c r="H640" s="30">
        <v>44364</v>
      </c>
      <c r="I640" s="30">
        <v>43986</v>
      </c>
      <c r="J640" s="30">
        <v>43632</v>
      </c>
      <c r="K640" s="23"/>
      <c r="L640" s="23" t="s">
        <v>11</v>
      </c>
      <c r="M640" s="23">
        <v>42529</v>
      </c>
      <c r="N640" s="23">
        <v>42197</v>
      </c>
      <c r="O640" s="23">
        <v>41799</v>
      </c>
      <c r="P640" s="23">
        <v>41452</v>
      </c>
      <c r="Q640" s="23">
        <v>41096</v>
      </c>
      <c r="R640" s="23" t="s">
        <v>11</v>
      </c>
      <c r="S640" s="37"/>
      <c r="T640">
        <f t="shared" si="12"/>
        <v>0</v>
      </c>
    </row>
    <row r="641" spans="1:20" x14ac:dyDescent="0.25">
      <c r="A641" s="16">
        <v>49.298000000000002</v>
      </c>
      <c r="B641" s="16">
        <v>1176</v>
      </c>
      <c r="C641" s="18" t="s">
        <v>972</v>
      </c>
      <c r="D641" s="18" t="s">
        <v>973</v>
      </c>
      <c r="E641" s="19">
        <v>2022</v>
      </c>
      <c r="F641" s="30"/>
      <c r="G641" s="30">
        <v>44713</v>
      </c>
      <c r="H641" s="30">
        <v>44355</v>
      </c>
      <c r="I641" s="30">
        <v>43971</v>
      </c>
      <c r="J641" s="30">
        <v>43611</v>
      </c>
      <c r="K641" s="23">
        <v>43250</v>
      </c>
      <c r="L641" s="23">
        <v>42882</v>
      </c>
      <c r="M641" s="23">
        <v>42535</v>
      </c>
      <c r="N641" s="23">
        <v>42173</v>
      </c>
      <c r="O641" s="23">
        <v>41790</v>
      </c>
      <c r="P641" s="23">
        <v>41451</v>
      </c>
      <c r="Q641" s="23" t="s">
        <v>11</v>
      </c>
      <c r="R641" s="23">
        <v>40692</v>
      </c>
      <c r="S641" s="37"/>
      <c r="T641">
        <f t="shared" si="12"/>
        <v>0</v>
      </c>
    </row>
    <row r="642" spans="1:20" x14ac:dyDescent="0.25">
      <c r="A642" s="16" t="s">
        <v>2998</v>
      </c>
      <c r="B642" s="16" t="s">
        <v>2999</v>
      </c>
      <c r="C642" s="18" t="s">
        <v>3000</v>
      </c>
      <c r="D642" s="18" t="s">
        <v>3001</v>
      </c>
      <c r="E642" s="19">
        <v>2022</v>
      </c>
      <c r="F642" s="30"/>
      <c r="G642" s="30">
        <v>44674</v>
      </c>
      <c r="H642" s="30"/>
      <c r="I642" s="30"/>
      <c r="J642" s="30"/>
      <c r="K642" s="23">
        <v>43210</v>
      </c>
      <c r="L642" s="23"/>
      <c r="M642" s="23"/>
      <c r="N642" s="23"/>
      <c r="O642" s="23"/>
      <c r="P642" s="23"/>
      <c r="Q642" s="23"/>
      <c r="R642" s="23"/>
      <c r="S642" s="37"/>
      <c r="T642">
        <f t="shared" si="12"/>
        <v>0</v>
      </c>
    </row>
    <row r="643" spans="1:20" x14ac:dyDescent="0.25">
      <c r="A643" s="16" t="s">
        <v>3002</v>
      </c>
      <c r="B643" s="16" t="s">
        <v>3003</v>
      </c>
      <c r="C643" s="18" t="s">
        <v>3004</v>
      </c>
      <c r="D643" s="18" t="s">
        <v>3005</v>
      </c>
      <c r="E643" s="19">
        <v>2019</v>
      </c>
      <c r="F643" s="30"/>
      <c r="G643" s="30"/>
      <c r="H643" s="30"/>
      <c r="I643" s="30"/>
      <c r="J643" s="30">
        <v>43671</v>
      </c>
      <c r="K643" s="23">
        <v>43304</v>
      </c>
      <c r="L643" s="23"/>
      <c r="M643" s="23" t="s">
        <v>11</v>
      </c>
      <c r="N643" s="23" t="s">
        <v>11</v>
      </c>
      <c r="O643" s="23"/>
      <c r="P643" s="23"/>
      <c r="Q643" s="23" t="s">
        <v>11</v>
      </c>
      <c r="R643" s="23" t="s">
        <v>11</v>
      </c>
      <c r="S643" s="37"/>
      <c r="T643" t="str">
        <f t="shared" si="12"/>
        <v/>
      </c>
    </row>
    <row r="644" spans="1:20" x14ac:dyDescent="0.25">
      <c r="A644" s="16">
        <v>49.304000000000002</v>
      </c>
      <c r="B644" s="16">
        <v>1207</v>
      </c>
      <c r="C644" s="18" t="s">
        <v>974</v>
      </c>
      <c r="D644" s="18" t="s">
        <v>975</v>
      </c>
      <c r="E644" s="19">
        <v>2022</v>
      </c>
      <c r="F644" s="30"/>
      <c r="G644" s="30">
        <v>44764</v>
      </c>
      <c r="H644" s="30">
        <v>44433</v>
      </c>
      <c r="I644" s="30"/>
      <c r="J644" s="30">
        <v>43669</v>
      </c>
      <c r="K644" s="23">
        <v>43302</v>
      </c>
      <c r="L644" s="23">
        <v>42975</v>
      </c>
      <c r="M644" s="23" t="s">
        <v>11</v>
      </c>
      <c r="N644" s="23" t="s">
        <v>11</v>
      </c>
      <c r="O644" s="23">
        <v>41850</v>
      </c>
      <c r="P644" s="23">
        <v>41494</v>
      </c>
      <c r="Q644" s="23" t="s">
        <v>11</v>
      </c>
      <c r="R644" s="23" t="s">
        <v>11</v>
      </c>
      <c r="S644" s="37"/>
      <c r="T644">
        <f t="shared" si="12"/>
        <v>0</v>
      </c>
    </row>
    <row r="645" spans="1:20" x14ac:dyDescent="0.25">
      <c r="A645" s="16">
        <v>49.305</v>
      </c>
      <c r="B645" s="16">
        <v>1210</v>
      </c>
      <c r="C645" s="18" t="s">
        <v>976</v>
      </c>
      <c r="D645" s="18" t="s">
        <v>977</v>
      </c>
      <c r="E645" s="19">
        <v>2022</v>
      </c>
      <c r="F645" s="30"/>
      <c r="G645" s="30">
        <v>44760</v>
      </c>
      <c r="H645" s="30">
        <v>44405</v>
      </c>
      <c r="I645" s="30"/>
      <c r="J645" s="30"/>
      <c r="K645" s="23"/>
      <c r="L645" s="23" t="s">
        <v>11</v>
      </c>
      <c r="M645" s="23" t="s">
        <v>11</v>
      </c>
      <c r="N645" s="23" t="s">
        <v>11</v>
      </c>
      <c r="O645" s="23" t="s">
        <v>11</v>
      </c>
      <c r="P645" s="23">
        <v>41477</v>
      </c>
      <c r="Q645" s="23">
        <v>41109</v>
      </c>
      <c r="R645" s="23" t="s">
        <v>11</v>
      </c>
      <c r="S645" s="37"/>
      <c r="T645">
        <f t="shared" si="12"/>
        <v>0</v>
      </c>
    </row>
    <row r="646" spans="1:20" x14ac:dyDescent="0.25">
      <c r="A646" s="16">
        <v>49.305999999999997</v>
      </c>
      <c r="B646" s="16">
        <v>1211</v>
      </c>
      <c r="C646" s="18" t="s">
        <v>978</v>
      </c>
      <c r="D646" s="18" t="s">
        <v>979</v>
      </c>
      <c r="E646" s="19">
        <v>2021</v>
      </c>
      <c r="F646" s="30"/>
      <c r="G646" s="30"/>
      <c r="H646" s="30">
        <v>44392</v>
      </c>
      <c r="I646" s="30">
        <v>44027</v>
      </c>
      <c r="J646" s="30">
        <v>43645</v>
      </c>
      <c r="K646" s="23">
        <v>43275</v>
      </c>
      <c r="L646" s="23">
        <v>42911</v>
      </c>
      <c r="M646" s="23" t="s">
        <v>11</v>
      </c>
      <c r="N646" s="23">
        <v>42203</v>
      </c>
      <c r="O646" s="23">
        <v>41448</v>
      </c>
      <c r="P646" s="23">
        <v>41487</v>
      </c>
      <c r="Q646" s="23" t="s">
        <v>11</v>
      </c>
      <c r="R646" s="23">
        <v>40756</v>
      </c>
      <c r="S646" s="37"/>
      <c r="T646" t="str">
        <f t="shared" si="12"/>
        <v/>
      </c>
    </row>
    <row r="647" spans="1:20" x14ac:dyDescent="0.25">
      <c r="A647" s="16">
        <v>49.307000000000002</v>
      </c>
      <c r="B647" s="16">
        <v>1212</v>
      </c>
      <c r="C647" s="18" t="s">
        <v>980</v>
      </c>
      <c r="D647" s="18" t="s">
        <v>981</v>
      </c>
      <c r="E647" s="19">
        <v>2022</v>
      </c>
      <c r="F647" s="30"/>
      <c r="G647" s="30">
        <v>44729</v>
      </c>
      <c r="H647" s="30">
        <v>44356</v>
      </c>
      <c r="I647" s="30"/>
      <c r="J647" s="30">
        <v>43617</v>
      </c>
      <c r="K647" s="23">
        <v>43240</v>
      </c>
      <c r="L647" s="23">
        <v>42903</v>
      </c>
      <c r="M647" s="23">
        <v>42533</v>
      </c>
      <c r="N647" s="23" t="s">
        <v>11</v>
      </c>
      <c r="O647" s="23">
        <v>41784</v>
      </c>
      <c r="P647" s="23">
        <v>41462</v>
      </c>
      <c r="Q647" s="23" t="s">
        <v>11</v>
      </c>
      <c r="R647" s="23" t="s">
        <v>11</v>
      </c>
      <c r="S647" s="37"/>
      <c r="T647">
        <f t="shared" ref="T647:T674" si="13">IF(G647="","",IF((G647-$X$6)&lt;($W$7-365-$X$6),1,0))</f>
        <v>0</v>
      </c>
    </row>
    <row r="648" spans="1:20" x14ac:dyDescent="0.25">
      <c r="A648" s="16">
        <v>49.308999999999997</v>
      </c>
      <c r="B648" s="16">
        <v>1285</v>
      </c>
      <c r="C648" s="18" t="s">
        <v>982</v>
      </c>
      <c r="D648" s="18" t="s">
        <v>983</v>
      </c>
      <c r="E648" s="19">
        <v>2022</v>
      </c>
      <c r="F648" s="30"/>
      <c r="G648" s="30">
        <v>44696</v>
      </c>
      <c r="H648" s="30"/>
      <c r="I648" s="30"/>
      <c r="J648" s="30"/>
      <c r="K648" s="23"/>
      <c r="L648" s="23" t="s">
        <v>11</v>
      </c>
      <c r="M648" s="23" t="s">
        <v>11</v>
      </c>
      <c r="N648" s="23">
        <v>42149</v>
      </c>
      <c r="O648" s="23" t="s">
        <v>11</v>
      </c>
      <c r="P648" s="23" t="s">
        <v>11</v>
      </c>
      <c r="Q648" s="23" t="s">
        <v>11</v>
      </c>
      <c r="R648" s="23" t="s">
        <v>11</v>
      </c>
      <c r="S648" s="37"/>
      <c r="T648">
        <f t="shared" si="13"/>
        <v>0</v>
      </c>
    </row>
    <row r="649" spans="1:20" x14ac:dyDescent="0.25">
      <c r="A649" s="16" t="s">
        <v>3750</v>
      </c>
      <c r="B649" s="16" t="s">
        <v>3751</v>
      </c>
      <c r="C649" s="18" t="s">
        <v>3748</v>
      </c>
      <c r="D649" s="18" t="s">
        <v>3749</v>
      </c>
      <c r="E649" s="19">
        <v>2022</v>
      </c>
      <c r="F649" s="30"/>
      <c r="G649" s="30">
        <v>44698</v>
      </c>
      <c r="H649" s="30">
        <v>44345</v>
      </c>
      <c r="I649" s="30"/>
      <c r="J649" s="30"/>
      <c r="K649" s="23"/>
      <c r="L649" s="23"/>
      <c r="M649" s="23"/>
      <c r="N649" s="23"/>
      <c r="O649" s="23"/>
      <c r="P649" s="23" t="s">
        <v>11</v>
      </c>
      <c r="Q649" s="23" t="s">
        <v>11</v>
      </c>
      <c r="R649" s="23" t="s">
        <v>11</v>
      </c>
      <c r="S649" s="37"/>
      <c r="T649">
        <f t="shared" si="13"/>
        <v>0</v>
      </c>
    </row>
    <row r="650" spans="1:20" x14ac:dyDescent="0.25">
      <c r="A650" s="16">
        <v>49.313000000000002</v>
      </c>
      <c r="B650" s="16">
        <v>1279</v>
      </c>
      <c r="C650" s="18" t="s">
        <v>984</v>
      </c>
      <c r="D650" s="18" t="s">
        <v>985</v>
      </c>
      <c r="E650" s="19">
        <v>2022</v>
      </c>
      <c r="F650" s="30"/>
      <c r="G650" s="30">
        <v>44677</v>
      </c>
      <c r="H650" s="30">
        <v>44358</v>
      </c>
      <c r="I650" s="30">
        <v>43966</v>
      </c>
      <c r="J650" s="30">
        <v>43599</v>
      </c>
      <c r="K650" s="23">
        <v>43238</v>
      </c>
      <c r="L650" s="23">
        <v>42846</v>
      </c>
      <c r="M650" s="23">
        <v>42498</v>
      </c>
      <c r="N650" s="23">
        <v>42137</v>
      </c>
      <c r="O650" s="23">
        <v>41789</v>
      </c>
      <c r="P650" s="23">
        <v>41425</v>
      </c>
      <c r="Q650" s="23">
        <v>41046</v>
      </c>
      <c r="R650" s="23" t="s">
        <v>11</v>
      </c>
      <c r="S650" s="37"/>
      <c r="T650">
        <f t="shared" si="13"/>
        <v>0</v>
      </c>
    </row>
    <row r="651" spans="1:20" x14ac:dyDescent="0.25">
      <c r="A651" s="16" t="s">
        <v>3871</v>
      </c>
      <c r="B651" s="16" t="s">
        <v>987</v>
      </c>
      <c r="C651" s="18" t="s">
        <v>988</v>
      </c>
      <c r="D651" s="18" t="s">
        <v>989</v>
      </c>
      <c r="E651" s="19">
        <v>2022</v>
      </c>
      <c r="F651" s="30"/>
      <c r="G651" s="30">
        <v>44762</v>
      </c>
      <c r="H651" s="30">
        <v>44401</v>
      </c>
      <c r="I651" s="30">
        <v>44044</v>
      </c>
      <c r="J651" s="30">
        <v>43674</v>
      </c>
      <c r="K651" s="23"/>
      <c r="L651" s="23"/>
      <c r="M651" s="23"/>
      <c r="N651" s="23"/>
      <c r="O651" s="23"/>
      <c r="P651" s="23"/>
      <c r="Q651" s="23"/>
      <c r="R651" s="23"/>
      <c r="S651" s="37"/>
      <c r="T651">
        <f t="shared" si="13"/>
        <v>0</v>
      </c>
    </row>
    <row r="652" spans="1:20" x14ac:dyDescent="0.25">
      <c r="A652" s="16" t="s">
        <v>3006</v>
      </c>
      <c r="B652" s="16" t="s">
        <v>3007</v>
      </c>
      <c r="C652" s="18" t="s">
        <v>3008</v>
      </c>
      <c r="D652" s="18" t="s">
        <v>3009</v>
      </c>
      <c r="E652" s="19" t="s">
        <v>2903</v>
      </c>
      <c r="F652" s="30"/>
      <c r="G652" s="30"/>
      <c r="H652" s="30"/>
      <c r="I652" s="30"/>
      <c r="J652" s="30"/>
      <c r="K652" s="23"/>
      <c r="L652" s="23"/>
      <c r="M652" s="23"/>
      <c r="N652" s="23"/>
      <c r="O652" s="23"/>
      <c r="P652" s="23"/>
      <c r="Q652" s="23" t="s">
        <v>11</v>
      </c>
      <c r="R652" s="23" t="s">
        <v>11</v>
      </c>
      <c r="S652" s="37"/>
      <c r="T652" t="str">
        <f t="shared" si="13"/>
        <v/>
      </c>
    </row>
    <row r="653" spans="1:20" x14ac:dyDescent="0.25">
      <c r="A653" s="16" t="s">
        <v>3546</v>
      </c>
      <c r="B653" s="16" t="s">
        <v>3547</v>
      </c>
      <c r="C653" s="18" t="s">
        <v>3548</v>
      </c>
      <c r="D653" s="18" t="s">
        <v>3545</v>
      </c>
      <c r="E653" s="19">
        <v>2021</v>
      </c>
      <c r="F653" s="30"/>
      <c r="G653" s="30"/>
      <c r="H653" s="30">
        <v>44362</v>
      </c>
      <c r="I653" s="30"/>
      <c r="J653" s="30"/>
      <c r="K653" s="23"/>
      <c r="L653" s="23"/>
      <c r="M653" s="23"/>
      <c r="N653" s="23"/>
      <c r="O653" s="23"/>
      <c r="P653" s="23"/>
      <c r="Q653" s="23" t="s">
        <v>11</v>
      </c>
      <c r="R653" s="23" t="s">
        <v>11</v>
      </c>
      <c r="S653" s="37"/>
      <c r="T653" t="str">
        <f t="shared" si="13"/>
        <v/>
      </c>
    </row>
    <row r="654" spans="1:20" x14ac:dyDescent="0.25">
      <c r="A654" s="16" t="s">
        <v>3768</v>
      </c>
      <c r="B654" s="16" t="s">
        <v>3772</v>
      </c>
      <c r="C654" s="18" t="s">
        <v>3771</v>
      </c>
      <c r="D654" s="18" t="s">
        <v>3769</v>
      </c>
      <c r="E654" s="19">
        <v>2021</v>
      </c>
      <c r="F654" s="30"/>
      <c r="G654" s="30"/>
      <c r="H654" s="30">
        <v>44390</v>
      </c>
      <c r="I654" s="30"/>
      <c r="J654" s="30"/>
      <c r="K654" s="23"/>
      <c r="L654" s="23"/>
      <c r="M654" s="23"/>
      <c r="N654" s="23"/>
      <c r="O654" s="23"/>
      <c r="P654" s="23"/>
      <c r="Q654" s="23" t="s">
        <v>11</v>
      </c>
      <c r="R654" s="23" t="s">
        <v>11</v>
      </c>
      <c r="S654" s="37"/>
      <c r="T654" t="str">
        <f t="shared" si="13"/>
        <v/>
      </c>
    </row>
    <row r="655" spans="1:20" x14ac:dyDescent="0.25">
      <c r="A655" s="16" t="s">
        <v>990</v>
      </c>
      <c r="B655" s="16">
        <v>1274</v>
      </c>
      <c r="C655" s="18" t="s">
        <v>991</v>
      </c>
      <c r="D655" s="18" t="s">
        <v>992</v>
      </c>
      <c r="E655" s="19">
        <v>2022</v>
      </c>
      <c r="F655" s="30"/>
      <c r="G655" s="30">
        <v>44720</v>
      </c>
      <c r="H655" s="30"/>
      <c r="I655" s="30">
        <v>43972</v>
      </c>
      <c r="J655" s="30">
        <v>43620</v>
      </c>
      <c r="K655" s="23">
        <v>43277</v>
      </c>
      <c r="L655" s="23">
        <v>42907</v>
      </c>
      <c r="M655" s="23">
        <v>42539</v>
      </c>
      <c r="N655" s="23">
        <v>42185</v>
      </c>
      <c r="O655" s="23">
        <v>41823</v>
      </c>
      <c r="P655" s="23">
        <v>41477</v>
      </c>
      <c r="Q655" s="23" t="s">
        <v>11</v>
      </c>
      <c r="R655" s="23" t="s">
        <v>11</v>
      </c>
      <c r="S655" s="37"/>
      <c r="T655">
        <f t="shared" si="13"/>
        <v>0</v>
      </c>
    </row>
    <row r="656" spans="1:20" x14ac:dyDescent="0.25">
      <c r="A656" s="16">
        <v>49.320999999999998</v>
      </c>
      <c r="B656" s="16">
        <v>1273</v>
      </c>
      <c r="C656" s="18" t="s">
        <v>993</v>
      </c>
      <c r="D656" s="18" t="s">
        <v>994</v>
      </c>
      <c r="E656" s="19">
        <v>2022</v>
      </c>
      <c r="F656" s="30"/>
      <c r="G656" s="30">
        <v>44740</v>
      </c>
      <c r="H656" s="30"/>
      <c r="I656" s="30"/>
      <c r="J656" s="30"/>
      <c r="K656" s="23"/>
      <c r="L656" s="23" t="s">
        <v>11</v>
      </c>
      <c r="M656" s="23" t="s">
        <v>11</v>
      </c>
      <c r="N656" s="23" t="s">
        <v>11</v>
      </c>
      <c r="O656" s="23" t="s">
        <v>11</v>
      </c>
      <c r="P656" s="23" t="s">
        <v>11</v>
      </c>
      <c r="Q656" s="23">
        <v>41113</v>
      </c>
      <c r="R656" s="23" t="s">
        <v>11</v>
      </c>
      <c r="S656" s="37"/>
      <c r="T656">
        <f t="shared" si="13"/>
        <v>0</v>
      </c>
    </row>
    <row r="657" spans="1:20" x14ac:dyDescent="0.25">
      <c r="A657" s="16">
        <v>49.323999999999998</v>
      </c>
      <c r="B657" s="16">
        <v>1257</v>
      </c>
      <c r="C657" s="18" t="s">
        <v>995</v>
      </c>
      <c r="D657" s="18" t="s">
        <v>996</v>
      </c>
      <c r="E657" s="19">
        <v>2022</v>
      </c>
      <c r="F657" s="30"/>
      <c r="G657" s="30">
        <v>44767</v>
      </c>
      <c r="H657" s="30">
        <v>44433</v>
      </c>
      <c r="I657" s="30"/>
      <c r="J657" s="30"/>
      <c r="K657" s="23"/>
      <c r="L657" s="23" t="s">
        <v>11</v>
      </c>
      <c r="M657" s="23" t="s">
        <v>11</v>
      </c>
      <c r="N657" s="23">
        <v>42169</v>
      </c>
      <c r="O657" s="23" t="s">
        <v>11</v>
      </c>
      <c r="P657" s="23" t="s">
        <v>11</v>
      </c>
      <c r="Q657" s="23" t="s">
        <v>11</v>
      </c>
      <c r="R657" s="23" t="s">
        <v>11</v>
      </c>
      <c r="S657" s="37"/>
      <c r="T657">
        <f t="shared" si="13"/>
        <v>0</v>
      </c>
    </row>
    <row r="658" spans="1:20" x14ac:dyDescent="0.25">
      <c r="A658" s="16">
        <v>49.325000000000003</v>
      </c>
      <c r="B658" s="16" t="s">
        <v>11</v>
      </c>
      <c r="C658" s="18" t="s">
        <v>997</v>
      </c>
      <c r="D658" s="18" t="s">
        <v>998</v>
      </c>
      <c r="E658" s="19">
        <v>2022</v>
      </c>
      <c r="F658" s="30"/>
      <c r="G658" s="30">
        <v>44711</v>
      </c>
      <c r="H658" s="30">
        <v>44345</v>
      </c>
      <c r="I658" s="30">
        <v>43933</v>
      </c>
      <c r="J658" s="30">
        <v>43571</v>
      </c>
      <c r="K658" s="23">
        <v>43218</v>
      </c>
      <c r="L658" s="23">
        <v>42868</v>
      </c>
      <c r="M658" s="23" t="s">
        <v>11</v>
      </c>
      <c r="N658" s="23" t="s">
        <v>11</v>
      </c>
      <c r="O658" s="23" t="s">
        <v>11</v>
      </c>
      <c r="P658" s="23">
        <v>41454</v>
      </c>
      <c r="Q658" s="23">
        <v>41174</v>
      </c>
      <c r="R658" s="23" t="s">
        <v>11</v>
      </c>
      <c r="S658" s="37"/>
      <c r="T658">
        <f t="shared" si="13"/>
        <v>0</v>
      </c>
    </row>
    <row r="659" spans="1:20" x14ac:dyDescent="0.25">
      <c r="A659" s="16">
        <v>49.326999999999998</v>
      </c>
      <c r="B659" s="16">
        <v>1220</v>
      </c>
      <c r="C659" s="18" t="s">
        <v>999</v>
      </c>
      <c r="D659" s="18" t="s">
        <v>1000</v>
      </c>
      <c r="E659" s="19">
        <v>2020</v>
      </c>
      <c r="F659" s="30"/>
      <c r="G659" s="30"/>
      <c r="H659" s="30"/>
      <c r="I659" s="30">
        <v>43972</v>
      </c>
      <c r="J659" s="30">
        <v>43617</v>
      </c>
      <c r="K659" s="23">
        <v>43250</v>
      </c>
      <c r="L659" s="23">
        <v>42882</v>
      </c>
      <c r="M659" s="23">
        <v>42562</v>
      </c>
      <c r="N659" s="23">
        <v>42180</v>
      </c>
      <c r="O659" s="23" t="s">
        <v>11</v>
      </c>
      <c r="P659" s="23">
        <v>41496</v>
      </c>
      <c r="Q659" s="23" t="s">
        <v>11</v>
      </c>
      <c r="R659" s="23">
        <v>40708</v>
      </c>
      <c r="S659" s="37"/>
      <c r="T659" t="str">
        <f t="shared" si="13"/>
        <v/>
      </c>
    </row>
    <row r="660" spans="1:20" x14ac:dyDescent="0.25">
      <c r="A660" s="16">
        <v>49.332000000000001</v>
      </c>
      <c r="B660" s="16">
        <v>1268</v>
      </c>
      <c r="C660" s="18" t="s">
        <v>1001</v>
      </c>
      <c r="D660" s="18" t="s">
        <v>1002</v>
      </c>
      <c r="E660" s="19">
        <v>2019</v>
      </c>
      <c r="F660" s="30"/>
      <c r="G660" s="30"/>
      <c r="H660" s="30"/>
      <c r="I660" s="30"/>
      <c r="J660" s="30">
        <v>43630</v>
      </c>
      <c r="K660" s="23">
        <v>43246</v>
      </c>
      <c r="L660" s="23" t="s">
        <v>11</v>
      </c>
      <c r="M660" s="23" t="s">
        <v>11</v>
      </c>
      <c r="N660" s="23">
        <v>42186</v>
      </c>
      <c r="O660" s="23">
        <v>41843</v>
      </c>
      <c r="P660" s="23" t="s">
        <v>11</v>
      </c>
      <c r="Q660" s="23" t="s">
        <v>11</v>
      </c>
      <c r="R660" s="23" t="s">
        <v>11</v>
      </c>
      <c r="S660" s="37"/>
      <c r="T660" t="str">
        <f t="shared" si="13"/>
        <v/>
      </c>
    </row>
    <row r="661" spans="1:20" x14ac:dyDescent="0.25">
      <c r="A661" s="16">
        <v>49.335000000000001</v>
      </c>
      <c r="B661" s="16">
        <v>1254</v>
      </c>
      <c r="C661" s="18" t="s">
        <v>1003</v>
      </c>
      <c r="D661" s="18" t="s">
        <v>1004</v>
      </c>
      <c r="E661" s="19">
        <v>2021</v>
      </c>
      <c r="F661" s="30"/>
      <c r="G661" s="30"/>
      <c r="H661" s="30">
        <v>44348</v>
      </c>
      <c r="I661" s="30"/>
      <c r="J661" s="30">
        <v>43577</v>
      </c>
      <c r="K661" s="23"/>
      <c r="L661" s="23" t="s">
        <v>11</v>
      </c>
      <c r="M661" s="23">
        <v>42498</v>
      </c>
      <c r="N661" s="23" t="s">
        <v>11</v>
      </c>
      <c r="O661" s="23" t="s">
        <v>11</v>
      </c>
      <c r="P661" s="23" t="s">
        <v>11</v>
      </c>
      <c r="Q661" s="23" t="s">
        <v>11</v>
      </c>
      <c r="R661" s="23" t="s">
        <v>11</v>
      </c>
      <c r="S661" s="37"/>
      <c r="T661" t="str">
        <f t="shared" si="13"/>
        <v/>
      </c>
    </row>
    <row r="662" spans="1:20" x14ac:dyDescent="0.25">
      <c r="A662" s="16">
        <v>49.338000000000001</v>
      </c>
      <c r="B662" s="16">
        <v>1261</v>
      </c>
      <c r="C662" s="18" t="s">
        <v>1005</v>
      </c>
      <c r="D662" s="18" t="s">
        <v>1006</v>
      </c>
      <c r="E662" s="19">
        <v>2022</v>
      </c>
      <c r="F662" s="30"/>
      <c r="G662" s="30">
        <v>44699</v>
      </c>
      <c r="H662" s="30">
        <v>44355</v>
      </c>
      <c r="I662" s="30">
        <v>43972</v>
      </c>
      <c r="J662" s="30">
        <v>43609</v>
      </c>
      <c r="K662" s="23">
        <v>43235</v>
      </c>
      <c r="L662" s="23">
        <v>42876</v>
      </c>
      <c r="M662" s="23">
        <v>42517</v>
      </c>
      <c r="N662" s="23">
        <v>42159</v>
      </c>
      <c r="O662" s="23">
        <v>41778</v>
      </c>
      <c r="P662" s="23">
        <v>41451</v>
      </c>
      <c r="Q662" s="23">
        <v>41051</v>
      </c>
      <c r="R662" s="23">
        <v>40720</v>
      </c>
      <c r="S662" s="37"/>
      <c r="T662">
        <f t="shared" si="13"/>
        <v>0</v>
      </c>
    </row>
    <row r="663" spans="1:20" x14ac:dyDescent="0.25">
      <c r="A663" s="16">
        <v>49.341000000000001</v>
      </c>
      <c r="B663" s="16">
        <v>1260</v>
      </c>
      <c r="C663" s="18" t="s">
        <v>1007</v>
      </c>
      <c r="D663" s="18" t="s">
        <v>1008</v>
      </c>
      <c r="E663" s="19">
        <v>2022</v>
      </c>
      <c r="F663" s="30"/>
      <c r="G663" s="30">
        <v>44748</v>
      </c>
      <c r="H663" s="30">
        <v>44387</v>
      </c>
      <c r="I663" s="30">
        <v>44006</v>
      </c>
      <c r="J663" s="30">
        <v>43617</v>
      </c>
      <c r="K663" s="23">
        <v>43287</v>
      </c>
      <c r="L663" s="23">
        <v>42899</v>
      </c>
      <c r="M663" s="23">
        <v>42577</v>
      </c>
      <c r="N663" s="23">
        <v>42195</v>
      </c>
      <c r="O663" s="23">
        <v>41798</v>
      </c>
      <c r="P663" s="23">
        <v>41470</v>
      </c>
      <c r="Q663" s="23">
        <v>41095</v>
      </c>
      <c r="R663" s="23">
        <v>40720</v>
      </c>
      <c r="S663" s="37"/>
      <c r="T663">
        <f t="shared" si="13"/>
        <v>0</v>
      </c>
    </row>
    <row r="664" spans="1:20" x14ac:dyDescent="0.25">
      <c r="A664" s="16">
        <v>49.341999999999999</v>
      </c>
      <c r="B664" s="16">
        <v>1259</v>
      </c>
      <c r="C664" s="18" t="s">
        <v>1009</v>
      </c>
      <c r="D664" s="18" t="s">
        <v>1010</v>
      </c>
      <c r="E664" s="19">
        <v>2022</v>
      </c>
      <c r="F664" s="30"/>
      <c r="G664" s="30">
        <v>44740</v>
      </c>
      <c r="H664" s="30">
        <v>44390</v>
      </c>
      <c r="I664" s="30">
        <v>43972</v>
      </c>
      <c r="J664" s="30">
        <v>43618</v>
      </c>
      <c r="K664" s="23"/>
      <c r="L664" s="23">
        <v>42922</v>
      </c>
      <c r="M664" s="23">
        <v>42539</v>
      </c>
      <c r="N664" s="23">
        <v>42172</v>
      </c>
      <c r="O664" s="23" t="s">
        <v>11</v>
      </c>
      <c r="P664" s="23" t="s">
        <v>11</v>
      </c>
      <c r="Q664" s="23">
        <v>41083</v>
      </c>
      <c r="R664" s="23" t="s">
        <v>11</v>
      </c>
      <c r="S664" s="37"/>
      <c r="T664">
        <f t="shared" si="13"/>
        <v>0</v>
      </c>
    </row>
    <row r="665" spans="1:20" x14ac:dyDescent="0.25">
      <c r="A665" s="16">
        <v>49.343000000000004</v>
      </c>
      <c r="B665" s="16">
        <v>1262</v>
      </c>
      <c r="C665" s="18" t="s">
        <v>1011</v>
      </c>
      <c r="D665" s="18" t="s">
        <v>1012</v>
      </c>
      <c r="E665" s="19">
        <v>2022</v>
      </c>
      <c r="F665" s="30"/>
      <c r="G665" s="30">
        <v>44777</v>
      </c>
      <c r="H665" s="30">
        <v>44421</v>
      </c>
      <c r="I665" s="30"/>
      <c r="J665" s="30">
        <v>43671</v>
      </c>
      <c r="K665" s="23">
        <v>43302</v>
      </c>
      <c r="L665" s="23">
        <v>42958</v>
      </c>
      <c r="M665" s="23">
        <v>42606</v>
      </c>
      <c r="N665" s="23" t="s">
        <v>11</v>
      </c>
      <c r="O665" s="23">
        <v>41847</v>
      </c>
      <c r="P665" s="23" t="s">
        <v>11</v>
      </c>
      <c r="Q665" s="23">
        <v>41129</v>
      </c>
      <c r="R665" s="23" t="s">
        <v>11</v>
      </c>
      <c r="S665" s="37"/>
      <c r="T665">
        <f t="shared" si="13"/>
        <v>0</v>
      </c>
    </row>
    <row r="666" spans="1:20" x14ac:dyDescent="0.25">
      <c r="A666" s="16" t="s">
        <v>1013</v>
      </c>
      <c r="B666" s="16" t="s">
        <v>1014</v>
      </c>
      <c r="C666" s="18" t="s">
        <v>1015</v>
      </c>
      <c r="D666" s="18" t="s">
        <v>1016</v>
      </c>
      <c r="E666" s="19">
        <v>2017</v>
      </c>
      <c r="F666" s="30"/>
      <c r="G666" s="30"/>
      <c r="H666" s="30"/>
      <c r="I666" s="30"/>
      <c r="J666" s="30"/>
      <c r="K666" s="23"/>
      <c r="L666" s="23">
        <v>42899</v>
      </c>
      <c r="M666" s="23"/>
      <c r="N666" s="23"/>
      <c r="O666" s="23"/>
      <c r="P666" s="23"/>
      <c r="Q666" s="23"/>
      <c r="R666" s="23"/>
      <c r="S666" s="37"/>
      <c r="T666" t="str">
        <f t="shared" si="13"/>
        <v/>
      </c>
    </row>
    <row r="667" spans="1:20" x14ac:dyDescent="0.25">
      <c r="A667" s="16">
        <v>49.344999999999999</v>
      </c>
      <c r="B667" s="16">
        <v>1219</v>
      </c>
      <c r="C667" s="18" t="s">
        <v>1017</v>
      </c>
      <c r="D667" s="18" t="s">
        <v>1018</v>
      </c>
      <c r="E667" s="19">
        <v>2022</v>
      </c>
      <c r="F667" s="30"/>
      <c r="G667" s="30">
        <v>44721</v>
      </c>
      <c r="H667" s="30">
        <v>44357</v>
      </c>
      <c r="I667" s="30">
        <v>43972</v>
      </c>
      <c r="J667" s="30">
        <v>43602</v>
      </c>
      <c r="K667" s="23">
        <v>43240</v>
      </c>
      <c r="L667" s="23">
        <v>42882</v>
      </c>
      <c r="M667" s="23">
        <v>42529</v>
      </c>
      <c r="N667" s="23">
        <v>42171</v>
      </c>
      <c r="O667" s="23">
        <v>41875</v>
      </c>
      <c r="P667" s="23">
        <v>41504</v>
      </c>
      <c r="Q667" s="23" t="s">
        <v>11</v>
      </c>
      <c r="R667" s="23" t="s">
        <v>11</v>
      </c>
      <c r="S667" s="37"/>
      <c r="T667">
        <f t="shared" si="13"/>
        <v>0</v>
      </c>
    </row>
    <row r="668" spans="1:20" x14ac:dyDescent="0.25">
      <c r="A668" s="16">
        <v>49.345999999999997</v>
      </c>
      <c r="B668" s="16">
        <v>1218</v>
      </c>
      <c r="C668" s="18" t="s">
        <v>1019</v>
      </c>
      <c r="D668" s="18" t="s">
        <v>1020</v>
      </c>
      <c r="E668" s="19">
        <v>2022</v>
      </c>
      <c r="F668" s="30"/>
      <c r="G668" s="30">
        <v>44737</v>
      </c>
      <c r="H668" s="30"/>
      <c r="I668" s="30">
        <v>44004</v>
      </c>
      <c r="J668" s="30"/>
      <c r="K668" s="23"/>
      <c r="L668" s="23">
        <v>42903</v>
      </c>
      <c r="M668" s="23" t="s">
        <v>11</v>
      </c>
      <c r="N668" s="23">
        <v>42189</v>
      </c>
      <c r="O668" s="23" t="s">
        <v>11</v>
      </c>
      <c r="P668" s="23" t="s">
        <v>11</v>
      </c>
      <c r="Q668" s="23" t="s">
        <v>11</v>
      </c>
      <c r="R668" s="23" t="s">
        <v>11</v>
      </c>
      <c r="S668" s="37"/>
      <c r="T668">
        <f t="shared" si="13"/>
        <v>0</v>
      </c>
    </row>
    <row r="669" spans="1:20" x14ac:dyDescent="0.25">
      <c r="A669" s="16" t="s">
        <v>3010</v>
      </c>
      <c r="B669" s="16" t="s">
        <v>3011</v>
      </c>
      <c r="C669" s="18" t="s">
        <v>3012</v>
      </c>
      <c r="D669" s="18" t="s">
        <v>3013</v>
      </c>
      <c r="E669" s="19">
        <v>2018</v>
      </c>
      <c r="F669" s="30"/>
      <c r="G669" s="30"/>
      <c r="H669" s="30"/>
      <c r="I669" s="30"/>
      <c r="J669" s="30"/>
      <c r="K669" s="23">
        <v>43305</v>
      </c>
      <c r="L669" s="23"/>
      <c r="M669" s="23"/>
      <c r="N669" s="23"/>
      <c r="O669" s="23"/>
      <c r="P669" s="23"/>
      <c r="Q669" s="23"/>
      <c r="R669" s="23"/>
      <c r="S669" s="37"/>
      <c r="T669" t="str">
        <f t="shared" si="13"/>
        <v/>
      </c>
    </row>
    <row r="670" spans="1:20" x14ac:dyDescent="0.25">
      <c r="A670" s="16" t="s">
        <v>3014</v>
      </c>
      <c r="B670" s="16" t="s">
        <v>3015</v>
      </c>
      <c r="C670" s="18" t="s">
        <v>3016</v>
      </c>
      <c r="D670" s="18" t="s">
        <v>3017</v>
      </c>
      <c r="E670" s="19">
        <v>2022</v>
      </c>
      <c r="F670" s="30"/>
      <c r="G670" s="30">
        <v>44747</v>
      </c>
      <c r="H670" s="30"/>
      <c r="I670" s="30"/>
      <c r="J670" s="30"/>
      <c r="K670" s="23"/>
      <c r="L670" s="23">
        <v>42909</v>
      </c>
      <c r="M670" s="23"/>
      <c r="N670" s="23"/>
      <c r="O670" s="23"/>
      <c r="P670" s="23"/>
      <c r="Q670" s="23"/>
      <c r="R670" s="23"/>
      <c r="S670" s="37"/>
      <c r="T670">
        <f t="shared" si="13"/>
        <v>0</v>
      </c>
    </row>
    <row r="671" spans="1:20" x14ac:dyDescent="0.25">
      <c r="A671" s="16">
        <v>49.356999999999999</v>
      </c>
      <c r="B671" s="16">
        <v>1247</v>
      </c>
      <c r="C671" s="18" t="s">
        <v>1021</v>
      </c>
      <c r="D671" s="18" t="s">
        <v>1022</v>
      </c>
      <c r="E671" s="19">
        <v>2022</v>
      </c>
      <c r="F671" s="30"/>
      <c r="G671" s="30">
        <v>44756</v>
      </c>
      <c r="H671" s="30">
        <v>44386</v>
      </c>
      <c r="I671" s="30">
        <v>43951</v>
      </c>
      <c r="J671" s="30"/>
      <c r="K671" s="23"/>
      <c r="L671" s="23" t="s">
        <v>11</v>
      </c>
      <c r="M671" s="23" t="s">
        <v>11</v>
      </c>
      <c r="N671" s="23">
        <v>42188</v>
      </c>
      <c r="O671" s="23">
        <v>41858</v>
      </c>
      <c r="P671" s="23" t="s">
        <v>11</v>
      </c>
      <c r="Q671" s="23" t="s">
        <v>11</v>
      </c>
      <c r="R671" s="23" t="s">
        <v>11</v>
      </c>
      <c r="S671" s="37"/>
      <c r="T671">
        <f t="shared" si="13"/>
        <v>0</v>
      </c>
    </row>
    <row r="672" spans="1:20" x14ac:dyDescent="0.25">
      <c r="A672" s="16">
        <v>49.359000000000002</v>
      </c>
      <c r="B672" s="16">
        <v>1245</v>
      </c>
      <c r="C672" s="18" t="s">
        <v>1023</v>
      </c>
      <c r="D672" s="18" t="s">
        <v>1024</v>
      </c>
      <c r="E672" s="19">
        <v>2022</v>
      </c>
      <c r="F672" s="30"/>
      <c r="G672" s="30">
        <v>44729</v>
      </c>
      <c r="H672" s="30">
        <v>44395</v>
      </c>
      <c r="I672" s="30">
        <v>44042</v>
      </c>
      <c r="J672" s="30">
        <v>43640</v>
      </c>
      <c r="K672" s="23">
        <v>43270</v>
      </c>
      <c r="L672" s="23" t="s">
        <v>11</v>
      </c>
      <c r="M672" s="23" t="s">
        <v>11</v>
      </c>
      <c r="N672" s="23" t="s">
        <v>11</v>
      </c>
      <c r="O672" s="23" t="s">
        <v>11</v>
      </c>
      <c r="P672" s="23">
        <v>41489</v>
      </c>
      <c r="Q672" s="23" t="s">
        <v>11</v>
      </c>
      <c r="R672" s="23">
        <v>40708</v>
      </c>
      <c r="S672" s="37"/>
      <c r="T672">
        <f t="shared" si="13"/>
        <v>0</v>
      </c>
    </row>
    <row r="673" spans="1:20" x14ac:dyDescent="0.25">
      <c r="A673" s="16" t="s">
        <v>3863</v>
      </c>
      <c r="B673" s="16" t="s">
        <v>3789</v>
      </c>
      <c r="C673" s="18" t="s">
        <v>3790</v>
      </c>
      <c r="D673" s="18" t="s">
        <v>3791</v>
      </c>
      <c r="E673" s="19">
        <v>2022</v>
      </c>
      <c r="F673" s="30"/>
      <c r="G673" s="30">
        <v>44698</v>
      </c>
      <c r="H673" s="30"/>
      <c r="I673" s="30"/>
      <c r="J673" s="30"/>
      <c r="K673" s="23"/>
      <c r="L673" s="23" t="s">
        <v>11</v>
      </c>
      <c r="M673" s="23" t="s">
        <v>11</v>
      </c>
      <c r="N673" s="23"/>
      <c r="O673" s="23"/>
      <c r="P673" s="23"/>
      <c r="Q673" s="23"/>
      <c r="R673" s="23"/>
      <c r="S673" s="37"/>
      <c r="T673">
        <f t="shared" si="13"/>
        <v>0</v>
      </c>
    </row>
    <row r="674" spans="1:20" x14ac:dyDescent="0.25">
      <c r="A674" s="16" t="s">
        <v>3018</v>
      </c>
      <c r="B674" s="16" t="s">
        <v>3019</v>
      </c>
      <c r="C674" s="18" t="s">
        <v>3020</v>
      </c>
      <c r="D674" s="18" t="s">
        <v>3021</v>
      </c>
      <c r="E674" s="19">
        <v>2018</v>
      </c>
      <c r="F674" s="30"/>
      <c r="G674" s="30"/>
      <c r="H674" s="30"/>
      <c r="I674" s="30"/>
      <c r="J674" s="30"/>
      <c r="K674" s="23">
        <v>43209</v>
      </c>
      <c r="L674" s="23" t="s">
        <v>11</v>
      </c>
      <c r="M674" s="23" t="s">
        <v>11</v>
      </c>
      <c r="N674" s="23"/>
      <c r="O674" s="23"/>
      <c r="P674" s="23"/>
      <c r="Q674" s="23"/>
      <c r="R674" s="23"/>
      <c r="S674" s="37"/>
      <c r="T674" t="str">
        <f t="shared" si="13"/>
        <v/>
      </c>
    </row>
    <row r="675" spans="1:20" x14ac:dyDescent="0.25">
      <c r="A675" s="16" t="s">
        <v>3781</v>
      </c>
      <c r="B675" s="16" t="s">
        <v>3782</v>
      </c>
      <c r="C675" s="18" t="s">
        <v>3783</v>
      </c>
      <c r="D675" s="18" t="s">
        <v>3784</v>
      </c>
      <c r="E675" s="19">
        <v>2022</v>
      </c>
      <c r="F675" s="30"/>
      <c r="G675" s="30">
        <v>44683</v>
      </c>
      <c r="H675" s="30"/>
      <c r="I675" s="30"/>
      <c r="J675" s="30"/>
      <c r="K675" s="23"/>
      <c r="L675" s="23"/>
      <c r="M675" s="23"/>
      <c r="N675" s="23"/>
      <c r="O675" s="23"/>
      <c r="P675" s="23"/>
      <c r="Q675" s="23"/>
      <c r="R675" s="23"/>
      <c r="S675" s="37"/>
    </row>
    <row r="676" spans="1:20" x14ac:dyDescent="0.25">
      <c r="A676" s="16" t="s">
        <v>3727</v>
      </c>
      <c r="B676" s="16" t="s">
        <v>3728</v>
      </c>
      <c r="C676" s="18" t="s">
        <v>3730</v>
      </c>
      <c r="D676" s="18" t="s">
        <v>3729</v>
      </c>
      <c r="E676" s="19">
        <v>2021</v>
      </c>
      <c r="F676" s="30"/>
      <c r="G676" s="30"/>
      <c r="H676" s="30">
        <v>44362</v>
      </c>
      <c r="I676" s="30"/>
      <c r="J676" s="30"/>
      <c r="K676" s="23"/>
      <c r="L676" s="23"/>
      <c r="M676" s="23"/>
      <c r="N676" s="23"/>
      <c r="O676" s="23"/>
      <c r="P676" s="23"/>
      <c r="Q676" s="23"/>
      <c r="R676" s="23"/>
      <c r="S676" s="37"/>
      <c r="T676" t="str">
        <f t="shared" ref="T676:T708" si="14">IF(G676="","",IF((G676-$X$6)&lt;($W$7-365-$X$6),1,0))</f>
        <v/>
      </c>
    </row>
    <row r="677" spans="1:20" x14ac:dyDescent="0.25">
      <c r="A677" s="16">
        <v>49.365000000000002</v>
      </c>
      <c r="B677" s="16">
        <v>1229</v>
      </c>
      <c r="C677" s="18" t="s">
        <v>1025</v>
      </c>
      <c r="D677" s="18" t="s">
        <v>1026</v>
      </c>
      <c r="E677" s="19">
        <v>2021</v>
      </c>
      <c r="F677" s="30"/>
      <c r="G677" s="30"/>
      <c r="H677" s="30">
        <v>44361</v>
      </c>
      <c r="I677" s="30">
        <v>44007</v>
      </c>
      <c r="J677" s="30"/>
      <c r="K677" s="23"/>
      <c r="L677" s="23" t="s">
        <v>11</v>
      </c>
      <c r="M677" s="23" t="s">
        <v>11</v>
      </c>
      <c r="N677" s="23">
        <v>42173</v>
      </c>
      <c r="O677" s="23" t="s">
        <v>11</v>
      </c>
      <c r="P677" s="23" t="s">
        <v>11</v>
      </c>
      <c r="Q677" s="23" t="s">
        <v>11</v>
      </c>
      <c r="R677" s="23" t="s">
        <v>11</v>
      </c>
      <c r="S677" s="37"/>
      <c r="T677" t="str">
        <f t="shared" si="14"/>
        <v/>
      </c>
    </row>
    <row r="678" spans="1:20" x14ac:dyDescent="0.25">
      <c r="A678" s="16">
        <v>49.366</v>
      </c>
      <c r="B678" s="16">
        <v>1225</v>
      </c>
      <c r="C678" s="18" t="s">
        <v>1027</v>
      </c>
      <c r="D678" s="18" t="s">
        <v>1028</v>
      </c>
      <c r="E678" s="19" t="s">
        <v>1029</v>
      </c>
      <c r="F678" s="30"/>
      <c r="G678" s="30"/>
      <c r="H678" s="30"/>
      <c r="I678" s="30"/>
      <c r="J678" s="30"/>
      <c r="K678" s="23"/>
      <c r="L678" s="23" t="s">
        <v>11</v>
      </c>
      <c r="M678" s="23" t="s">
        <v>11</v>
      </c>
      <c r="N678" s="23" t="s">
        <v>11</v>
      </c>
      <c r="O678" s="23" t="s">
        <v>11</v>
      </c>
      <c r="P678" s="23" t="s">
        <v>11</v>
      </c>
      <c r="Q678" s="23" t="s">
        <v>11</v>
      </c>
      <c r="R678" s="23" t="s">
        <v>11</v>
      </c>
      <c r="S678" s="37"/>
      <c r="T678" t="str">
        <f t="shared" si="14"/>
        <v/>
      </c>
    </row>
    <row r="679" spans="1:20" x14ac:dyDescent="0.25">
      <c r="A679" s="16">
        <v>49.366999999999997</v>
      </c>
      <c r="B679" s="16">
        <v>1236</v>
      </c>
      <c r="C679" s="18" t="s">
        <v>1030</v>
      </c>
      <c r="D679" s="18" t="s">
        <v>1031</v>
      </c>
      <c r="E679" s="19">
        <v>2022</v>
      </c>
      <c r="F679" s="30"/>
      <c r="G679" s="30">
        <v>44746</v>
      </c>
      <c r="H679" s="30">
        <v>44379</v>
      </c>
      <c r="I679" s="30">
        <v>44030</v>
      </c>
      <c r="J679" s="30">
        <v>43657</v>
      </c>
      <c r="K679" s="23">
        <v>43245</v>
      </c>
      <c r="L679" s="23">
        <v>42884</v>
      </c>
      <c r="M679" s="23">
        <v>42566</v>
      </c>
      <c r="N679" s="23">
        <v>42175</v>
      </c>
      <c r="O679" s="23">
        <v>41799</v>
      </c>
      <c r="P679" s="23">
        <v>41469</v>
      </c>
      <c r="Q679" s="23">
        <v>41103</v>
      </c>
      <c r="R679" s="23">
        <v>40720</v>
      </c>
      <c r="S679" s="37"/>
      <c r="T679">
        <f t="shared" si="14"/>
        <v>0</v>
      </c>
    </row>
    <row r="680" spans="1:20" x14ac:dyDescent="0.25">
      <c r="A680" s="16" t="s">
        <v>3879</v>
      </c>
      <c r="B680" s="16" t="s">
        <v>3880</v>
      </c>
      <c r="C680" s="18" t="s">
        <v>3881</v>
      </c>
      <c r="D680" s="18" t="s">
        <v>3882</v>
      </c>
      <c r="E680" s="19">
        <v>2022</v>
      </c>
      <c r="F680" s="30"/>
      <c r="G680" s="30">
        <v>44776</v>
      </c>
      <c r="H680" s="30"/>
      <c r="I680" s="30"/>
      <c r="J680" s="30"/>
      <c r="K680" s="23"/>
      <c r="L680" s="23" t="s">
        <v>11</v>
      </c>
      <c r="M680" s="23" t="s">
        <v>11</v>
      </c>
      <c r="N680" s="23" t="s">
        <v>11</v>
      </c>
      <c r="O680" s="23" t="s">
        <v>11</v>
      </c>
      <c r="P680" s="23" t="s">
        <v>11</v>
      </c>
      <c r="Q680" s="23" t="s">
        <v>11</v>
      </c>
      <c r="R680" s="23" t="s">
        <v>11</v>
      </c>
      <c r="S680" s="37"/>
      <c r="T680">
        <f t="shared" ref="T680" si="15">IF(G680="","",IF((G680-$X$6)&lt;($W$7-365-$X$6),1,0))</f>
        <v>0</v>
      </c>
    </row>
    <row r="681" spans="1:20" x14ac:dyDescent="0.25">
      <c r="A681" s="16">
        <v>49.375</v>
      </c>
      <c r="B681" s="16">
        <v>1234</v>
      </c>
      <c r="C681" s="18" t="s">
        <v>1032</v>
      </c>
      <c r="D681" s="18" t="s">
        <v>1033</v>
      </c>
      <c r="E681" s="19">
        <v>2022</v>
      </c>
      <c r="F681" s="30"/>
      <c r="G681" s="30">
        <v>44729</v>
      </c>
      <c r="H681" s="30">
        <v>44363</v>
      </c>
      <c r="I681" s="30">
        <v>43976</v>
      </c>
      <c r="J681" s="30">
        <v>43634</v>
      </c>
      <c r="K681" s="23">
        <v>43246</v>
      </c>
      <c r="L681" s="23">
        <v>42907</v>
      </c>
      <c r="M681" s="23" t="s">
        <v>11</v>
      </c>
      <c r="N681" s="23">
        <v>42197</v>
      </c>
      <c r="O681" s="23">
        <v>41838</v>
      </c>
      <c r="P681" s="23" t="s">
        <v>11</v>
      </c>
      <c r="Q681" s="23" t="s">
        <v>11</v>
      </c>
      <c r="R681" s="23">
        <v>40662</v>
      </c>
      <c r="S681" s="37"/>
      <c r="T681">
        <f t="shared" si="14"/>
        <v>0</v>
      </c>
    </row>
    <row r="682" spans="1:20" x14ac:dyDescent="0.25">
      <c r="A682" s="16">
        <v>49.375999999999998</v>
      </c>
      <c r="B682" s="16">
        <v>1233</v>
      </c>
      <c r="C682" s="18" t="s">
        <v>1034</v>
      </c>
      <c r="D682" s="18" t="s">
        <v>1035</v>
      </c>
      <c r="E682" s="19">
        <v>2022</v>
      </c>
      <c r="F682" s="30"/>
      <c r="G682" s="30">
        <v>44748</v>
      </c>
      <c r="H682" s="30">
        <v>44395</v>
      </c>
      <c r="I682" s="30">
        <v>44039</v>
      </c>
      <c r="J682" s="30">
        <v>43665</v>
      </c>
      <c r="K682" s="23">
        <v>43297</v>
      </c>
      <c r="L682" s="23">
        <v>42916</v>
      </c>
      <c r="M682" s="23" t="s">
        <v>11</v>
      </c>
      <c r="N682" s="23" t="s">
        <v>11</v>
      </c>
      <c r="O682" s="23" t="s">
        <v>11</v>
      </c>
      <c r="P682" s="23" t="s">
        <v>11</v>
      </c>
      <c r="Q682" s="23">
        <v>41129</v>
      </c>
      <c r="R682" s="23" t="s">
        <v>11</v>
      </c>
      <c r="S682" s="37"/>
      <c r="T682">
        <f t="shared" si="14"/>
        <v>0</v>
      </c>
    </row>
    <row r="683" spans="1:20" x14ac:dyDescent="0.25">
      <c r="A683" s="16">
        <v>49.377000000000002</v>
      </c>
      <c r="B683" s="16" t="s">
        <v>1036</v>
      </c>
      <c r="C683" s="18" t="s">
        <v>1037</v>
      </c>
      <c r="D683" s="18" t="s">
        <v>1038</v>
      </c>
      <c r="E683" s="19">
        <v>2022</v>
      </c>
      <c r="F683" s="30"/>
      <c r="G683" s="30">
        <v>44721</v>
      </c>
      <c r="H683" s="30"/>
      <c r="I683" s="30"/>
      <c r="J683" s="30"/>
      <c r="K683" s="23"/>
      <c r="L683" s="23">
        <v>42880</v>
      </c>
      <c r="M683" s="23"/>
      <c r="N683" s="23"/>
      <c r="O683" s="23"/>
      <c r="P683" s="23"/>
      <c r="Q683" s="23"/>
      <c r="R683" s="23"/>
      <c r="S683" s="37"/>
      <c r="T683">
        <f t="shared" si="14"/>
        <v>0</v>
      </c>
    </row>
    <row r="684" spans="1:20" x14ac:dyDescent="0.25">
      <c r="A684" s="16">
        <v>49.378</v>
      </c>
      <c r="B684" s="16" t="s">
        <v>1039</v>
      </c>
      <c r="C684" s="18" t="s">
        <v>1040</v>
      </c>
      <c r="D684" s="18" t="s">
        <v>1041</v>
      </c>
      <c r="E684" s="19">
        <v>2017</v>
      </c>
      <c r="F684" s="30"/>
      <c r="G684" s="30"/>
      <c r="H684" s="30"/>
      <c r="I684" s="30"/>
      <c r="J684" s="30"/>
      <c r="K684" s="23"/>
      <c r="L684" s="23">
        <v>42880</v>
      </c>
      <c r="M684" s="23"/>
      <c r="N684" s="23"/>
      <c r="O684" s="23"/>
      <c r="P684" s="23"/>
      <c r="Q684" s="23"/>
      <c r="R684" s="23"/>
      <c r="S684" s="37"/>
      <c r="T684" t="str">
        <f t="shared" si="14"/>
        <v/>
      </c>
    </row>
    <row r="685" spans="1:20" x14ac:dyDescent="0.25">
      <c r="A685" s="16">
        <v>49.378999999999998</v>
      </c>
      <c r="B685" s="16">
        <v>1272</v>
      </c>
      <c r="C685" s="18" t="s">
        <v>1042</v>
      </c>
      <c r="D685" s="18" t="s">
        <v>1043</v>
      </c>
      <c r="E685" s="19">
        <v>2021</v>
      </c>
      <c r="F685" s="30"/>
      <c r="G685" s="30"/>
      <c r="H685" s="30">
        <v>44361</v>
      </c>
      <c r="I685" s="30">
        <v>44001</v>
      </c>
      <c r="J685" s="30">
        <v>43639</v>
      </c>
      <c r="K685" s="23">
        <v>43260</v>
      </c>
      <c r="L685" s="23">
        <v>42920</v>
      </c>
      <c r="M685" s="23" t="s">
        <v>11</v>
      </c>
      <c r="N685" s="23">
        <v>42168</v>
      </c>
      <c r="O685" s="23" t="s">
        <v>11</v>
      </c>
      <c r="P685" s="23" t="s">
        <v>11</v>
      </c>
      <c r="Q685" s="23" t="s">
        <v>11</v>
      </c>
      <c r="R685" s="23" t="s">
        <v>11</v>
      </c>
      <c r="S685" s="37"/>
      <c r="T685" t="str">
        <f t="shared" si="14"/>
        <v/>
      </c>
    </row>
    <row r="686" spans="1:20" x14ac:dyDescent="0.25">
      <c r="A686" s="16">
        <v>49.381</v>
      </c>
      <c r="B686" s="16">
        <v>1221</v>
      </c>
      <c r="C686" s="18" t="s">
        <v>1044</v>
      </c>
      <c r="D686" s="18" t="s">
        <v>1045</v>
      </c>
      <c r="E686" s="19">
        <v>2020</v>
      </c>
      <c r="F686" s="30"/>
      <c r="G686" s="30"/>
      <c r="H686" s="30"/>
      <c r="I686" s="30">
        <v>44041</v>
      </c>
      <c r="J686" s="30"/>
      <c r="K686" s="23"/>
      <c r="L686" s="23">
        <v>42907</v>
      </c>
      <c r="M686" s="23" t="s">
        <v>11</v>
      </c>
      <c r="N686" s="23">
        <v>42186</v>
      </c>
      <c r="O686" s="23" t="s">
        <v>11</v>
      </c>
      <c r="P686" s="23" t="s">
        <v>11</v>
      </c>
      <c r="Q686" s="23" t="s">
        <v>11</v>
      </c>
      <c r="R686" s="23" t="s">
        <v>11</v>
      </c>
      <c r="S686" s="37"/>
      <c r="T686" t="str">
        <f t="shared" si="14"/>
        <v/>
      </c>
    </row>
    <row r="687" spans="1:20" x14ac:dyDescent="0.25">
      <c r="A687" s="16" t="s">
        <v>3022</v>
      </c>
      <c r="B687" s="16" t="s">
        <v>3023</v>
      </c>
      <c r="C687" s="18" t="s">
        <v>3024</v>
      </c>
      <c r="D687" s="18" t="s">
        <v>3025</v>
      </c>
      <c r="E687" s="19">
        <v>2019</v>
      </c>
      <c r="F687" s="30"/>
      <c r="G687" s="30"/>
      <c r="H687" s="30"/>
      <c r="I687" s="30"/>
      <c r="J687" s="30">
        <v>43637</v>
      </c>
      <c r="K687" s="23">
        <v>43270</v>
      </c>
      <c r="L687" s="23"/>
      <c r="M687" s="23"/>
      <c r="N687" s="23"/>
      <c r="O687" s="23"/>
      <c r="P687" s="23"/>
      <c r="Q687" s="23"/>
      <c r="R687" s="23"/>
      <c r="S687" s="37"/>
      <c r="T687" t="str">
        <f t="shared" si="14"/>
        <v/>
      </c>
    </row>
    <row r="688" spans="1:20" x14ac:dyDescent="0.25">
      <c r="A688" s="16">
        <v>62.000999999999998</v>
      </c>
      <c r="B688" s="16">
        <v>1428</v>
      </c>
      <c r="C688" s="18" t="s">
        <v>1046</v>
      </c>
      <c r="D688" s="18" t="s">
        <v>1047</v>
      </c>
      <c r="E688" s="19">
        <v>2022</v>
      </c>
      <c r="F688" s="30"/>
      <c r="G688" s="30">
        <v>44683</v>
      </c>
      <c r="H688" s="30">
        <v>44344</v>
      </c>
      <c r="I688" s="30">
        <v>43928</v>
      </c>
      <c r="J688" s="30">
        <v>43576</v>
      </c>
      <c r="K688" s="23">
        <v>43226</v>
      </c>
      <c r="L688" s="23">
        <v>42837</v>
      </c>
      <c r="M688" s="23">
        <v>42496</v>
      </c>
      <c r="N688" s="23">
        <v>42140</v>
      </c>
      <c r="O688" s="23">
        <v>41750</v>
      </c>
      <c r="P688" s="23">
        <v>41421</v>
      </c>
      <c r="Q688" s="23">
        <v>41048</v>
      </c>
      <c r="R688" s="23">
        <v>40651</v>
      </c>
      <c r="S688" s="37"/>
      <c r="T688">
        <f t="shared" si="14"/>
        <v>0</v>
      </c>
    </row>
    <row r="689" spans="1:25" x14ac:dyDescent="0.25">
      <c r="A689" s="16" t="s">
        <v>1048</v>
      </c>
      <c r="B689" s="16" t="s">
        <v>1049</v>
      </c>
      <c r="C689" s="18" t="s">
        <v>1050</v>
      </c>
      <c r="D689" s="18" t="s">
        <v>1051</v>
      </c>
      <c r="E689" s="19">
        <v>2022</v>
      </c>
      <c r="F689" s="30"/>
      <c r="G689" s="30">
        <v>44761</v>
      </c>
      <c r="H689" s="30"/>
      <c r="I689" s="30"/>
      <c r="J689" s="30"/>
      <c r="K689" s="23">
        <v>43286</v>
      </c>
      <c r="L689" s="23">
        <v>42906</v>
      </c>
      <c r="M689" s="23"/>
      <c r="N689" s="23"/>
      <c r="O689" s="23"/>
      <c r="P689" s="23"/>
      <c r="Q689" s="23"/>
      <c r="R689" s="23"/>
      <c r="S689" s="37"/>
      <c r="T689">
        <f t="shared" si="14"/>
        <v>0</v>
      </c>
    </row>
    <row r="690" spans="1:25" x14ac:dyDescent="0.25">
      <c r="A690" s="16">
        <v>62.005000000000003</v>
      </c>
      <c r="B690" s="16">
        <v>1426</v>
      </c>
      <c r="C690" s="18" t="s">
        <v>1052</v>
      </c>
      <c r="D690" s="18" t="s">
        <v>1053</v>
      </c>
      <c r="E690" s="19">
        <v>2022</v>
      </c>
      <c r="F690" s="30"/>
      <c r="G690" s="30">
        <v>44730</v>
      </c>
      <c r="H690" s="30">
        <v>44361</v>
      </c>
      <c r="I690" s="30">
        <v>43995</v>
      </c>
      <c r="J690" s="30">
        <v>43667</v>
      </c>
      <c r="K690" s="23">
        <v>43273</v>
      </c>
      <c r="L690" s="23">
        <v>42900</v>
      </c>
      <c r="M690" s="23">
        <v>42560</v>
      </c>
      <c r="N690" s="23" t="s">
        <v>11</v>
      </c>
      <c r="O690" s="23">
        <v>41844</v>
      </c>
      <c r="P690" s="23" t="s">
        <v>11</v>
      </c>
      <c r="Q690" s="23" t="s">
        <v>11</v>
      </c>
      <c r="R690" s="23" t="s">
        <v>11</v>
      </c>
      <c r="S690" s="37"/>
      <c r="T690">
        <f t="shared" si="14"/>
        <v>0</v>
      </c>
    </row>
    <row r="691" spans="1:25" x14ac:dyDescent="0.25">
      <c r="A691" s="16">
        <v>62.006</v>
      </c>
      <c r="B691" s="16">
        <v>1425</v>
      </c>
      <c r="C691" s="18" t="s">
        <v>1054</v>
      </c>
      <c r="D691" s="18" t="s">
        <v>1055</v>
      </c>
      <c r="E691" s="19">
        <v>2022</v>
      </c>
      <c r="F691" s="30"/>
      <c r="G691" s="30">
        <v>44722</v>
      </c>
      <c r="H691" s="30">
        <v>44389</v>
      </c>
      <c r="I691" s="30">
        <v>44025</v>
      </c>
      <c r="J691" s="30">
        <v>43639</v>
      </c>
      <c r="K691" s="23">
        <v>43251</v>
      </c>
      <c r="L691" s="23">
        <v>42903</v>
      </c>
      <c r="M691" s="23">
        <v>42568</v>
      </c>
      <c r="N691" s="23">
        <v>42195</v>
      </c>
      <c r="O691" s="23">
        <v>41836</v>
      </c>
      <c r="P691" s="23">
        <v>41471</v>
      </c>
      <c r="Q691" s="23">
        <v>41129</v>
      </c>
      <c r="R691" s="23">
        <v>40720</v>
      </c>
      <c r="S691" s="37"/>
      <c r="T691">
        <f t="shared" si="14"/>
        <v>0</v>
      </c>
    </row>
    <row r="692" spans="1:25" x14ac:dyDescent="0.25">
      <c r="A692" s="16">
        <v>62.006999999999998</v>
      </c>
      <c r="B692" s="16">
        <v>1433</v>
      </c>
      <c r="C692" s="18" t="s">
        <v>1056</v>
      </c>
      <c r="D692" s="18" t="s">
        <v>1057</v>
      </c>
      <c r="E692" s="19">
        <v>2022</v>
      </c>
      <c r="F692" s="30"/>
      <c r="G692" s="30">
        <v>44687</v>
      </c>
      <c r="H692" s="30">
        <v>44348</v>
      </c>
      <c r="I692" s="30"/>
      <c r="J692" s="30">
        <v>43615</v>
      </c>
      <c r="K692" s="23"/>
      <c r="L692" s="23">
        <v>42944</v>
      </c>
      <c r="M692" s="23">
        <v>42593</v>
      </c>
      <c r="N692" s="23">
        <v>42166</v>
      </c>
      <c r="O692" s="23" t="s">
        <v>11</v>
      </c>
      <c r="P692" s="23" t="s">
        <v>11</v>
      </c>
      <c r="Q692" s="23">
        <v>41156</v>
      </c>
      <c r="R692" s="23" t="s">
        <v>11</v>
      </c>
      <c r="S692" s="37"/>
      <c r="T692">
        <f t="shared" si="14"/>
        <v>0</v>
      </c>
    </row>
    <row r="693" spans="1:25" x14ac:dyDescent="0.25">
      <c r="A693" s="16" t="s">
        <v>3622</v>
      </c>
      <c r="B693" s="16" t="s">
        <v>3623</v>
      </c>
      <c r="C693" s="18" t="s">
        <v>3624</v>
      </c>
      <c r="D693" s="18" t="s">
        <v>3625</v>
      </c>
      <c r="E693" s="19">
        <v>2018</v>
      </c>
      <c r="F693" s="30"/>
      <c r="G693" s="30"/>
      <c r="H693" s="30"/>
      <c r="I693" s="30"/>
      <c r="J693" s="30"/>
      <c r="K693" s="23">
        <v>44010</v>
      </c>
      <c r="L693" s="23"/>
      <c r="M693" s="23"/>
      <c r="N693" s="23"/>
      <c r="O693" s="23"/>
      <c r="P693" s="23"/>
      <c r="Q693" s="23"/>
      <c r="R693" s="23"/>
      <c r="S693" s="37"/>
      <c r="T693" t="str">
        <f t="shared" si="14"/>
        <v/>
      </c>
    </row>
    <row r="694" spans="1:25" x14ac:dyDescent="0.25">
      <c r="A694" s="16" t="s">
        <v>3026</v>
      </c>
      <c r="B694" s="16" t="s">
        <v>3027</v>
      </c>
      <c r="C694" s="18" t="s">
        <v>3028</v>
      </c>
      <c r="D694" s="18" t="s">
        <v>3029</v>
      </c>
      <c r="E694" s="19">
        <v>2022</v>
      </c>
      <c r="F694" s="30"/>
      <c r="G694" s="30">
        <v>44707</v>
      </c>
      <c r="H694" s="30">
        <v>44362</v>
      </c>
      <c r="I694" s="30">
        <v>44013</v>
      </c>
      <c r="J694" s="30">
        <v>43640</v>
      </c>
      <c r="K694" s="23">
        <v>43266</v>
      </c>
      <c r="L694" s="23"/>
      <c r="M694" s="23"/>
      <c r="N694" s="23"/>
      <c r="O694" s="23"/>
      <c r="P694" s="23"/>
      <c r="Q694" s="23"/>
      <c r="R694" s="23"/>
      <c r="S694" s="37"/>
      <c r="T694">
        <f t="shared" si="14"/>
        <v>0</v>
      </c>
    </row>
    <row r="695" spans="1:25" x14ac:dyDescent="0.25">
      <c r="A695" s="16" t="s">
        <v>3699</v>
      </c>
      <c r="B695" s="16" t="s">
        <v>3700</v>
      </c>
      <c r="C695" s="18" t="s">
        <v>3701</v>
      </c>
      <c r="D695" s="18" t="s">
        <v>3702</v>
      </c>
      <c r="E695" s="19">
        <v>1976</v>
      </c>
      <c r="F695" s="30"/>
      <c r="G695" s="30"/>
      <c r="H695" s="30"/>
      <c r="I695" s="30"/>
      <c r="J695" s="30"/>
      <c r="K695" s="23"/>
      <c r="L695" s="23" t="s">
        <v>11</v>
      </c>
      <c r="M695" s="23" t="s">
        <v>11</v>
      </c>
      <c r="N695" s="23"/>
      <c r="O695" s="23" t="s">
        <v>11</v>
      </c>
      <c r="P695" s="23" t="s">
        <v>11</v>
      </c>
      <c r="Q695" s="23" t="s">
        <v>11</v>
      </c>
      <c r="R695" s="23" t="s">
        <v>11</v>
      </c>
      <c r="S695" s="37"/>
      <c r="T695" t="str">
        <f t="shared" si="14"/>
        <v/>
      </c>
      <c r="V695" s="2"/>
      <c r="Y695" s="32"/>
    </row>
    <row r="696" spans="1:25" x14ac:dyDescent="0.25">
      <c r="A696" s="16">
        <v>62.012</v>
      </c>
      <c r="B696" s="16">
        <v>1451</v>
      </c>
      <c r="C696" s="18" t="s">
        <v>1058</v>
      </c>
      <c r="D696" s="18" t="s">
        <v>1059</v>
      </c>
      <c r="E696" s="19">
        <v>2022</v>
      </c>
      <c r="F696" s="30"/>
      <c r="G696" s="30">
        <v>44785</v>
      </c>
      <c r="H696" s="30"/>
      <c r="I696" s="30"/>
      <c r="J696" s="30"/>
      <c r="K696" s="23">
        <v>43292</v>
      </c>
      <c r="L696" s="23" t="s">
        <v>11</v>
      </c>
      <c r="M696" s="23" t="s">
        <v>11</v>
      </c>
      <c r="N696" s="23" t="s">
        <v>11</v>
      </c>
      <c r="O696" s="23" t="s">
        <v>11</v>
      </c>
      <c r="P696" s="23" t="s">
        <v>11</v>
      </c>
      <c r="Q696" s="23" t="s">
        <v>11</v>
      </c>
      <c r="R696" s="23">
        <v>40734</v>
      </c>
      <c r="S696" s="37"/>
      <c r="T696">
        <f t="shared" si="14"/>
        <v>0</v>
      </c>
    </row>
    <row r="697" spans="1:25" x14ac:dyDescent="0.25">
      <c r="A697" s="16">
        <v>62.012999999999998</v>
      </c>
      <c r="B697" s="16">
        <v>1444</v>
      </c>
      <c r="C697" s="18" t="s">
        <v>1060</v>
      </c>
      <c r="D697" s="18" t="s">
        <v>1061</v>
      </c>
      <c r="E697" s="19">
        <v>2022</v>
      </c>
      <c r="F697" s="30"/>
      <c r="G697" s="30">
        <v>44748</v>
      </c>
      <c r="H697" s="30">
        <v>44395</v>
      </c>
      <c r="I697" s="30">
        <v>44034</v>
      </c>
      <c r="J697" s="30">
        <v>43662</v>
      </c>
      <c r="K697" s="23">
        <v>43288</v>
      </c>
      <c r="L697" s="23">
        <v>42925</v>
      </c>
      <c r="M697" s="23">
        <v>42567</v>
      </c>
      <c r="N697" s="23">
        <v>42237</v>
      </c>
      <c r="O697" s="23">
        <v>41845</v>
      </c>
      <c r="P697" s="23" t="s">
        <v>11</v>
      </c>
      <c r="Q697" s="23" t="s">
        <v>11</v>
      </c>
      <c r="R697" s="23" t="s">
        <v>11</v>
      </c>
      <c r="S697" s="37"/>
      <c r="T697">
        <f t="shared" si="14"/>
        <v>0</v>
      </c>
    </row>
    <row r="698" spans="1:25" x14ac:dyDescent="0.25">
      <c r="A698" s="16">
        <v>62.014000000000003</v>
      </c>
      <c r="B698" s="16">
        <v>1463</v>
      </c>
      <c r="C698" s="18" t="s">
        <v>1062</v>
      </c>
      <c r="D698" s="18" t="s">
        <v>1063</v>
      </c>
      <c r="E698" s="19">
        <v>2022</v>
      </c>
      <c r="F698" s="30"/>
      <c r="G698" s="30">
        <v>44748</v>
      </c>
      <c r="H698" s="30">
        <v>44395</v>
      </c>
      <c r="I698" s="30">
        <v>44007</v>
      </c>
      <c r="J698" s="30">
        <v>43662</v>
      </c>
      <c r="K698" s="23">
        <v>43275</v>
      </c>
      <c r="L698" s="23">
        <v>42894</v>
      </c>
      <c r="M698" s="23">
        <v>42567</v>
      </c>
      <c r="N698" s="23">
        <v>42195</v>
      </c>
      <c r="O698" s="23" t="s">
        <v>11</v>
      </c>
      <c r="P698" s="23" t="s">
        <v>11</v>
      </c>
      <c r="Q698" s="23" t="s">
        <v>11</v>
      </c>
      <c r="R698" s="23" t="s">
        <v>11</v>
      </c>
      <c r="S698" s="37"/>
      <c r="T698">
        <f t="shared" si="14"/>
        <v>0</v>
      </c>
    </row>
    <row r="699" spans="1:25" x14ac:dyDescent="0.25">
      <c r="A699" s="16">
        <v>62.015000000000001</v>
      </c>
      <c r="B699" s="16">
        <v>1462</v>
      </c>
      <c r="C699" s="18" t="s">
        <v>1064</v>
      </c>
      <c r="D699" s="18" t="s">
        <v>1065</v>
      </c>
      <c r="E699" s="19">
        <v>2022</v>
      </c>
      <c r="F699" s="30"/>
      <c r="G699" s="30">
        <v>44795</v>
      </c>
      <c r="H699" s="30"/>
      <c r="I699" s="30"/>
      <c r="J699" s="30">
        <v>43645</v>
      </c>
      <c r="K699" s="23"/>
      <c r="L699" s="23" t="s">
        <v>11</v>
      </c>
      <c r="M699" s="23" t="s">
        <v>11</v>
      </c>
      <c r="N699" s="23" t="s">
        <v>11</v>
      </c>
      <c r="O699" s="23" t="s">
        <v>11</v>
      </c>
      <c r="P699" s="23" t="s">
        <v>11</v>
      </c>
      <c r="Q699" s="23" t="s">
        <v>11</v>
      </c>
      <c r="R699" s="23" t="s">
        <v>11</v>
      </c>
      <c r="S699" s="37"/>
      <c r="T699">
        <f t="shared" si="14"/>
        <v>0</v>
      </c>
    </row>
    <row r="700" spans="1:25" x14ac:dyDescent="0.25">
      <c r="A700" s="16" t="s">
        <v>3030</v>
      </c>
      <c r="B700" s="16" t="s">
        <v>3031</v>
      </c>
      <c r="C700" s="18" t="s">
        <v>3032</v>
      </c>
      <c r="D700" s="18" t="s">
        <v>3033</v>
      </c>
      <c r="E700" s="19">
        <v>2021</v>
      </c>
      <c r="F700" s="30"/>
      <c r="G700" s="30"/>
      <c r="H700" s="30">
        <v>44395</v>
      </c>
      <c r="I700" s="30">
        <v>43977</v>
      </c>
      <c r="J700" s="30">
        <v>43647</v>
      </c>
      <c r="K700" s="23"/>
      <c r="L700" s="23">
        <v>42957</v>
      </c>
      <c r="M700" s="23"/>
      <c r="N700" s="23"/>
      <c r="O700" s="23"/>
      <c r="P700" s="23"/>
      <c r="Q700" s="23"/>
      <c r="R700" s="23"/>
      <c r="S700" s="37"/>
      <c r="T700" t="str">
        <f t="shared" si="14"/>
        <v/>
      </c>
    </row>
    <row r="701" spans="1:25" x14ac:dyDescent="0.25">
      <c r="A701" s="16">
        <v>62.015999999999998</v>
      </c>
      <c r="B701" s="16">
        <v>1447</v>
      </c>
      <c r="C701" s="18" t="s">
        <v>1066</v>
      </c>
      <c r="D701" s="18" t="s">
        <v>1067</v>
      </c>
      <c r="E701" s="19">
        <v>2019</v>
      </c>
      <c r="F701" s="30"/>
      <c r="G701" s="30"/>
      <c r="H701" s="30"/>
      <c r="I701" s="30"/>
      <c r="J701" s="30">
        <v>43657</v>
      </c>
      <c r="K701" s="23"/>
      <c r="L701" s="23" t="s">
        <v>11</v>
      </c>
      <c r="M701" s="23" t="s">
        <v>11</v>
      </c>
      <c r="N701" s="23">
        <v>42198</v>
      </c>
      <c r="O701" s="23" t="s">
        <v>11</v>
      </c>
      <c r="P701" s="23" t="s">
        <v>11</v>
      </c>
      <c r="Q701" s="23" t="s">
        <v>11</v>
      </c>
      <c r="R701" s="23" t="s">
        <v>11</v>
      </c>
      <c r="S701" s="37"/>
      <c r="T701" t="str">
        <f t="shared" si="14"/>
        <v/>
      </c>
    </row>
    <row r="702" spans="1:25" x14ac:dyDescent="0.25">
      <c r="A702" s="16">
        <v>62.017000000000003</v>
      </c>
      <c r="B702" s="16" t="s">
        <v>1068</v>
      </c>
      <c r="C702" s="18" t="s">
        <v>1069</v>
      </c>
      <c r="D702" s="18" t="s">
        <v>1070</v>
      </c>
      <c r="E702" s="19">
        <v>2022</v>
      </c>
      <c r="F702" s="30"/>
      <c r="G702" s="30">
        <v>44754</v>
      </c>
      <c r="H702" s="30"/>
      <c r="I702" s="30">
        <v>44007</v>
      </c>
      <c r="J702" s="30">
        <v>43637</v>
      </c>
      <c r="K702" s="23">
        <v>43282</v>
      </c>
      <c r="L702" s="23">
        <v>42901</v>
      </c>
      <c r="M702" s="23" t="s">
        <v>11</v>
      </c>
      <c r="N702" s="23">
        <v>42189</v>
      </c>
      <c r="O702" s="23" t="s">
        <v>11</v>
      </c>
      <c r="P702" s="23" t="s">
        <v>11</v>
      </c>
      <c r="Q702" s="23" t="s">
        <v>11</v>
      </c>
      <c r="R702" s="23" t="s">
        <v>11</v>
      </c>
      <c r="S702" s="37"/>
      <c r="T702">
        <f t="shared" si="14"/>
        <v>0</v>
      </c>
    </row>
    <row r="703" spans="1:25" x14ac:dyDescent="0.25">
      <c r="A703" s="16" t="s">
        <v>3826</v>
      </c>
      <c r="B703" s="16" t="s">
        <v>3827</v>
      </c>
      <c r="C703" s="18" t="s">
        <v>3828</v>
      </c>
      <c r="D703" s="18" t="s">
        <v>3829</v>
      </c>
      <c r="E703" s="19">
        <v>2022</v>
      </c>
      <c r="F703" s="30"/>
      <c r="G703" s="30">
        <v>44762</v>
      </c>
      <c r="H703" s="30"/>
      <c r="I703" s="30"/>
      <c r="J703" s="30"/>
      <c r="K703" s="23"/>
      <c r="L703" s="23" t="s">
        <v>11</v>
      </c>
      <c r="M703" s="23" t="s">
        <v>11</v>
      </c>
      <c r="N703" s="23" t="s">
        <v>11</v>
      </c>
      <c r="O703" s="23" t="s">
        <v>11</v>
      </c>
      <c r="P703" s="23" t="s">
        <v>11</v>
      </c>
      <c r="Q703" s="23" t="s">
        <v>11</v>
      </c>
      <c r="R703" s="23" t="s">
        <v>11</v>
      </c>
      <c r="S703" s="37"/>
      <c r="T703">
        <f t="shared" si="14"/>
        <v>0</v>
      </c>
    </row>
    <row r="704" spans="1:25" x14ac:dyDescent="0.25">
      <c r="A704" s="16">
        <v>62.018999999999998</v>
      </c>
      <c r="B704" s="16">
        <v>1453</v>
      </c>
      <c r="C704" s="18" t="s">
        <v>1071</v>
      </c>
      <c r="D704" s="18" t="s">
        <v>1072</v>
      </c>
      <c r="E704" s="19">
        <v>2004</v>
      </c>
      <c r="F704" s="30"/>
      <c r="G704" s="30"/>
      <c r="H704" s="30"/>
      <c r="I704" s="30"/>
      <c r="J704" s="30"/>
      <c r="K704" s="23"/>
      <c r="L704" s="23" t="s">
        <v>11</v>
      </c>
      <c r="M704" s="23" t="s">
        <v>11</v>
      </c>
      <c r="N704" s="23" t="s">
        <v>11</v>
      </c>
      <c r="O704" s="23" t="s">
        <v>11</v>
      </c>
      <c r="P704" s="23" t="s">
        <v>11</v>
      </c>
      <c r="Q704" s="23" t="s">
        <v>11</v>
      </c>
      <c r="R704" s="23" t="s">
        <v>11</v>
      </c>
      <c r="S704" s="37"/>
      <c r="T704" t="str">
        <f t="shared" si="14"/>
        <v/>
      </c>
    </row>
    <row r="705" spans="1:20" x14ac:dyDescent="0.25">
      <c r="A705" s="16" t="s">
        <v>3590</v>
      </c>
      <c r="B705" s="16" t="s">
        <v>3591</v>
      </c>
      <c r="C705" s="18" t="s">
        <v>3592</v>
      </c>
      <c r="D705" s="18" t="s">
        <v>3593</v>
      </c>
      <c r="E705" s="19">
        <v>2020</v>
      </c>
      <c r="F705" s="30"/>
      <c r="G705" s="30"/>
      <c r="H705" s="30"/>
      <c r="I705" s="30">
        <v>44054</v>
      </c>
      <c r="J705" s="30"/>
      <c r="K705" s="23"/>
      <c r="L705" s="23" t="s">
        <v>11</v>
      </c>
      <c r="M705" s="23" t="s">
        <v>11</v>
      </c>
      <c r="N705" s="23" t="s">
        <v>11</v>
      </c>
      <c r="O705" s="23" t="s">
        <v>11</v>
      </c>
      <c r="P705" s="23" t="s">
        <v>11</v>
      </c>
      <c r="Q705" s="23" t="s">
        <v>11</v>
      </c>
      <c r="R705" s="23" t="s">
        <v>11</v>
      </c>
      <c r="S705" s="37"/>
      <c r="T705" t="str">
        <f t="shared" si="14"/>
        <v/>
      </c>
    </row>
    <row r="706" spans="1:20" x14ac:dyDescent="0.25">
      <c r="A706" s="16">
        <v>62.021000000000001</v>
      </c>
      <c r="B706" s="16">
        <v>1441</v>
      </c>
      <c r="C706" s="18" t="s">
        <v>1073</v>
      </c>
      <c r="D706" s="18" t="s">
        <v>1074</v>
      </c>
      <c r="E706" s="19">
        <v>2022</v>
      </c>
      <c r="F706" s="30"/>
      <c r="G706" s="30">
        <v>44729</v>
      </c>
      <c r="H706" s="30">
        <v>44379</v>
      </c>
      <c r="I706" s="30">
        <v>44002</v>
      </c>
      <c r="J706" s="30">
        <v>43634</v>
      </c>
      <c r="K706" s="23">
        <v>43269</v>
      </c>
      <c r="L706" s="23">
        <v>42898</v>
      </c>
      <c r="M706" s="23">
        <v>42555</v>
      </c>
      <c r="N706" s="23">
        <v>42181</v>
      </c>
      <c r="O706" s="23">
        <v>41814</v>
      </c>
      <c r="P706" s="23">
        <v>41478</v>
      </c>
      <c r="Q706" s="23">
        <v>41100</v>
      </c>
      <c r="R706" s="23">
        <v>40730</v>
      </c>
      <c r="S706" s="37"/>
      <c r="T706">
        <f t="shared" si="14"/>
        <v>0</v>
      </c>
    </row>
    <row r="707" spans="1:20" x14ac:dyDescent="0.25">
      <c r="A707" s="16">
        <v>62.021999999999998</v>
      </c>
      <c r="B707" s="16">
        <v>1443</v>
      </c>
      <c r="C707" s="18" t="s">
        <v>1075</v>
      </c>
      <c r="D707" s="18" t="s">
        <v>1076</v>
      </c>
      <c r="E707" s="19">
        <v>2022</v>
      </c>
      <c r="F707" s="30"/>
      <c r="G707" s="30">
        <v>44744</v>
      </c>
      <c r="H707" s="30">
        <v>44396</v>
      </c>
      <c r="I707" s="30">
        <v>44004</v>
      </c>
      <c r="J707" s="30">
        <v>43645</v>
      </c>
      <c r="K707" s="23">
        <v>43281</v>
      </c>
      <c r="L707" s="23">
        <v>42903</v>
      </c>
      <c r="M707" s="23">
        <v>42575</v>
      </c>
      <c r="N707" s="23">
        <v>42205</v>
      </c>
      <c r="O707" s="23">
        <v>41828</v>
      </c>
      <c r="P707" s="23">
        <v>41489</v>
      </c>
      <c r="Q707" s="23" t="s">
        <v>11</v>
      </c>
      <c r="R707" s="23">
        <v>40714</v>
      </c>
      <c r="S707" s="37"/>
      <c r="T707">
        <f t="shared" si="14"/>
        <v>0</v>
      </c>
    </row>
    <row r="708" spans="1:20" x14ac:dyDescent="0.25">
      <c r="A708" s="16">
        <v>62.023000000000003</v>
      </c>
      <c r="B708" s="16" t="s">
        <v>3034</v>
      </c>
      <c r="C708" s="18" t="s">
        <v>3035</v>
      </c>
      <c r="D708" s="18" t="s">
        <v>3036</v>
      </c>
      <c r="E708" s="19">
        <v>2022</v>
      </c>
      <c r="F708" s="30"/>
      <c r="G708" s="30">
        <v>44755</v>
      </c>
      <c r="H708" s="30"/>
      <c r="I708" s="30"/>
      <c r="J708" s="30">
        <v>43651</v>
      </c>
      <c r="K708" s="23"/>
      <c r="L708" s="23"/>
      <c r="M708" s="23"/>
      <c r="N708" s="23"/>
      <c r="O708" s="23"/>
      <c r="P708" s="23"/>
      <c r="Q708" s="23"/>
      <c r="R708" s="23"/>
      <c r="S708" s="37"/>
      <c r="T708">
        <f t="shared" si="14"/>
        <v>0</v>
      </c>
    </row>
    <row r="709" spans="1:20" x14ac:dyDescent="0.25">
      <c r="A709" s="16">
        <v>62.024000000000001</v>
      </c>
      <c r="B709" s="16">
        <v>1445</v>
      </c>
      <c r="C709" s="18" t="s">
        <v>1077</v>
      </c>
      <c r="D709" s="18" t="s">
        <v>1078</v>
      </c>
      <c r="E709" s="19">
        <v>2019</v>
      </c>
      <c r="F709" s="30"/>
      <c r="G709" s="30"/>
      <c r="H709" s="30"/>
      <c r="I709" s="30"/>
      <c r="J709" s="30">
        <v>43660</v>
      </c>
      <c r="K709" s="23">
        <v>43279</v>
      </c>
      <c r="L709" s="23">
        <v>42898</v>
      </c>
      <c r="M709" s="23" t="s">
        <v>11</v>
      </c>
      <c r="N709" s="23" t="s">
        <v>11</v>
      </c>
      <c r="O709" s="23" t="s">
        <v>11</v>
      </c>
      <c r="P709" s="23">
        <v>41486</v>
      </c>
      <c r="Q709" s="23" t="s">
        <v>11</v>
      </c>
      <c r="R709" s="23">
        <v>40751</v>
      </c>
      <c r="S709" s="37"/>
      <c r="T709" t="str">
        <f t="shared" ref="T709:T740" si="16">IF(G709="","",IF((G709-$X$6)&lt;($W$7-365-$X$6),1,0))</f>
        <v/>
      </c>
    </row>
    <row r="710" spans="1:20" x14ac:dyDescent="0.25">
      <c r="A710" s="16">
        <v>62.024999999999999</v>
      </c>
      <c r="B710" s="16" t="s">
        <v>1079</v>
      </c>
      <c r="C710" s="18" t="s">
        <v>1080</v>
      </c>
      <c r="D710" s="18" t="s">
        <v>1081</v>
      </c>
      <c r="E710" s="19">
        <v>2022</v>
      </c>
      <c r="F710" s="30"/>
      <c r="G710" s="30">
        <v>44746</v>
      </c>
      <c r="H710" s="30">
        <v>44401</v>
      </c>
      <c r="I710" s="30">
        <v>44006</v>
      </c>
      <c r="J710" s="30">
        <v>43658</v>
      </c>
      <c r="K710" s="23">
        <v>43287</v>
      </c>
      <c r="L710" s="23">
        <v>42882</v>
      </c>
      <c r="M710" s="23" t="s">
        <v>11</v>
      </c>
      <c r="N710" s="23">
        <v>42191</v>
      </c>
      <c r="O710" s="23">
        <v>41799</v>
      </c>
      <c r="P710" s="23">
        <v>41499</v>
      </c>
      <c r="Q710" s="23">
        <v>41116</v>
      </c>
      <c r="R710" s="23" t="s">
        <v>11</v>
      </c>
      <c r="S710" s="37"/>
      <c r="T710">
        <f t="shared" si="16"/>
        <v>0</v>
      </c>
    </row>
    <row r="711" spans="1:20" x14ac:dyDescent="0.25">
      <c r="A711" s="16">
        <v>62.026000000000003</v>
      </c>
      <c r="B711" s="16" t="s">
        <v>1082</v>
      </c>
      <c r="C711" s="18" t="s">
        <v>1083</v>
      </c>
      <c r="D711" s="18" t="s">
        <v>1084</v>
      </c>
      <c r="E711" s="19">
        <v>2015</v>
      </c>
      <c r="F711" s="30"/>
      <c r="G711" s="30"/>
      <c r="H711" s="30"/>
      <c r="I711" s="30"/>
      <c r="J711" s="30"/>
      <c r="K711" s="23"/>
      <c r="L711" s="23" t="s">
        <v>11</v>
      </c>
      <c r="M711" s="23" t="s">
        <v>11</v>
      </c>
      <c r="N711" s="23">
        <v>42195</v>
      </c>
      <c r="O711" s="23" t="s">
        <v>11</v>
      </c>
      <c r="P711" s="23">
        <v>41479</v>
      </c>
      <c r="Q711" s="23" t="s">
        <v>11</v>
      </c>
      <c r="R711" s="23" t="s">
        <v>11</v>
      </c>
      <c r="S711" s="37"/>
      <c r="T711" t="str">
        <f t="shared" si="16"/>
        <v/>
      </c>
    </row>
    <row r="712" spans="1:20" x14ac:dyDescent="0.25">
      <c r="A712" s="16">
        <v>62.027000000000001</v>
      </c>
      <c r="B712" s="16">
        <v>1455</v>
      </c>
      <c r="C712" s="18" t="s">
        <v>1085</v>
      </c>
      <c r="D712" s="18" t="s">
        <v>1086</v>
      </c>
      <c r="E712" s="19">
        <v>2019</v>
      </c>
      <c r="F712" s="30"/>
      <c r="G712" s="30"/>
      <c r="H712" s="30"/>
      <c r="I712" s="30"/>
      <c r="J712" s="30">
        <v>43641</v>
      </c>
      <c r="K712" s="23">
        <v>43245</v>
      </c>
      <c r="L712" s="23">
        <v>42893</v>
      </c>
      <c r="M712" s="23" t="s">
        <v>11</v>
      </c>
      <c r="N712" s="23" t="s">
        <v>11</v>
      </c>
      <c r="O712" s="23">
        <v>41787</v>
      </c>
      <c r="P712" s="23" t="s">
        <v>11</v>
      </c>
      <c r="Q712" s="23" t="s">
        <v>11</v>
      </c>
      <c r="R712" s="23" t="s">
        <v>11</v>
      </c>
      <c r="S712" s="37"/>
      <c r="T712" t="str">
        <f t="shared" si="16"/>
        <v/>
      </c>
    </row>
    <row r="713" spans="1:20" x14ac:dyDescent="0.25">
      <c r="A713" s="16">
        <v>62.027999999999999</v>
      </c>
      <c r="B713" s="16">
        <v>1454</v>
      </c>
      <c r="C713" s="18" t="s">
        <v>1087</v>
      </c>
      <c r="D713" s="18" t="s">
        <v>1088</v>
      </c>
      <c r="E713" s="19">
        <v>2022</v>
      </c>
      <c r="F713" s="30"/>
      <c r="G713" s="30">
        <v>44748</v>
      </c>
      <c r="H713" s="30">
        <v>44361</v>
      </c>
      <c r="I713" s="30">
        <v>44007</v>
      </c>
      <c r="J713" s="30">
        <v>43626</v>
      </c>
      <c r="K713" s="23">
        <v>43260</v>
      </c>
      <c r="L713" s="23" t="s">
        <v>11</v>
      </c>
      <c r="M713" s="23" t="s">
        <v>11</v>
      </c>
      <c r="N713" s="23">
        <v>42167</v>
      </c>
      <c r="O713" s="23">
        <v>41798</v>
      </c>
      <c r="P713" s="23">
        <v>41456</v>
      </c>
      <c r="Q713" s="23">
        <v>41056</v>
      </c>
      <c r="R713" s="23" t="s">
        <v>11</v>
      </c>
      <c r="S713" s="37"/>
      <c r="T713">
        <f t="shared" si="16"/>
        <v>0</v>
      </c>
    </row>
    <row r="714" spans="1:20" x14ac:dyDescent="0.25">
      <c r="A714" s="16">
        <v>62.029000000000003</v>
      </c>
      <c r="B714" s="16">
        <v>1452</v>
      </c>
      <c r="C714" s="18" t="s">
        <v>1089</v>
      </c>
      <c r="D714" s="18" t="s">
        <v>1090</v>
      </c>
      <c r="E714" s="19">
        <v>2022</v>
      </c>
      <c r="F714" s="30"/>
      <c r="G714" s="30">
        <v>44736</v>
      </c>
      <c r="H714" s="30">
        <v>44392</v>
      </c>
      <c r="I714" s="30">
        <v>44008</v>
      </c>
      <c r="J714" s="30">
        <v>43643</v>
      </c>
      <c r="K714" s="23">
        <v>43282</v>
      </c>
      <c r="L714" s="23">
        <v>42916</v>
      </c>
      <c r="M714" s="23">
        <v>42567</v>
      </c>
      <c r="N714" s="23">
        <v>42201</v>
      </c>
      <c r="O714" s="23">
        <v>41818</v>
      </c>
      <c r="P714" s="23">
        <v>41471</v>
      </c>
      <c r="Q714" s="23">
        <v>41100</v>
      </c>
      <c r="R714" s="23">
        <v>40715</v>
      </c>
      <c r="S714" s="37"/>
      <c r="T714">
        <f t="shared" si="16"/>
        <v>0</v>
      </c>
    </row>
    <row r="715" spans="1:20" x14ac:dyDescent="0.25">
      <c r="A715" s="16" t="s">
        <v>1091</v>
      </c>
      <c r="B715" s="16">
        <v>1457</v>
      </c>
      <c r="C715" s="18" t="s">
        <v>1092</v>
      </c>
      <c r="D715" s="18" t="s">
        <v>1093</v>
      </c>
      <c r="E715" s="19">
        <v>2017</v>
      </c>
      <c r="F715" s="30"/>
      <c r="G715" s="30"/>
      <c r="H715" s="30"/>
      <c r="I715" s="30"/>
      <c r="J715" s="30"/>
      <c r="K715" s="23"/>
      <c r="L715" s="23">
        <v>42893</v>
      </c>
      <c r="M715" s="23" t="s">
        <v>11</v>
      </c>
      <c r="N715" s="23" t="s">
        <v>11</v>
      </c>
      <c r="O715" s="23">
        <v>41808</v>
      </c>
      <c r="P715" s="23" t="s">
        <v>11</v>
      </c>
      <c r="Q715" s="23" t="s">
        <v>11</v>
      </c>
      <c r="R715" s="23" t="s">
        <v>11</v>
      </c>
      <c r="S715" s="37"/>
      <c r="T715" t="str">
        <f t="shared" si="16"/>
        <v/>
      </c>
    </row>
    <row r="716" spans="1:20" x14ac:dyDescent="0.25">
      <c r="A716" s="16">
        <v>62.031999999999996</v>
      </c>
      <c r="B716" s="16">
        <v>1465</v>
      </c>
      <c r="C716" s="18" t="s">
        <v>1094</v>
      </c>
      <c r="D716" s="18" t="s">
        <v>1095</v>
      </c>
      <c r="E716" s="19">
        <v>2022</v>
      </c>
      <c r="F716" s="30"/>
      <c r="G716" s="30">
        <v>44684</v>
      </c>
      <c r="H716" s="30">
        <v>44347</v>
      </c>
      <c r="I716" s="30">
        <v>43971</v>
      </c>
      <c r="J716" s="30">
        <v>43609</v>
      </c>
      <c r="K716" s="23">
        <v>43285</v>
      </c>
      <c r="L716" s="23">
        <v>42872</v>
      </c>
      <c r="M716" s="23">
        <v>42597</v>
      </c>
      <c r="N716" s="23">
        <v>42189</v>
      </c>
      <c r="O716" s="23">
        <v>41797</v>
      </c>
      <c r="P716" s="23" t="s">
        <v>11</v>
      </c>
      <c r="Q716" s="23">
        <v>41161</v>
      </c>
      <c r="R716" s="23" t="s">
        <v>11</v>
      </c>
      <c r="S716" s="37"/>
      <c r="T716">
        <f t="shared" si="16"/>
        <v>0</v>
      </c>
    </row>
    <row r="717" spans="1:20" x14ac:dyDescent="0.25">
      <c r="A717" s="16">
        <v>62.033000000000001</v>
      </c>
      <c r="B717" s="16">
        <v>1435</v>
      </c>
      <c r="C717" s="18" t="s">
        <v>1096</v>
      </c>
      <c r="D717" s="18" t="s">
        <v>1097</v>
      </c>
      <c r="E717" s="19">
        <v>2022</v>
      </c>
      <c r="F717" s="30"/>
      <c r="G717" s="30">
        <v>44764</v>
      </c>
      <c r="H717" s="30">
        <v>44402</v>
      </c>
      <c r="I717" s="30">
        <v>44043</v>
      </c>
      <c r="J717" s="30">
        <v>43640</v>
      </c>
      <c r="K717" s="23">
        <v>43309</v>
      </c>
      <c r="L717" s="23" t="s">
        <v>11</v>
      </c>
      <c r="M717" s="23" t="s">
        <v>11</v>
      </c>
      <c r="N717" s="23">
        <v>42228</v>
      </c>
      <c r="O717" s="23" t="s">
        <v>11</v>
      </c>
      <c r="P717" s="23" t="s">
        <v>11</v>
      </c>
      <c r="Q717" s="23" t="s">
        <v>11</v>
      </c>
      <c r="R717" s="23" t="s">
        <v>11</v>
      </c>
      <c r="S717" s="37"/>
      <c r="T717">
        <f t="shared" si="16"/>
        <v>0</v>
      </c>
    </row>
    <row r="718" spans="1:20" x14ac:dyDescent="0.25">
      <c r="A718" s="16">
        <v>62.033999999999999</v>
      </c>
      <c r="B718" s="16">
        <v>1436</v>
      </c>
      <c r="C718" s="18" t="s">
        <v>1098</v>
      </c>
      <c r="D718" s="18" t="s">
        <v>1099</v>
      </c>
      <c r="E718" s="19">
        <v>2022</v>
      </c>
      <c r="F718" s="30"/>
      <c r="G718" s="30">
        <v>44729</v>
      </c>
      <c r="H718" s="30">
        <v>44379</v>
      </c>
      <c r="I718" s="30">
        <v>44005</v>
      </c>
      <c r="J718" s="30">
        <v>43640</v>
      </c>
      <c r="K718" s="23">
        <v>43284</v>
      </c>
      <c r="L718" s="23" t="s">
        <v>11</v>
      </c>
      <c r="M718" s="23" t="s">
        <v>11</v>
      </c>
      <c r="N718" s="23">
        <v>42203</v>
      </c>
      <c r="O718" s="23">
        <v>41857</v>
      </c>
      <c r="P718" s="23">
        <v>41476</v>
      </c>
      <c r="Q718" s="23" t="s">
        <v>11</v>
      </c>
      <c r="R718" s="23">
        <v>40721</v>
      </c>
      <c r="S718" s="37"/>
      <c r="T718">
        <f t="shared" si="16"/>
        <v>0</v>
      </c>
    </row>
    <row r="719" spans="1:20" x14ac:dyDescent="0.25">
      <c r="A719" s="16">
        <v>62.034999999999997</v>
      </c>
      <c r="B719" s="16">
        <v>1439</v>
      </c>
      <c r="C719" s="18" t="s">
        <v>1100</v>
      </c>
      <c r="D719" s="18" t="s">
        <v>1101</v>
      </c>
      <c r="E719" s="19">
        <v>2022</v>
      </c>
      <c r="F719" s="30"/>
      <c r="G719" s="30">
        <v>44741</v>
      </c>
      <c r="H719" s="30">
        <v>44385</v>
      </c>
      <c r="I719" s="30">
        <v>44002</v>
      </c>
      <c r="J719" s="30">
        <v>43645</v>
      </c>
      <c r="K719" s="23">
        <v>43275</v>
      </c>
      <c r="L719" s="23">
        <v>42897</v>
      </c>
      <c r="M719" s="23">
        <v>42571</v>
      </c>
      <c r="N719" s="23">
        <v>42195</v>
      </c>
      <c r="O719" s="23">
        <v>41816</v>
      </c>
      <c r="P719" s="23">
        <v>41478</v>
      </c>
      <c r="Q719" s="23">
        <v>41105</v>
      </c>
      <c r="R719" s="23">
        <v>40733</v>
      </c>
      <c r="S719" s="37"/>
      <c r="T719">
        <f t="shared" si="16"/>
        <v>0</v>
      </c>
    </row>
    <row r="720" spans="1:20" x14ac:dyDescent="0.25">
      <c r="A720" s="16">
        <v>62.036000000000001</v>
      </c>
      <c r="B720" s="16">
        <v>1438</v>
      </c>
      <c r="C720" s="18" t="s">
        <v>1102</v>
      </c>
      <c r="D720" s="18" t="s">
        <v>1103</v>
      </c>
      <c r="E720" s="19">
        <v>2022</v>
      </c>
      <c r="F720" s="30"/>
      <c r="G720" s="30">
        <v>44757</v>
      </c>
      <c r="H720" s="30">
        <v>44386</v>
      </c>
      <c r="I720" s="30">
        <v>44034</v>
      </c>
      <c r="J720" s="30">
        <v>43645</v>
      </c>
      <c r="K720" s="23">
        <v>43288</v>
      </c>
      <c r="L720" s="23">
        <v>42932</v>
      </c>
      <c r="M720" s="23" t="s">
        <v>11</v>
      </c>
      <c r="N720" s="23">
        <v>42195</v>
      </c>
      <c r="O720" s="23" t="s">
        <v>11</v>
      </c>
      <c r="P720" s="23" t="s">
        <v>11</v>
      </c>
      <c r="Q720" s="23" t="s">
        <v>11</v>
      </c>
      <c r="R720" s="23" t="s">
        <v>11</v>
      </c>
      <c r="S720" s="37"/>
      <c r="T720">
        <f t="shared" si="16"/>
        <v>0</v>
      </c>
    </row>
    <row r="721" spans="1:20" x14ac:dyDescent="0.25">
      <c r="A721" s="16">
        <v>62.036999999999999</v>
      </c>
      <c r="B721" s="16">
        <v>1440</v>
      </c>
      <c r="C721" s="18" t="s">
        <v>1104</v>
      </c>
      <c r="D721" s="18" t="s">
        <v>1105</v>
      </c>
      <c r="E721" s="19">
        <v>2022</v>
      </c>
      <c r="F721" s="30"/>
      <c r="G721" s="30">
        <v>44720</v>
      </c>
      <c r="H721" s="30">
        <v>44357</v>
      </c>
      <c r="I721" s="30">
        <v>43997</v>
      </c>
      <c r="J721" s="30">
        <v>43624</v>
      </c>
      <c r="K721" s="23">
        <v>43266</v>
      </c>
      <c r="L721" s="23">
        <v>42898</v>
      </c>
      <c r="M721" s="23">
        <v>42532</v>
      </c>
      <c r="N721" s="23">
        <v>42183</v>
      </c>
      <c r="O721" s="23" t="s">
        <v>11</v>
      </c>
      <c r="P721" s="23">
        <v>41479</v>
      </c>
      <c r="Q721" s="23" t="s">
        <v>11</v>
      </c>
      <c r="R721" s="23" t="s">
        <v>11</v>
      </c>
      <c r="S721" s="37"/>
      <c r="T721">
        <f t="shared" si="16"/>
        <v>0</v>
      </c>
    </row>
    <row r="722" spans="1:20" x14ac:dyDescent="0.25">
      <c r="A722" s="16">
        <v>62.037999999999997</v>
      </c>
      <c r="B722" s="16">
        <v>1437</v>
      </c>
      <c r="C722" s="18" t="s">
        <v>1106</v>
      </c>
      <c r="D722" s="18" t="s">
        <v>1107</v>
      </c>
      <c r="E722" s="19">
        <v>2022</v>
      </c>
      <c r="F722" s="30"/>
      <c r="G722" s="30">
        <v>44736</v>
      </c>
      <c r="H722" s="30">
        <v>44396</v>
      </c>
      <c r="I722" s="30">
        <v>43996</v>
      </c>
      <c r="J722" s="30"/>
      <c r="K722" s="23">
        <v>43278</v>
      </c>
      <c r="L722" s="23">
        <v>42908</v>
      </c>
      <c r="M722" s="23" t="s">
        <v>11</v>
      </c>
      <c r="N722" s="23">
        <v>42195</v>
      </c>
      <c r="O722" s="23" t="s">
        <v>11</v>
      </c>
      <c r="P722" s="23">
        <v>41467</v>
      </c>
      <c r="Q722" s="23">
        <v>41109</v>
      </c>
      <c r="R722" s="23">
        <v>40725</v>
      </c>
      <c r="S722" s="37"/>
      <c r="T722">
        <f t="shared" si="16"/>
        <v>0</v>
      </c>
    </row>
    <row r="723" spans="1:20" x14ac:dyDescent="0.25">
      <c r="A723" s="16">
        <v>62.042000000000002</v>
      </c>
      <c r="B723" s="16">
        <v>1458</v>
      </c>
      <c r="C723" s="18" t="s">
        <v>1108</v>
      </c>
      <c r="D723" s="18" t="s">
        <v>1109</v>
      </c>
      <c r="E723" s="19">
        <v>2022</v>
      </c>
      <c r="F723" s="30"/>
      <c r="G723" s="30">
        <v>44729</v>
      </c>
      <c r="H723" s="30">
        <v>44358</v>
      </c>
      <c r="I723" s="30">
        <v>43970</v>
      </c>
      <c r="J723" s="30">
        <v>43608</v>
      </c>
      <c r="K723" s="23">
        <v>43243</v>
      </c>
      <c r="L723" s="23">
        <v>42888</v>
      </c>
      <c r="M723" s="23">
        <v>42545</v>
      </c>
      <c r="N723" s="23" t="s">
        <v>11</v>
      </c>
      <c r="O723" s="23">
        <v>41803</v>
      </c>
      <c r="P723" s="23">
        <v>41451</v>
      </c>
      <c r="Q723" s="23">
        <v>41097</v>
      </c>
      <c r="R723" s="23">
        <v>40729</v>
      </c>
      <c r="S723" s="37"/>
      <c r="T723">
        <f t="shared" si="16"/>
        <v>0</v>
      </c>
    </row>
    <row r="724" spans="1:20" x14ac:dyDescent="0.25">
      <c r="A724" s="16">
        <v>62.042999999999999</v>
      </c>
      <c r="B724" s="16">
        <v>1464</v>
      </c>
      <c r="C724" s="18" t="s">
        <v>1110</v>
      </c>
      <c r="D724" s="18" t="s">
        <v>1111</v>
      </c>
      <c r="E724" s="19">
        <v>2022</v>
      </c>
      <c r="F724" s="30"/>
      <c r="G724" s="30">
        <v>44760</v>
      </c>
      <c r="H724" s="30"/>
      <c r="I724" s="30"/>
      <c r="J724" s="30"/>
      <c r="K724" s="23"/>
      <c r="L724" s="23">
        <v>42926</v>
      </c>
      <c r="M724" s="23" t="s">
        <v>11</v>
      </c>
      <c r="N724" s="23" t="s">
        <v>11</v>
      </c>
      <c r="O724" s="23" t="s">
        <v>11</v>
      </c>
      <c r="P724" s="23" t="s">
        <v>11</v>
      </c>
      <c r="Q724" s="23" t="s">
        <v>11</v>
      </c>
      <c r="R724" s="23" t="s">
        <v>11</v>
      </c>
      <c r="S724" s="37"/>
      <c r="T724">
        <f t="shared" si="16"/>
        <v>0</v>
      </c>
    </row>
    <row r="725" spans="1:20" x14ac:dyDescent="0.25">
      <c r="A725" s="16">
        <v>62.046999999999997</v>
      </c>
      <c r="B725" s="16">
        <v>1461</v>
      </c>
      <c r="C725" s="18" t="s">
        <v>1112</v>
      </c>
      <c r="D725" s="18" t="s">
        <v>1113</v>
      </c>
      <c r="E725" s="19">
        <v>2022</v>
      </c>
      <c r="F725" s="30"/>
      <c r="G725" s="30">
        <v>44721</v>
      </c>
      <c r="H725" s="30"/>
      <c r="I725" s="30">
        <v>44054</v>
      </c>
      <c r="J725" s="30">
        <v>43657</v>
      </c>
      <c r="K725" s="23">
        <v>43276</v>
      </c>
      <c r="L725" s="23">
        <v>42911</v>
      </c>
      <c r="M725" s="23" t="s">
        <v>11</v>
      </c>
      <c r="N725" s="23" t="s">
        <v>11</v>
      </c>
      <c r="O725" s="23">
        <v>41839</v>
      </c>
      <c r="P725" s="23">
        <v>41453</v>
      </c>
      <c r="Q725" s="23">
        <v>41109</v>
      </c>
      <c r="R725" s="23">
        <v>40709</v>
      </c>
      <c r="S725" s="37"/>
      <c r="T725">
        <f t="shared" si="16"/>
        <v>0</v>
      </c>
    </row>
    <row r="726" spans="1:20" x14ac:dyDescent="0.25">
      <c r="A726" s="16">
        <v>62.048000000000002</v>
      </c>
      <c r="B726" s="16">
        <v>1470</v>
      </c>
      <c r="C726" s="18" t="s">
        <v>1114</v>
      </c>
      <c r="D726" s="18" t="s">
        <v>1115</v>
      </c>
      <c r="E726" s="19">
        <v>2022</v>
      </c>
      <c r="F726" s="30"/>
      <c r="G726" s="30">
        <v>44727</v>
      </c>
      <c r="H726" s="30">
        <v>44362</v>
      </c>
      <c r="I726" s="30">
        <v>43997</v>
      </c>
      <c r="J726" s="30">
        <v>43625</v>
      </c>
      <c r="K726" s="23">
        <v>43277</v>
      </c>
      <c r="L726" s="23">
        <v>42906</v>
      </c>
      <c r="M726" s="23">
        <v>42567</v>
      </c>
      <c r="N726" s="23">
        <v>42187</v>
      </c>
      <c r="O726" s="23">
        <v>41804</v>
      </c>
      <c r="P726" s="23">
        <v>41478</v>
      </c>
      <c r="Q726" s="23">
        <v>42935</v>
      </c>
      <c r="R726" s="23">
        <v>40770</v>
      </c>
      <c r="S726" s="37"/>
      <c r="T726">
        <f t="shared" si="16"/>
        <v>0</v>
      </c>
    </row>
    <row r="727" spans="1:20" x14ac:dyDescent="0.25">
      <c r="A727" s="16" t="s">
        <v>3037</v>
      </c>
      <c r="B727" s="16" t="s">
        <v>3038</v>
      </c>
      <c r="C727" s="18" t="s">
        <v>3039</v>
      </c>
      <c r="D727" s="18" t="s">
        <v>3040</v>
      </c>
      <c r="E727" s="19" t="s">
        <v>2903</v>
      </c>
      <c r="F727" s="30"/>
      <c r="G727" s="30"/>
      <c r="H727" s="30"/>
      <c r="I727" s="30"/>
      <c r="J727" s="30"/>
      <c r="K727" s="23"/>
      <c r="L727" s="23"/>
      <c r="M727" s="23"/>
      <c r="N727" s="23"/>
      <c r="O727" s="23"/>
      <c r="P727" s="23"/>
      <c r="Q727" s="23" t="s">
        <v>11</v>
      </c>
      <c r="R727" s="23" t="s">
        <v>11</v>
      </c>
      <c r="S727" s="37"/>
      <c r="T727" t="str">
        <f t="shared" si="16"/>
        <v/>
      </c>
    </row>
    <row r="728" spans="1:20" x14ac:dyDescent="0.25">
      <c r="A728" s="16">
        <v>62.052999999999997</v>
      </c>
      <c r="B728" s="16">
        <v>1467</v>
      </c>
      <c r="C728" s="18" t="s">
        <v>1116</v>
      </c>
      <c r="D728" s="18" t="s">
        <v>1117</v>
      </c>
      <c r="E728" s="19">
        <v>2022</v>
      </c>
      <c r="F728" s="30"/>
      <c r="G728" s="30">
        <v>44761</v>
      </c>
      <c r="H728" s="30"/>
      <c r="I728" s="30">
        <v>44006</v>
      </c>
      <c r="J728" s="30">
        <v>43669</v>
      </c>
      <c r="K728" s="23">
        <v>43275</v>
      </c>
      <c r="L728" s="23" t="s">
        <v>11</v>
      </c>
      <c r="M728" s="23" t="s">
        <v>11</v>
      </c>
      <c r="N728" s="23">
        <v>42186</v>
      </c>
      <c r="O728" s="23">
        <v>41875</v>
      </c>
      <c r="P728" s="23" t="s">
        <v>11</v>
      </c>
      <c r="Q728" s="23" t="s">
        <v>11</v>
      </c>
      <c r="R728" s="23" t="s">
        <v>11</v>
      </c>
      <c r="S728" s="37"/>
      <c r="T728">
        <f t="shared" si="16"/>
        <v>0</v>
      </c>
    </row>
    <row r="729" spans="1:20" x14ac:dyDescent="0.25">
      <c r="A729" s="16">
        <v>62.054000000000002</v>
      </c>
      <c r="B729" s="16">
        <v>1481</v>
      </c>
      <c r="C729" s="18" t="s">
        <v>1118</v>
      </c>
      <c r="D729" s="18" t="s">
        <v>1119</v>
      </c>
      <c r="E729" s="19">
        <v>2022</v>
      </c>
      <c r="F729" s="30"/>
      <c r="G729" s="30">
        <v>44713</v>
      </c>
      <c r="H729" s="30">
        <v>44361</v>
      </c>
      <c r="I729" s="30">
        <v>43977</v>
      </c>
      <c r="J729" s="30">
        <v>43617</v>
      </c>
      <c r="K729" s="23">
        <v>43250</v>
      </c>
      <c r="L729" s="23">
        <v>42871</v>
      </c>
      <c r="M729" s="23">
        <v>42524</v>
      </c>
      <c r="N729" s="23">
        <v>42167</v>
      </c>
      <c r="O729" s="23">
        <v>41799</v>
      </c>
      <c r="P729" s="23" t="s">
        <v>11</v>
      </c>
      <c r="Q729" s="23" t="s">
        <v>11</v>
      </c>
      <c r="R729" s="23" t="s">
        <v>11</v>
      </c>
      <c r="S729" s="37"/>
      <c r="T729">
        <f t="shared" si="16"/>
        <v>0</v>
      </c>
    </row>
    <row r="730" spans="1:20" x14ac:dyDescent="0.25">
      <c r="A730" s="16">
        <v>62.055</v>
      </c>
      <c r="B730" s="16">
        <v>1480</v>
      </c>
      <c r="C730" s="18" t="s">
        <v>1120</v>
      </c>
      <c r="D730" s="18" t="s">
        <v>1121</v>
      </c>
      <c r="E730" s="19">
        <v>2018</v>
      </c>
      <c r="F730" s="30"/>
      <c r="G730" s="30"/>
      <c r="H730" s="30"/>
      <c r="I730" s="30"/>
      <c r="J730" s="30"/>
      <c r="K730" s="23">
        <v>43305</v>
      </c>
      <c r="L730" s="23" t="s">
        <v>11</v>
      </c>
      <c r="M730" s="23" t="s">
        <v>11</v>
      </c>
      <c r="N730" s="23" t="s">
        <v>11</v>
      </c>
      <c r="O730" s="23" t="s">
        <v>11</v>
      </c>
      <c r="P730" s="23" t="s">
        <v>11</v>
      </c>
      <c r="Q730" s="23">
        <v>41099</v>
      </c>
      <c r="R730" s="23" t="s">
        <v>11</v>
      </c>
      <c r="S730" s="37"/>
      <c r="T730" t="str">
        <f t="shared" si="16"/>
        <v/>
      </c>
    </row>
    <row r="731" spans="1:20" x14ac:dyDescent="0.25">
      <c r="A731" s="16">
        <v>62.057000000000002</v>
      </c>
      <c r="B731" s="16">
        <v>1485</v>
      </c>
      <c r="C731" s="18" t="s">
        <v>1122</v>
      </c>
      <c r="D731" s="18" t="s">
        <v>1123</v>
      </c>
      <c r="E731" s="19">
        <v>2022</v>
      </c>
      <c r="F731" s="30"/>
      <c r="G731" s="30">
        <v>44695</v>
      </c>
      <c r="H731" s="30">
        <v>44392</v>
      </c>
      <c r="I731" s="30">
        <v>43976</v>
      </c>
      <c r="J731" s="30">
        <v>43602</v>
      </c>
      <c r="K731" s="23"/>
      <c r="L731" s="23" t="s">
        <v>11</v>
      </c>
      <c r="M731" s="23">
        <v>42609</v>
      </c>
      <c r="N731" s="23" t="s">
        <v>11</v>
      </c>
      <c r="O731" s="23">
        <v>41849</v>
      </c>
      <c r="P731" s="23">
        <v>41481</v>
      </c>
      <c r="Q731" s="23" t="s">
        <v>11</v>
      </c>
      <c r="R731" s="23" t="s">
        <v>11</v>
      </c>
      <c r="S731" s="37"/>
      <c r="T731">
        <f t="shared" si="16"/>
        <v>0</v>
      </c>
    </row>
    <row r="732" spans="1:20" x14ac:dyDescent="0.25">
      <c r="A732" s="16">
        <v>62.058</v>
      </c>
      <c r="B732" s="16">
        <v>1483</v>
      </c>
      <c r="C732" s="18" t="s">
        <v>1124</v>
      </c>
      <c r="D732" s="18" t="s">
        <v>1125</v>
      </c>
      <c r="E732" s="19">
        <v>2022</v>
      </c>
      <c r="F732" s="30"/>
      <c r="G732" s="30">
        <v>44729</v>
      </c>
      <c r="H732" s="30">
        <v>44385</v>
      </c>
      <c r="I732" s="30">
        <v>43997</v>
      </c>
      <c r="J732" s="30">
        <v>43607</v>
      </c>
      <c r="K732" s="23">
        <v>43240</v>
      </c>
      <c r="L732" s="23">
        <v>42894</v>
      </c>
      <c r="M732" s="23">
        <v>42531</v>
      </c>
      <c r="N732" s="23">
        <v>42182</v>
      </c>
      <c r="O732" s="23">
        <v>41803</v>
      </c>
      <c r="P732" s="23">
        <v>41461</v>
      </c>
      <c r="Q732" s="23">
        <v>41095</v>
      </c>
      <c r="R732" s="23">
        <v>40719</v>
      </c>
      <c r="S732" s="37"/>
      <c r="T732">
        <f t="shared" si="16"/>
        <v>0</v>
      </c>
    </row>
    <row r="733" spans="1:20" x14ac:dyDescent="0.25">
      <c r="A733" s="16">
        <v>62.058999999999997</v>
      </c>
      <c r="B733" s="16">
        <v>1484</v>
      </c>
      <c r="C733" s="18" t="s">
        <v>1126</v>
      </c>
      <c r="D733" s="18" t="s">
        <v>1127</v>
      </c>
      <c r="E733" s="19">
        <v>2021</v>
      </c>
      <c r="F733" s="30"/>
      <c r="G733" s="30"/>
      <c r="H733" s="30">
        <v>44436</v>
      </c>
      <c r="I733" s="30">
        <v>44029</v>
      </c>
      <c r="J733" s="30">
        <v>43641</v>
      </c>
      <c r="K733" s="23">
        <v>43306</v>
      </c>
      <c r="L733" s="23">
        <v>42930</v>
      </c>
      <c r="M733" s="23" t="s">
        <v>11</v>
      </c>
      <c r="N733" s="23" t="s">
        <v>11</v>
      </c>
      <c r="O733" s="23">
        <v>41852</v>
      </c>
      <c r="P733" s="23" t="s">
        <v>11</v>
      </c>
      <c r="Q733" s="23" t="s">
        <v>11</v>
      </c>
      <c r="R733" s="23" t="s">
        <v>11</v>
      </c>
      <c r="S733" s="37"/>
      <c r="T733" t="str">
        <f t="shared" si="16"/>
        <v/>
      </c>
    </row>
    <row r="734" spans="1:20" x14ac:dyDescent="0.25">
      <c r="A734" s="16">
        <v>62.061</v>
      </c>
      <c r="B734" s="16" t="s">
        <v>1128</v>
      </c>
      <c r="C734" s="18" t="s">
        <v>1129</v>
      </c>
      <c r="D734" s="18" t="s">
        <v>1130</v>
      </c>
      <c r="E734" s="19">
        <v>2020</v>
      </c>
      <c r="F734" s="30"/>
      <c r="G734" s="30"/>
      <c r="H734" s="30"/>
      <c r="I734" s="30">
        <v>44028</v>
      </c>
      <c r="J734" s="30"/>
      <c r="K734" s="23"/>
      <c r="L734" s="23" t="s">
        <v>11</v>
      </c>
      <c r="M734" s="23" t="s">
        <v>11</v>
      </c>
      <c r="N734" s="23">
        <v>42210</v>
      </c>
      <c r="O734" s="23" t="s">
        <v>11</v>
      </c>
      <c r="P734" s="23" t="s">
        <v>11</v>
      </c>
      <c r="Q734" s="23" t="s">
        <v>11</v>
      </c>
      <c r="R734" s="23" t="s">
        <v>11</v>
      </c>
      <c r="S734" s="37"/>
      <c r="T734" t="str">
        <f t="shared" si="16"/>
        <v/>
      </c>
    </row>
    <row r="735" spans="1:20" x14ac:dyDescent="0.25">
      <c r="A735" s="16">
        <v>62.061999999999998</v>
      </c>
      <c r="B735" s="16">
        <v>1479</v>
      </c>
      <c r="C735" s="18" t="s">
        <v>1131</v>
      </c>
      <c r="D735" s="18" t="s">
        <v>1132</v>
      </c>
      <c r="E735" s="19">
        <v>2022</v>
      </c>
      <c r="F735" s="30"/>
      <c r="G735" s="30">
        <v>44802</v>
      </c>
      <c r="H735" s="30">
        <v>44425</v>
      </c>
      <c r="I735" s="30">
        <v>44006</v>
      </c>
      <c r="J735" s="30">
        <v>43663</v>
      </c>
      <c r="K735" s="23">
        <v>43302</v>
      </c>
      <c r="L735" s="23" t="s">
        <v>11</v>
      </c>
      <c r="M735" s="23">
        <v>42449</v>
      </c>
      <c r="N735" s="23" t="s">
        <v>11</v>
      </c>
      <c r="O735" s="23" t="s">
        <v>11</v>
      </c>
      <c r="P735" s="23" t="s">
        <v>11</v>
      </c>
      <c r="Q735" s="23">
        <v>41099</v>
      </c>
      <c r="R735" s="23" t="s">
        <v>11</v>
      </c>
      <c r="S735" s="37"/>
      <c r="T735">
        <f t="shared" si="16"/>
        <v>0</v>
      </c>
    </row>
    <row r="736" spans="1:20" x14ac:dyDescent="0.25">
      <c r="A736" s="16" t="s">
        <v>3499</v>
      </c>
      <c r="B736" s="16" t="s">
        <v>3500</v>
      </c>
      <c r="C736" s="18" t="s">
        <v>3501</v>
      </c>
      <c r="D736" s="18" t="s">
        <v>3502</v>
      </c>
      <c r="E736" s="19">
        <v>2020</v>
      </c>
      <c r="F736" s="30"/>
      <c r="G736" s="30"/>
      <c r="H736" s="30"/>
      <c r="I736" s="30">
        <v>43934</v>
      </c>
      <c r="J736" s="30"/>
      <c r="K736" s="23"/>
      <c r="L736" s="23"/>
      <c r="M736" s="23"/>
      <c r="N736" s="23"/>
      <c r="O736" s="23"/>
      <c r="P736" s="23"/>
      <c r="Q736" s="23"/>
      <c r="R736" s="23"/>
      <c r="S736" s="37"/>
      <c r="T736" t="str">
        <f t="shared" si="16"/>
        <v/>
      </c>
    </row>
    <row r="737" spans="1:20" x14ac:dyDescent="0.25">
      <c r="A737" s="16">
        <v>62.064999999999998</v>
      </c>
      <c r="B737" s="16">
        <v>1474</v>
      </c>
      <c r="C737" s="18" t="s">
        <v>1133</v>
      </c>
      <c r="D737" s="18" t="s">
        <v>1134</v>
      </c>
      <c r="E737" s="19">
        <v>2022</v>
      </c>
      <c r="F737" s="30"/>
      <c r="G737" s="30">
        <v>44696</v>
      </c>
      <c r="H737" s="30">
        <v>44347</v>
      </c>
      <c r="I737" s="30">
        <v>43958</v>
      </c>
      <c r="J737" s="30">
        <v>43602</v>
      </c>
      <c r="K737" s="23">
        <v>43241</v>
      </c>
      <c r="L737" s="23">
        <v>42871</v>
      </c>
      <c r="M737" s="23">
        <v>42525</v>
      </c>
      <c r="N737" s="23">
        <v>42159</v>
      </c>
      <c r="O737" s="23">
        <v>41782</v>
      </c>
      <c r="P737" s="23">
        <v>41444</v>
      </c>
      <c r="Q737" s="23">
        <v>41061</v>
      </c>
      <c r="R737" s="23">
        <v>40707</v>
      </c>
      <c r="S737" s="37"/>
      <c r="T737">
        <f t="shared" si="16"/>
        <v>0</v>
      </c>
    </row>
    <row r="738" spans="1:20" x14ac:dyDescent="0.25">
      <c r="A738" s="16">
        <v>62.069000000000003</v>
      </c>
      <c r="B738" s="16">
        <v>1432</v>
      </c>
      <c r="C738" s="18" t="s">
        <v>1135</v>
      </c>
      <c r="D738" s="18" t="s">
        <v>1136</v>
      </c>
      <c r="E738" s="19">
        <v>2022</v>
      </c>
      <c r="F738" s="30"/>
      <c r="G738" s="30">
        <v>44759</v>
      </c>
      <c r="H738" s="30">
        <v>44396</v>
      </c>
      <c r="I738" s="30">
        <v>44002</v>
      </c>
      <c r="J738" s="30">
        <v>43609</v>
      </c>
      <c r="K738" s="23">
        <v>43295</v>
      </c>
      <c r="L738" s="23" t="s">
        <v>11</v>
      </c>
      <c r="M738" s="23">
        <v>42567</v>
      </c>
      <c r="N738" s="23">
        <v>42206</v>
      </c>
      <c r="O738" s="23" t="s">
        <v>11</v>
      </c>
      <c r="P738" s="23" t="s">
        <v>11</v>
      </c>
      <c r="Q738" s="23" t="s">
        <v>11</v>
      </c>
      <c r="R738" s="23" t="s">
        <v>11</v>
      </c>
      <c r="S738" s="37"/>
      <c r="T738">
        <f t="shared" si="16"/>
        <v>0</v>
      </c>
    </row>
    <row r="739" spans="1:20" x14ac:dyDescent="0.25">
      <c r="A739" s="16" t="s">
        <v>1137</v>
      </c>
      <c r="B739" s="16">
        <v>1414</v>
      </c>
      <c r="C739" s="18" t="s">
        <v>1138</v>
      </c>
      <c r="D739" s="18" t="s">
        <v>1139</v>
      </c>
      <c r="E739" s="19">
        <v>2022</v>
      </c>
      <c r="F739" s="30"/>
      <c r="G739" s="30">
        <v>44723</v>
      </c>
      <c r="H739" s="30">
        <v>44372</v>
      </c>
      <c r="I739" s="30">
        <v>43995</v>
      </c>
      <c r="J739" s="30">
        <v>43632</v>
      </c>
      <c r="K739" s="23">
        <v>43266</v>
      </c>
      <c r="L739" s="23">
        <v>42898</v>
      </c>
      <c r="M739" s="23">
        <v>42549</v>
      </c>
      <c r="N739" s="23">
        <v>42547</v>
      </c>
      <c r="O739" s="23">
        <v>41811</v>
      </c>
      <c r="P739" s="23">
        <v>41497</v>
      </c>
      <c r="Q739" s="23">
        <v>41097</v>
      </c>
      <c r="R739" s="23">
        <v>40716</v>
      </c>
      <c r="S739" s="37"/>
      <c r="T739">
        <f t="shared" si="16"/>
        <v>0</v>
      </c>
    </row>
    <row r="740" spans="1:20" x14ac:dyDescent="0.25">
      <c r="A740" s="16">
        <v>62.072000000000003</v>
      </c>
      <c r="B740" s="16">
        <v>1417</v>
      </c>
      <c r="C740" s="18" t="s">
        <v>1140</v>
      </c>
      <c r="D740" s="18" t="s">
        <v>1141</v>
      </c>
      <c r="E740" s="19">
        <v>2022</v>
      </c>
      <c r="F740" s="30"/>
      <c r="G740" s="30">
        <v>44729</v>
      </c>
      <c r="H740" s="30">
        <v>44378</v>
      </c>
      <c r="I740" s="30">
        <v>43991</v>
      </c>
      <c r="J740" s="30">
        <v>43625</v>
      </c>
      <c r="K740" s="23">
        <v>43247</v>
      </c>
      <c r="L740" s="23">
        <v>42894</v>
      </c>
      <c r="M740" s="23">
        <v>42532</v>
      </c>
      <c r="N740" s="23">
        <v>42173</v>
      </c>
      <c r="O740" s="23">
        <v>41832</v>
      </c>
      <c r="P740" s="23">
        <v>41500</v>
      </c>
      <c r="Q740" s="23">
        <v>41077</v>
      </c>
      <c r="R740" s="23">
        <v>40764</v>
      </c>
      <c r="S740" s="37"/>
      <c r="T740">
        <f t="shared" si="16"/>
        <v>0</v>
      </c>
    </row>
    <row r="741" spans="1:20" x14ac:dyDescent="0.25">
      <c r="A741" s="16">
        <v>62.073999999999998</v>
      </c>
      <c r="B741" s="16">
        <v>1421</v>
      </c>
      <c r="C741" s="18" t="s">
        <v>1142</v>
      </c>
      <c r="D741" s="18" t="s">
        <v>1143</v>
      </c>
      <c r="E741" s="19">
        <v>2022</v>
      </c>
      <c r="F741" s="30"/>
      <c r="G741" s="30">
        <v>44734</v>
      </c>
      <c r="H741" s="30">
        <v>44376</v>
      </c>
      <c r="I741" s="30">
        <v>44000</v>
      </c>
      <c r="J741" s="30">
        <v>43636</v>
      </c>
      <c r="K741" s="23">
        <v>43284</v>
      </c>
      <c r="L741" s="23">
        <v>42899</v>
      </c>
      <c r="M741" s="23">
        <v>42559</v>
      </c>
      <c r="N741" s="23">
        <v>42199</v>
      </c>
      <c r="O741" s="23">
        <v>41825</v>
      </c>
      <c r="P741" s="23">
        <v>41468</v>
      </c>
      <c r="Q741" s="23">
        <v>41097</v>
      </c>
      <c r="R741" s="23">
        <v>40752</v>
      </c>
      <c r="S741" s="37"/>
      <c r="T741">
        <f t="shared" ref="T741:T772" si="17">IF(G741="","",IF((G741-$X$6)&lt;($W$7-365-$X$6),1,0))</f>
        <v>0</v>
      </c>
    </row>
    <row r="742" spans="1:20" x14ac:dyDescent="0.25">
      <c r="A742" s="16">
        <v>62.075000000000003</v>
      </c>
      <c r="B742" s="16">
        <v>1413</v>
      </c>
      <c r="C742" s="18" t="s">
        <v>1144</v>
      </c>
      <c r="D742" s="18" t="s">
        <v>1145</v>
      </c>
      <c r="E742" s="19">
        <v>2022</v>
      </c>
      <c r="F742" s="30"/>
      <c r="G742" s="30">
        <v>44760</v>
      </c>
      <c r="H742" s="30">
        <v>44387</v>
      </c>
      <c r="I742" s="30">
        <v>44004</v>
      </c>
      <c r="J742" s="30">
        <v>43645</v>
      </c>
      <c r="K742" s="23">
        <v>43282</v>
      </c>
      <c r="L742" s="23">
        <v>42916</v>
      </c>
      <c r="M742" s="23">
        <v>42567</v>
      </c>
      <c r="N742" s="23">
        <v>42201</v>
      </c>
      <c r="O742" s="23">
        <v>41831</v>
      </c>
      <c r="P742" s="23">
        <v>41476</v>
      </c>
      <c r="Q742" s="23">
        <v>41077</v>
      </c>
      <c r="R742" s="23">
        <v>40723</v>
      </c>
      <c r="S742" s="37"/>
      <c r="T742">
        <f t="shared" si="17"/>
        <v>0</v>
      </c>
    </row>
    <row r="743" spans="1:20" x14ac:dyDescent="0.25">
      <c r="A743" s="16">
        <v>62.076000000000001</v>
      </c>
      <c r="B743" s="16">
        <v>1415</v>
      </c>
      <c r="C743" s="18" t="s">
        <v>1146</v>
      </c>
      <c r="D743" s="18" t="s">
        <v>1147</v>
      </c>
      <c r="E743" s="19">
        <v>2022</v>
      </c>
      <c r="F743" s="30"/>
      <c r="G743" s="30">
        <v>44735</v>
      </c>
      <c r="H743" s="30">
        <v>44383</v>
      </c>
      <c r="I743" s="30">
        <v>43998</v>
      </c>
      <c r="J743" s="30">
        <v>43635</v>
      </c>
      <c r="K743" s="23">
        <v>43266</v>
      </c>
      <c r="L743" s="23">
        <v>42894</v>
      </c>
      <c r="M743" s="23">
        <v>42545</v>
      </c>
      <c r="N743" s="23">
        <v>42187</v>
      </c>
      <c r="O743" s="23">
        <v>41825</v>
      </c>
      <c r="P743" s="23">
        <v>41468</v>
      </c>
      <c r="Q743" s="23">
        <v>41096</v>
      </c>
      <c r="R743" s="23">
        <v>40732</v>
      </c>
      <c r="S743" s="37"/>
      <c r="T743">
        <f t="shared" si="17"/>
        <v>0</v>
      </c>
    </row>
    <row r="744" spans="1:20" x14ac:dyDescent="0.25">
      <c r="A744" s="16">
        <v>62.076999999999998</v>
      </c>
      <c r="B744" s="16">
        <v>1424</v>
      </c>
      <c r="C744" s="18" t="s">
        <v>1148</v>
      </c>
      <c r="D744" s="18" t="s">
        <v>1149</v>
      </c>
      <c r="E744" s="19">
        <v>2022</v>
      </c>
      <c r="F744" s="30"/>
      <c r="G744" s="30">
        <v>44723</v>
      </c>
      <c r="H744" s="30">
        <v>44369</v>
      </c>
      <c r="I744" s="30">
        <v>43989</v>
      </c>
      <c r="J744" s="30">
        <v>43625</v>
      </c>
      <c r="K744" s="23">
        <v>43245</v>
      </c>
      <c r="L744" s="23">
        <v>42898</v>
      </c>
      <c r="M744" s="23">
        <v>42547</v>
      </c>
      <c r="N744" s="23">
        <v>42175</v>
      </c>
      <c r="O744" s="23">
        <v>41804</v>
      </c>
      <c r="P744" s="23">
        <v>41451</v>
      </c>
      <c r="Q744" s="23">
        <v>41086</v>
      </c>
      <c r="R744" s="23">
        <v>40715</v>
      </c>
      <c r="S744" s="37"/>
      <c r="T744">
        <f t="shared" si="17"/>
        <v>0</v>
      </c>
    </row>
    <row r="745" spans="1:20" x14ac:dyDescent="0.25">
      <c r="A745" s="16" t="s">
        <v>3845</v>
      </c>
      <c r="B745" s="16" t="s">
        <v>3846</v>
      </c>
      <c r="C745" s="18" t="s">
        <v>3847</v>
      </c>
      <c r="D745" s="18" t="s">
        <v>3848</v>
      </c>
      <c r="E745" s="19">
        <v>2022</v>
      </c>
      <c r="F745" s="30"/>
      <c r="G745" s="30">
        <v>44811</v>
      </c>
      <c r="H745" s="30"/>
      <c r="I745" s="30"/>
      <c r="J745" s="30"/>
      <c r="K745" s="23"/>
      <c r="L745" s="23" t="s">
        <v>11</v>
      </c>
      <c r="M745" s="23"/>
      <c r="N745" s="23" t="s">
        <v>11</v>
      </c>
      <c r="O745" s="23" t="s">
        <v>11</v>
      </c>
      <c r="P745" s="23" t="s">
        <v>11</v>
      </c>
      <c r="Q745" s="23" t="s">
        <v>11</v>
      </c>
      <c r="R745" s="23" t="s">
        <v>11</v>
      </c>
      <c r="S745" s="37"/>
      <c r="T745">
        <f t="shared" si="17"/>
        <v>0</v>
      </c>
    </row>
    <row r="746" spans="1:20" x14ac:dyDescent="0.25">
      <c r="A746" s="16">
        <v>63.002000000000002</v>
      </c>
      <c r="B746" s="16">
        <v>1368</v>
      </c>
      <c r="C746" s="18" t="s">
        <v>1150</v>
      </c>
      <c r="D746" s="18" t="s">
        <v>1151</v>
      </c>
      <c r="E746" s="19">
        <v>2019</v>
      </c>
      <c r="F746" s="30"/>
      <c r="G746" s="30"/>
      <c r="H746" s="30"/>
      <c r="I746" s="30"/>
      <c r="J746" s="30">
        <v>43670</v>
      </c>
      <c r="K746" s="23"/>
      <c r="L746" s="23" t="s">
        <v>11</v>
      </c>
      <c r="M746" s="23">
        <v>42605</v>
      </c>
      <c r="N746" s="23" t="s">
        <v>11</v>
      </c>
      <c r="O746" s="23" t="s">
        <v>11</v>
      </c>
      <c r="P746" s="23" t="s">
        <v>11</v>
      </c>
      <c r="Q746" s="23" t="s">
        <v>11</v>
      </c>
      <c r="R746" s="23" t="s">
        <v>11</v>
      </c>
      <c r="S746" s="37"/>
      <c r="T746" t="str">
        <f t="shared" si="17"/>
        <v/>
      </c>
    </row>
    <row r="747" spans="1:20" x14ac:dyDescent="0.25">
      <c r="A747" s="16" t="s">
        <v>3041</v>
      </c>
      <c r="B747" s="16" t="s">
        <v>3042</v>
      </c>
      <c r="C747" s="18" t="s">
        <v>3043</v>
      </c>
      <c r="D747" s="18" t="s">
        <v>3044</v>
      </c>
      <c r="E747" s="19">
        <v>2005</v>
      </c>
      <c r="F747" s="30"/>
      <c r="G747" s="30"/>
      <c r="H747" s="30"/>
      <c r="I747" s="30"/>
      <c r="J747" s="30"/>
      <c r="K747" s="23"/>
      <c r="L747" s="23"/>
      <c r="M747" s="23"/>
      <c r="N747" s="23"/>
      <c r="O747" s="23"/>
      <c r="P747" s="23"/>
      <c r="Q747" s="23"/>
      <c r="R747" s="23"/>
      <c r="S747" s="37"/>
      <c r="T747" t="str">
        <f t="shared" si="17"/>
        <v/>
      </c>
    </row>
    <row r="748" spans="1:20" x14ac:dyDescent="0.25">
      <c r="A748" s="16">
        <v>63.005000000000003</v>
      </c>
      <c r="B748" s="16">
        <v>1365</v>
      </c>
      <c r="C748" s="18" t="s">
        <v>1152</v>
      </c>
      <c r="D748" s="18" t="s">
        <v>1153</v>
      </c>
      <c r="E748" s="19">
        <v>2022</v>
      </c>
      <c r="F748" s="30"/>
      <c r="G748" s="30">
        <v>44635</v>
      </c>
      <c r="H748" s="30">
        <v>44357</v>
      </c>
      <c r="I748" s="30">
        <v>43984</v>
      </c>
      <c r="J748" s="30">
        <v>43554</v>
      </c>
      <c r="K748" s="23">
        <v>43227</v>
      </c>
      <c r="L748" s="23">
        <v>42832</v>
      </c>
      <c r="M748" s="23">
        <v>42493</v>
      </c>
      <c r="N748" s="23">
        <v>42180</v>
      </c>
      <c r="O748" s="23">
        <v>41799</v>
      </c>
      <c r="P748" s="23">
        <v>41477</v>
      </c>
      <c r="Q748" s="23">
        <v>41039</v>
      </c>
      <c r="R748" s="23">
        <v>40706</v>
      </c>
      <c r="S748" s="37"/>
      <c r="T748">
        <f t="shared" si="17"/>
        <v>0</v>
      </c>
    </row>
    <row r="749" spans="1:20" x14ac:dyDescent="0.25">
      <c r="A749" s="16">
        <v>63.006</v>
      </c>
      <c r="B749" s="16">
        <v>1361</v>
      </c>
      <c r="C749" s="18" t="s">
        <v>1154</v>
      </c>
      <c r="D749" s="18" t="s">
        <v>1155</v>
      </c>
      <c r="E749" s="19">
        <v>2022</v>
      </c>
      <c r="F749" s="30"/>
      <c r="G749" s="30">
        <v>44686</v>
      </c>
      <c r="H749" s="30">
        <v>44317</v>
      </c>
      <c r="I749" s="30">
        <v>43941</v>
      </c>
      <c r="J749" s="30">
        <v>43609</v>
      </c>
      <c r="K749" s="23">
        <v>43242</v>
      </c>
      <c r="L749" s="23">
        <v>42830</v>
      </c>
      <c r="M749" s="23">
        <v>42496</v>
      </c>
      <c r="N749" s="23">
        <v>42005</v>
      </c>
      <c r="O749" s="23">
        <v>41789</v>
      </c>
      <c r="P749" s="23">
        <v>41483</v>
      </c>
      <c r="Q749" s="23">
        <v>41035</v>
      </c>
      <c r="R749" s="23">
        <v>40652</v>
      </c>
      <c r="S749" s="37"/>
      <c r="T749">
        <f t="shared" si="17"/>
        <v>0</v>
      </c>
    </row>
    <row r="750" spans="1:20" x14ac:dyDescent="0.25">
      <c r="A750" s="16">
        <v>63.006999999999998</v>
      </c>
      <c r="B750" s="16">
        <v>1362</v>
      </c>
      <c r="C750" s="18" t="s">
        <v>1156</v>
      </c>
      <c r="D750" s="18" t="s">
        <v>1157</v>
      </c>
      <c r="E750" s="19">
        <v>2022</v>
      </c>
      <c r="F750" s="30"/>
      <c r="G750" s="30">
        <v>44756</v>
      </c>
      <c r="H750" s="30">
        <v>44419</v>
      </c>
      <c r="I750" s="30">
        <v>44004</v>
      </c>
      <c r="J750" s="30">
        <v>43641</v>
      </c>
      <c r="K750" s="23">
        <v>43285</v>
      </c>
      <c r="L750" s="23">
        <v>42914</v>
      </c>
      <c r="M750" s="23">
        <v>42591</v>
      </c>
      <c r="N750" s="23" t="s">
        <v>11</v>
      </c>
      <c r="O750" s="23" t="s">
        <v>11</v>
      </c>
      <c r="P750" s="23">
        <v>41486</v>
      </c>
      <c r="Q750" s="23">
        <v>41129</v>
      </c>
      <c r="R750" s="23">
        <v>40738</v>
      </c>
      <c r="S750" s="37"/>
      <c r="T750">
        <f t="shared" si="17"/>
        <v>0</v>
      </c>
    </row>
    <row r="751" spans="1:20" x14ac:dyDescent="0.25">
      <c r="A751" s="16" t="s">
        <v>3045</v>
      </c>
      <c r="B751" s="16" t="s">
        <v>3046</v>
      </c>
      <c r="C751" s="18" t="s">
        <v>3047</v>
      </c>
      <c r="D751" s="18" t="s">
        <v>3048</v>
      </c>
      <c r="E751" s="19" t="s">
        <v>2903</v>
      </c>
      <c r="F751" s="30"/>
      <c r="G751" s="30"/>
      <c r="H751" s="30"/>
      <c r="I751" s="30"/>
      <c r="J751" s="30"/>
      <c r="K751" s="23"/>
      <c r="L751" s="23"/>
      <c r="M751" s="23"/>
      <c r="N751" s="23"/>
      <c r="O751" s="23"/>
      <c r="P751" s="23"/>
      <c r="Q751" s="23" t="s">
        <v>11</v>
      </c>
      <c r="R751" s="23" t="s">
        <v>11</v>
      </c>
      <c r="S751" s="37"/>
      <c r="T751" t="str">
        <f t="shared" si="17"/>
        <v/>
      </c>
    </row>
    <row r="752" spans="1:20" x14ac:dyDescent="0.25">
      <c r="A752" s="16">
        <v>63.009</v>
      </c>
      <c r="B752" s="16">
        <v>1366</v>
      </c>
      <c r="C752" s="18" t="s">
        <v>1158</v>
      </c>
      <c r="D752" s="18" t="s">
        <v>1159</v>
      </c>
      <c r="E752" s="19">
        <v>2022</v>
      </c>
      <c r="F752" s="30"/>
      <c r="G752" s="30">
        <v>44761</v>
      </c>
      <c r="H752" s="30"/>
      <c r="I752" s="30"/>
      <c r="J752" s="30">
        <v>43667</v>
      </c>
      <c r="K752" s="23">
        <v>43306</v>
      </c>
      <c r="L752" s="23">
        <v>42932</v>
      </c>
      <c r="M752" s="23">
        <v>42583</v>
      </c>
      <c r="N752" s="23" t="s">
        <v>11</v>
      </c>
      <c r="O752" s="23">
        <v>41762</v>
      </c>
      <c r="P752" s="23" t="s">
        <v>11</v>
      </c>
      <c r="Q752" s="23" t="s">
        <v>11</v>
      </c>
      <c r="R752" s="23" t="s">
        <v>11</v>
      </c>
      <c r="S752" s="37"/>
      <c r="T752">
        <f t="shared" si="17"/>
        <v>0</v>
      </c>
    </row>
    <row r="753" spans="1:20" x14ac:dyDescent="0.25">
      <c r="A753" s="16" t="s">
        <v>1160</v>
      </c>
      <c r="B753" s="16" t="s">
        <v>11</v>
      </c>
      <c r="C753" s="18" t="s">
        <v>1161</v>
      </c>
      <c r="D753" s="18" t="s">
        <v>1162</v>
      </c>
      <c r="E753" s="19">
        <v>2012</v>
      </c>
      <c r="F753" s="30"/>
      <c r="G753" s="30"/>
      <c r="H753" s="30"/>
      <c r="I753" s="30"/>
      <c r="J753" s="30"/>
      <c r="K753" s="23"/>
      <c r="L753" s="23" t="s">
        <v>11</v>
      </c>
      <c r="M753" s="23" t="s">
        <v>11</v>
      </c>
      <c r="N753" s="23" t="s">
        <v>11</v>
      </c>
      <c r="O753" s="23" t="s">
        <v>11</v>
      </c>
      <c r="P753" s="23" t="s">
        <v>11</v>
      </c>
      <c r="Q753" s="23" t="s">
        <v>11</v>
      </c>
      <c r="R753" s="23" t="s">
        <v>11</v>
      </c>
      <c r="S753" s="37"/>
      <c r="T753" t="str">
        <f t="shared" si="17"/>
        <v/>
      </c>
    </row>
    <row r="754" spans="1:20" x14ac:dyDescent="0.25">
      <c r="A754" s="16">
        <v>63.011000000000003</v>
      </c>
      <c r="B754" s="16">
        <v>1369</v>
      </c>
      <c r="C754" s="18" t="s">
        <v>1163</v>
      </c>
      <c r="D754" s="18" t="s">
        <v>1164</v>
      </c>
      <c r="E754" s="19">
        <v>2015</v>
      </c>
      <c r="F754" s="30"/>
      <c r="G754" s="30"/>
      <c r="H754" s="30"/>
      <c r="I754" s="30"/>
      <c r="J754" s="30"/>
      <c r="K754" s="23"/>
      <c r="L754" s="23" t="s">
        <v>11</v>
      </c>
      <c r="M754" s="23" t="s">
        <v>11</v>
      </c>
      <c r="N754" s="23">
        <v>42319</v>
      </c>
      <c r="O754" s="23">
        <v>41934</v>
      </c>
      <c r="P754" s="23" t="s">
        <v>11</v>
      </c>
      <c r="Q754" s="23" t="s">
        <v>11</v>
      </c>
      <c r="R754" s="23" t="s">
        <v>11</v>
      </c>
      <c r="S754" s="37"/>
      <c r="T754" t="str">
        <f t="shared" si="17"/>
        <v/>
      </c>
    </row>
    <row r="755" spans="1:20" x14ac:dyDescent="0.25">
      <c r="A755" s="16" t="s">
        <v>3049</v>
      </c>
      <c r="B755" s="16" t="s">
        <v>3050</v>
      </c>
      <c r="C755" s="18" t="s">
        <v>3051</v>
      </c>
      <c r="D755" s="18" t="s">
        <v>3052</v>
      </c>
      <c r="E755" s="19">
        <v>2018</v>
      </c>
      <c r="F755" s="30"/>
      <c r="G755" s="30"/>
      <c r="H755" s="30"/>
      <c r="I755" s="30"/>
      <c r="J755" s="30"/>
      <c r="K755" s="23">
        <v>43254</v>
      </c>
      <c r="L755" s="23"/>
      <c r="M755" s="23" t="s">
        <v>11</v>
      </c>
      <c r="N755" s="23" t="s">
        <v>11</v>
      </c>
      <c r="O755" s="23" t="s">
        <v>11</v>
      </c>
      <c r="P755" s="23" t="s">
        <v>11</v>
      </c>
      <c r="Q755" s="23" t="s">
        <v>11</v>
      </c>
      <c r="R755" s="23" t="s">
        <v>11</v>
      </c>
      <c r="S755" s="37"/>
      <c r="T755" t="str">
        <f t="shared" si="17"/>
        <v/>
      </c>
    </row>
    <row r="756" spans="1:20" x14ac:dyDescent="0.25">
      <c r="A756" s="16">
        <v>63.014000000000003</v>
      </c>
      <c r="B756" s="16">
        <v>1370</v>
      </c>
      <c r="C756" s="18" t="s">
        <v>1165</v>
      </c>
      <c r="D756" s="18" t="s">
        <v>1166</v>
      </c>
      <c r="E756" s="19">
        <v>2022</v>
      </c>
      <c r="F756" s="30"/>
      <c r="G756" s="30">
        <v>44737</v>
      </c>
      <c r="H756" s="30">
        <v>44395</v>
      </c>
      <c r="I756" s="30">
        <v>44002</v>
      </c>
      <c r="J756" s="30">
        <v>43662</v>
      </c>
      <c r="K756" s="23">
        <v>43286</v>
      </c>
      <c r="L756" s="23">
        <v>42925</v>
      </c>
      <c r="M756" s="23" t="s">
        <v>11</v>
      </c>
      <c r="N756" s="23" t="s">
        <v>11</v>
      </c>
      <c r="O756" s="23" t="s">
        <v>11</v>
      </c>
      <c r="P756" s="23" t="s">
        <v>11</v>
      </c>
      <c r="Q756" s="23" t="s">
        <v>11</v>
      </c>
      <c r="R756" s="23" t="s">
        <v>11</v>
      </c>
      <c r="S756" s="37"/>
      <c r="T756">
        <f t="shared" si="17"/>
        <v>0</v>
      </c>
    </row>
    <row r="757" spans="1:20" x14ac:dyDescent="0.25">
      <c r="A757" s="16" t="s">
        <v>3053</v>
      </c>
      <c r="B757" s="16" t="s">
        <v>3054</v>
      </c>
      <c r="C757" s="18" t="s">
        <v>3055</v>
      </c>
      <c r="D757" s="18" t="s">
        <v>3056</v>
      </c>
      <c r="E757" s="19" t="s">
        <v>2903</v>
      </c>
      <c r="F757" s="30"/>
      <c r="G757" s="30"/>
      <c r="H757" s="30"/>
      <c r="I757" s="30"/>
      <c r="J757" s="30"/>
      <c r="K757" s="23"/>
      <c r="L757" s="23"/>
      <c r="M757" s="23"/>
      <c r="N757" s="23"/>
      <c r="O757" s="23"/>
      <c r="P757" s="23"/>
      <c r="Q757" s="23" t="s">
        <v>11</v>
      </c>
      <c r="R757" s="23" t="s">
        <v>11</v>
      </c>
      <c r="S757" s="37"/>
      <c r="T757" t="str">
        <f t="shared" si="17"/>
        <v/>
      </c>
    </row>
    <row r="758" spans="1:20" x14ac:dyDescent="0.25">
      <c r="A758" s="16" t="s">
        <v>3057</v>
      </c>
      <c r="B758" s="16" t="s">
        <v>3058</v>
      </c>
      <c r="C758" s="18" t="s">
        <v>3059</v>
      </c>
      <c r="D758" s="18" t="s">
        <v>3060</v>
      </c>
      <c r="E758" s="19">
        <v>2020</v>
      </c>
      <c r="F758" s="30"/>
      <c r="G758" s="30"/>
      <c r="H758" s="30"/>
      <c r="I758" s="30">
        <v>44002</v>
      </c>
      <c r="J758" s="30"/>
      <c r="K758" s="23"/>
      <c r="L758" s="23"/>
      <c r="M758" s="23"/>
      <c r="N758" s="23"/>
      <c r="O758" s="23"/>
      <c r="P758" s="23"/>
      <c r="Q758" s="23" t="s">
        <v>11</v>
      </c>
      <c r="R758" s="23" t="s">
        <v>11</v>
      </c>
      <c r="S758" s="37"/>
      <c r="T758" t="str">
        <f t="shared" si="17"/>
        <v/>
      </c>
    </row>
    <row r="759" spans="1:20" x14ac:dyDescent="0.25">
      <c r="A759" s="16">
        <v>63.017000000000003</v>
      </c>
      <c r="B759" s="16">
        <v>1377</v>
      </c>
      <c r="C759" s="18" t="s">
        <v>1167</v>
      </c>
      <c r="D759" s="18" t="s">
        <v>1168</v>
      </c>
      <c r="E759" s="19">
        <v>2022</v>
      </c>
      <c r="F759" s="30"/>
      <c r="G759" s="30">
        <v>44714</v>
      </c>
      <c r="H759" s="30">
        <v>44360</v>
      </c>
      <c r="I759" s="30">
        <v>43972</v>
      </c>
      <c r="J759" s="30">
        <v>43617</v>
      </c>
      <c r="K759" s="23">
        <v>43250</v>
      </c>
      <c r="L759" s="23">
        <v>42894</v>
      </c>
      <c r="M759" s="23" t="s">
        <v>11</v>
      </c>
      <c r="N759" s="23">
        <v>42188</v>
      </c>
      <c r="O759" s="23" t="s">
        <v>11</v>
      </c>
      <c r="P759" s="23" t="s">
        <v>11</v>
      </c>
      <c r="Q759" s="23" t="s">
        <v>11</v>
      </c>
      <c r="R759" s="23" t="s">
        <v>11</v>
      </c>
      <c r="S759" s="37"/>
      <c r="T759">
        <f t="shared" si="17"/>
        <v>0</v>
      </c>
    </row>
    <row r="760" spans="1:20" x14ac:dyDescent="0.25">
      <c r="A760" s="16">
        <v>63.018000000000001</v>
      </c>
      <c r="B760" s="16">
        <v>1378</v>
      </c>
      <c r="C760" s="18" t="s">
        <v>1169</v>
      </c>
      <c r="D760" s="18" t="s">
        <v>1170</v>
      </c>
      <c r="E760" s="19">
        <v>2022</v>
      </c>
      <c r="F760" s="30"/>
      <c r="G760" s="30">
        <v>44696</v>
      </c>
      <c r="H760" s="30">
        <v>44362</v>
      </c>
      <c r="I760" s="30">
        <v>43985</v>
      </c>
      <c r="J760" s="30">
        <v>43621</v>
      </c>
      <c r="K760" s="23">
        <v>43253</v>
      </c>
      <c r="L760" s="23">
        <v>42888</v>
      </c>
      <c r="M760" s="23">
        <v>42484</v>
      </c>
      <c r="N760" s="23">
        <v>42170</v>
      </c>
      <c r="O760" s="23">
        <v>41796</v>
      </c>
      <c r="P760" s="23">
        <v>41455</v>
      </c>
      <c r="Q760" s="23">
        <v>41084</v>
      </c>
      <c r="R760" s="23">
        <v>40718</v>
      </c>
      <c r="S760" s="37"/>
      <c r="T760">
        <f t="shared" si="17"/>
        <v>0</v>
      </c>
    </row>
    <row r="761" spans="1:20" x14ac:dyDescent="0.25">
      <c r="A761" s="16" t="s">
        <v>1171</v>
      </c>
      <c r="B761" s="16">
        <v>1380</v>
      </c>
      <c r="C761" s="18" t="s">
        <v>1172</v>
      </c>
      <c r="D761" s="18" t="s">
        <v>1173</v>
      </c>
      <c r="E761" s="19">
        <v>2022</v>
      </c>
      <c r="F761" s="30"/>
      <c r="G761" s="30">
        <v>44728</v>
      </c>
      <c r="H761" s="30">
        <v>44359</v>
      </c>
      <c r="I761" s="30">
        <v>43972</v>
      </c>
      <c r="J761" s="30">
        <v>43635</v>
      </c>
      <c r="K761" s="23">
        <v>43260</v>
      </c>
      <c r="L761" s="23">
        <v>42899</v>
      </c>
      <c r="M761" s="23" t="s">
        <v>11</v>
      </c>
      <c r="N761" s="23">
        <v>42188</v>
      </c>
      <c r="O761" s="23" t="s">
        <v>11</v>
      </c>
      <c r="P761" s="23" t="s">
        <v>11</v>
      </c>
      <c r="Q761" s="23" t="s">
        <v>11</v>
      </c>
      <c r="R761" s="23" t="s">
        <v>11</v>
      </c>
      <c r="S761" s="37"/>
      <c r="T761">
        <f t="shared" si="17"/>
        <v>0</v>
      </c>
    </row>
    <row r="762" spans="1:20" x14ac:dyDescent="0.25">
      <c r="A762" s="16">
        <v>63.021999999999998</v>
      </c>
      <c r="B762" s="16">
        <v>1385</v>
      </c>
      <c r="C762" s="18" t="s">
        <v>1174</v>
      </c>
      <c r="D762" s="18" t="s">
        <v>1175</v>
      </c>
      <c r="E762" s="19">
        <v>2022</v>
      </c>
      <c r="F762" s="30"/>
      <c r="G762" s="30">
        <v>44728</v>
      </c>
      <c r="H762" s="30">
        <v>44389</v>
      </c>
      <c r="I762" s="30">
        <v>43972</v>
      </c>
      <c r="J762" s="30">
        <v>43637</v>
      </c>
      <c r="K762" s="23">
        <v>43260</v>
      </c>
      <c r="L762" s="23">
        <v>42898</v>
      </c>
      <c r="M762" s="23">
        <v>42625</v>
      </c>
      <c r="N762" s="23">
        <v>42188</v>
      </c>
      <c r="O762" s="23" t="s">
        <v>11</v>
      </c>
      <c r="P762" s="23">
        <v>41483</v>
      </c>
      <c r="Q762" s="23" t="s">
        <v>11</v>
      </c>
      <c r="R762" s="23">
        <v>40779</v>
      </c>
      <c r="S762" s="37"/>
      <c r="T762">
        <f t="shared" si="17"/>
        <v>0</v>
      </c>
    </row>
    <row r="763" spans="1:20" x14ac:dyDescent="0.25">
      <c r="A763" s="16">
        <v>63.023000000000003</v>
      </c>
      <c r="B763" s="16">
        <v>1382</v>
      </c>
      <c r="C763" s="18" t="s">
        <v>1176</v>
      </c>
      <c r="D763" s="18" t="s">
        <v>1177</v>
      </c>
      <c r="E763" s="19">
        <v>2022</v>
      </c>
      <c r="F763" s="30"/>
      <c r="G763" s="30">
        <v>44729</v>
      </c>
      <c r="H763" s="30">
        <v>44379</v>
      </c>
      <c r="I763" s="30">
        <v>44006</v>
      </c>
      <c r="J763" s="30">
        <v>43660</v>
      </c>
      <c r="K763" s="23">
        <v>43270</v>
      </c>
      <c r="L763" s="23">
        <v>42894</v>
      </c>
      <c r="M763" s="23">
        <v>42567</v>
      </c>
      <c r="N763" s="23" t="s">
        <v>11</v>
      </c>
      <c r="O763" s="23" t="s">
        <v>11</v>
      </c>
      <c r="P763" s="23" t="s">
        <v>11</v>
      </c>
      <c r="Q763" s="23" t="s">
        <v>11</v>
      </c>
      <c r="R763" s="23" t="s">
        <v>11</v>
      </c>
      <c r="S763" s="37"/>
      <c r="T763">
        <f t="shared" si="17"/>
        <v>0</v>
      </c>
    </row>
    <row r="764" spans="1:20" x14ac:dyDescent="0.25">
      <c r="A764" s="16">
        <v>63.024000000000001</v>
      </c>
      <c r="B764" s="16" t="s">
        <v>3711</v>
      </c>
      <c r="C764" s="18" t="s">
        <v>3712</v>
      </c>
      <c r="D764" s="18" t="s">
        <v>3713</v>
      </c>
      <c r="E764" s="19">
        <v>1901</v>
      </c>
      <c r="F764" s="30"/>
      <c r="G764" s="30"/>
      <c r="H764" s="30"/>
      <c r="I764" s="30"/>
      <c r="J764" s="30"/>
      <c r="K764" s="23"/>
      <c r="L764" s="23"/>
      <c r="M764" s="23"/>
      <c r="N764" s="23"/>
      <c r="O764" s="23"/>
      <c r="P764" s="23"/>
      <c r="Q764" s="23"/>
      <c r="R764" s="23"/>
      <c r="S764" s="37"/>
      <c r="T764" t="str">
        <f t="shared" si="17"/>
        <v/>
      </c>
    </row>
    <row r="765" spans="1:20" x14ac:dyDescent="0.25">
      <c r="A765" s="16">
        <v>63.024999999999999</v>
      </c>
      <c r="B765" s="16">
        <v>1376</v>
      </c>
      <c r="C765" s="18" t="s">
        <v>1178</v>
      </c>
      <c r="D765" s="18" t="s">
        <v>1179</v>
      </c>
      <c r="E765" s="19">
        <v>2022</v>
      </c>
      <c r="F765" s="30"/>
      <c r="G765" s="30">
        <v>44703</v>
      </c>
      <c r="H765" s="30">
        <v>44349</v>
      </c>
      <c r="I765" s="30">
        <v>43970</v>
      </c>
      <c r="J765" s="30">
        <v>43615</v>
      </c>
      <c r="K765" s="23">
        <v>43248</v>
      </c>
      <c r="L765" s="23">
        <v>42877</v>
      </c>
      <c r="M765" s="23">
        <v>42517</v>
      </c>
      <c r="N765" s="23">
        <v>42167</v>
      </c>
      <c r="O765" s="23">
        <v>41773</v>
      </c>
      <c r="P765" s="23">
        <v>41452</v>
      </c>
      <c r="Q765" s="23">
        <v>41057</v>
      </c>
      <c r="R765" s="23">
        <v>40699</v>
      </c>
      <c r="S765" s="37"/>
      <c r="T765">
        <f t="shared" si="17"/>
        <v>0</v>
      </c>
    </row>
    <row r="766" spans="1:20" x14ac:dyDescent="0.25">
      <c r="A766" s="16">
        <v>63.027999999999999</v>
      </c>
      <c r="B766" s="16">
        <v>1375</v>
      </c>
      <c r="C766" s="18" t="s">
        <v>1180</v>
      </c>
      <c r="D766" s="18" t="s">
        <v>1181</v>
      </c>
      <c r="E766" s="19">
        <v>2022</v>
      </c>
      <c r="F766" s="30"/>
      <c r="G766" s="30">
        <v>44728</v>
      </c>
      <c r="H766" s="30">
        <v>44386</v>
      </c>
      <c r="I766" s="30">
        <v>43995</v>
      </c>
      <c r="J766" s="30">
        <v>43607</v>
      </c>
      <c r="K766" s="23">
        <v>43259</v>
      </c>
      <c r="L766" s="23">
        <v>42882</v>
      </c>
      <c r="M766" s="23">
        <v>42558</v>
      </c>
      <c r="N766" s="23">
        <v>42185</v>
      </c>
      <c r="O766" s="23">
        <v>41825</v>
      </c>
      <c r="P766" s="23">
        <v>41487</v>
      </c>
      <c r="Q766" s="23">
        <v>41107</v>
      </c>
      <c r="R766" s="23">
        <v>40720</v>
      </c>
      <c r="S766" s="37"/>
      <c r="T766">
        <f t="shared" si="17"/>
        <v>0</v>
      </c>
    </row>
    <row r="767" spans="1:20" x14ac:dyDescent="0.25">
      <c r="A767" s="16">
        <v>63.029000000000003</v>
      </c>
      <c r="B767" s="16">
        <v>1373</v>
      </c>
      <c r="C767" s="18" t="s">
        <v>1182</v>
      </c>
      <c r="D767" s="18" t="s">
        <v>1183</v>
      </c>
      <c r="E767" s="19">
        <v>2015</v>
      </c>
      <c r="F767" s="30"/>
      <c r="G767" s="30"/>
      <c r="H767" s="30"/>
      <c r="I767" s="30"/>
      <c r="J767" s="30"/>
      <c r="K767" s="23"/>
      <c r="L767" s="23" t="s">
        <v>11</v>
      </c>
      <c r="M767" s="23" t="s">
        <v>11</v>
      </c>
      <c r="N767" s="23">
        <v>42189</v>
      </c>
      <c r="O767" s="23" t="s">
        <v>11</v>
      </c>
      <c r="P767" s="23" t="s">
        <v>11</v>
      </c>
      <c r="Q767" s="23" t="s">
        <v>11</v>
      </c>
      <c r="R767" s="23" t="s">
        <v>11</v>
      </c>
      <c r="S767" s="37"/>
      <c r="T767" t="str">
        <f t="shared" si="17"/>
        <v/>
      </c>
    </row>
    <row r="768" spans="1:20" x14ac:dyDescent="0.25">
      <c r="A768" s="16" t="s">
        <v>3061</v>
      </c>
      <c r="B768" s="16" t="s">
        <v>3062</v>
      </c>
      <c r="C768" s="18" t="s">
        <v>3063</v>
      </c>
      <c r="D768" s="18" t="s">
        <v>3064</v>
      </c>
      <c r="E768" s="19" t="s">
        <v>2903</v>
      </c>
      <c r="F768" s="30"/>
      <c r="G768" s="30"/>
      <c r="H768" s="30"/>
      <c r="I768" s="30"/>
      <c r="J768" s="30"/>
      <c r="K768" s="23"/>
      <c r="L768" s="23"/>
      <c r="M768" s="23"/>
      <c r="N768" s="23"/>
      <c r="O768" s="23"/>
      <c r="P768" s="23"/>
      <c r="Q768" s="23" t="s">
        <v>11</v>
      </c>
      <c r="R768" s="23" t="s">
        <v>11</v>
      </c>
      <c r="S768" s="37"/>
      <c r="T768" t="str">
        <f t="shared" si="17"/>
        <v/>
      </c>
    </row>
    <row r="769" spans="1:20" x14ac:dyDescent="0.25">
      <c r="A769" s="16">
        <v>63.030999999999999</v>
      </c>
      <c r="B769" s="16">
        <v>1395</v>
      </c>
      <c r="C769" s="18" t="s">
        <v>1184</v>
      </c>
      <c r="D769" s="18" t="s">
        <v>1185</v>
      </c>
      <c r="E769" s="19">
        <v>2022</v>
      </c>
      <c r="F769" s="30"/>
      <c r="G769" s="30">
        <v>44663</v>
      </c>
      <c r="H769" s="30">
        <v>44325</v>
      </c>
      <c r="I769" s="30">
        <v>43977</v>
      </c>
      <c r="J769" s="30">
        <v>43613</v>
      </c>
      <c r="K769" s="23">
        <v>43243</v>
      </c>
      <c r="L769" s="23">
        <v>42893</v>
      </c>
      <c r="M769" s="23">
        <v>42376</v>
      </c>
      <c r="N769" s="23">
        <v>42188</v>
      </c>
      <c r="O769" s="23">
        <v>41817</v>
      </c>
      <c r="P769" s="23">
        <v>41496</v>
      </c>
      <c r="Q769" s="23">
        <v>40978</v>
      </c>
      <c r="R769" s="23">
        <v>40738</v>
      </c>
      <c r="S769" s="37"/>
      <c r="T769">
        <f t="shared" si="17"/>
        <v>0</v>
      </c>
    </row>
    <row r="770" spans="1:20" x14ac:dyDescent="0.25">
      <c r="A770" s="16">
        <v>63.033000000000001</v>
      </c>
      <c r="B770" s="16">
        <v>1388</v>
      </c>
      <c r="C770" s="18" t="s">
        <v>1186</v>
      </c>
      <c r="D770" s="18" t="s">
        <v>1187</v>
      </c>
      <c r="E770" s="19">
        <v>2018</v>
      </c>
      <c r="F770" s="30"/>
      <c r="G770" s="30"/>
      <c r="H770" s="30"/>
      <c r="I770" s="30"/>
      <c r="J770" s="30"/>
      <c r="K770" s="23">
        <v>43303</v>
      </c>
      <c r="L770" s="23">
        <v>42936</v>
      </c>
      <c r="M770" s="23">
        <v>42583</v>
      </c>
      <c r="N770" s="23" t="s">
        <v>11</v>
      </c>
      <c r="O770" s="23" t="s">
        <v>11</v>
      </c>
      <c r="P770" s="23">
        <v>41504</v>
      </c>
      <c r="Q770" s="23" t="s">
        <v>11</v>
      </c>
      <c r="R770" s="23" t="s">
        <v>11</v>
      </c>
      <c r="S770" s="37"/>
      <c r="T770" t="str">
        <f t="shared" si="17"/>
        <v/>
      </c>
    </row>
    <row r="771" spans="1:20" x14ac:dyDescent="0.25">
      <c r="A771" s="16">
        <v>63.033999999999999</v>
      </c>
      <c r="B771" s="16">
        <v>1390</v>
      </c>
      <c r="C771" s="18" t="s">
        <v>1188</v>
      </c>
      <c r="D771" s="18" t="s">
        <v>1189</v>
      </c>
      <c r="E771" s="19">
        <v>2022</v>
      </c>
      <c r="F771" s="30"/>
      <c r="G771" s="30">
        <v>44733</v>
      </c>
      <c r="H771" s="30">
        <v>44389</v>
      </c>
      <c r="I771" s="30">
        <v>43997</v>
      </c>
      <c r="J771" s="30">
        <v>43627</v>
      </c>
      <c r="K771" s="23">
        <v>43271</v>
      </c>
      <c r="L771" s="23">
        <v>42901</v>
      </c>
      <c r="M771" s="23">
        <v>42549</v>
      </c>
      <c r="N771" s="23">
        <v>42198</v>
      </c>
      <c r="O771" s="23">
        <v>41802</v>
      </c>
      <c r="P771" s="23">
        <v>41477</v>
      </c>
      <c r="Q771" s="23">
        <v>41095</v>
      </c>
      <c r="R771" s="23">
        <v>40733</v>
      </c>
      <c r="S771" s="37"/>
      <c r="T771">
        <f t="shared" si="17"/>
        <v>0</v>
      </c>
    </row>
    <row r="772" spans="1:20" x14ac:dyDescent="0.25">
      <c r="A772" s="16">
        <v>63.036999999999999</v>
      </c>
      <c r="B772" s="16">
        <v>1392</v>
      </c>
      <c r="C772" s="18" t="s">
        <v>1190</v>
      </c>
      <c r="D772" s="18" t="s">
        <v>1191</v>
      </c>
      <c r="E772" s="19">
        <v>2022</v>
      </c>
      <c r="F772" s="30"/>
      <c r="G772" s="30">
        <v>44707</v>
      </c>
      <c r="H772" s="30">
        <v>44356</v>
      </c>
      <c r="I772" s="30">
        <v>43970</v>
      </c>
      <c r="J772" s="30">
        <v>43617</v>
      </c>
      <c r="K772" s="23">
        <v>43251</v>
      </c>
      <c r="L772" s="23">
        <v>42887</v>
      </c>
      <c r="M772" s="23">
        <v>42529</v>
      </c>
      <c r="N772" s="23">
        <v>42172</v>
      </c>
      <c r="O772" s="23">
        <v>41779</v>
      </c>
      <c r="P772" s="23">
        <v>41445</v>
      </c>
      <c r="Q772" s="23">
        <v>41080</v>
      </c>
      <c r="R772" s="23">
        <v>40671</v>
      </c>
      <c r="S772" s="37"/>
      <c r="T772">
        <f t="shared" si="17"/>
        <v>0</v>
      </c>
    </row>
    <row r="773" spans="1:20" x14ac:dyDescent="0.25">
      <c r="A773" s="16">
        <v>63.037999999999997</v>
      </c>
      <c r="B773" s="16">
        <v>1405</v>
      </c>
      <c r="C773" s="18" t="s">
        <v>1192</v>
      </c>
      <c r="D773" s="18" t="s">
        <v>1193</v>
      </c>
      <c r="E773" s="19">
        <v>2022</v>
      </c>
      <c r="F773" s="30"/>
      <c r="G773" s="30">
        <v>44744</v>
      </c>
      <c r="H773" s="30">
        <v>44395</v>
      </c>
      <c r="I773" s="30">
        <v>44007</v>
      </c>
      <c r="J773" s="30">
        <v>43647</v>
      </c>
      <c r="K773" s="23">
        <v>43275</v>
      </c>
      <c r="L773" s="23">
        <v>42902</v>
      </c>
      <c r="M773" s="23">
        <v>42550</v>
      </c>
      <c r="N773" s="23">
        <v>42195</v>
      </c>
      <c r="O773" s="23">
        <v>41829</v>
      </c>
      <c r="P773" s="23">
        <v>41477</v>
      </c>
      <c r="Q773" s="23">
        <v>41114</v>
      </c>
      <c r="R773" s="23">
        <v>40727</v>
      </c>
      <c r="S773" s="37"/>
      <c r="T773">
        <f t="shared" ref="T773:T804" si="18">IF(G773="","",IF((G773-$X$6)&lt;($W$7-365-$X$6),1,0))</f>
        <v>0</v>
      </c>
    </row>
    <row r="774" spans="1:20" x14ac:dyDescent="0.25">
      <c r="A774" s="16" t="s">
        <v>1194</v>
      </c>
      <c r="B774" s="16">
        <v>1397</v>
      </c>
      <c r="C774" s="18" t="s">
        <v>1195</v>
      </c>
      <c r="D774" s="18" t="s">
        <v>1196</v>
      </c>
      <c r="E774" s="19">
        <v>2022</v>
      </c>
      <c r="F774" s="30"/>
      <c r="G774" s="30">
        <v>44700</v>
      </c>
      <c r="H774" s="30">
        <v>44359</v>
      </c>
      <c r="I774" s="30">
        <v>43972</v>
      </c>
      <c r="J774" s="30">
        <v>43602</v>
      </c>
      <c r="K774" s="23">
        <v>43273</v>
      </c>
      <c r="L774" s="23">
        <v>42894</v>
      </c>
      <c r="M774" s="23">
        <v>42531</v>
      </c>
      <c r="N774" s="23" t="s">
        <v>11</v>
      </c>
      <c r="O774" s="23" t="s">
        <v>11</v>
      </c>
      <c r="P774" s="23" t="s">
        <v>11</v>
      </c>
      <c r="Q774" s="23" t="s">
        <v>11</v>
      </c>
      <c r="R774" s="23" t="s">
        <v>11</v>
      </c>
      <c r="S774" s="37"/>
      <c r="T774">
        <f t="shared" si="18"/>
        <v>0</v>
      </c>
    </row>
    <row r="775" spans="1:20" x14ac:dyDescent="0.25">
      <c r="A775" s="16" t="s">
        <v>1197</v>
      </c>
      <c r="B775" s="16" t="s">
        <v>1198</v>
      </c>
      <c r="C775" s="18" t="s">
        <v>1199</v>
      </c>
      <c r="D775" s="18" t="s">
        <v>1200</v>
      </c>
      <c r="E775" s="19">
        <v>2022</v>
      </c>
      <c r="F775" s="30"/>
      <c r="G775" s="30">
        <v>44707</v>
      </c>
      <c r="H775" s="30">
        <v>44353</v>
      </c>
      <c r="I775" s="30">
        <v>43971</v>
      </c>
      <c r="J775" s="30">
        <v>43615</v>
      </c>
      <c r="K775" s="23">
        <v>43241</v>
      </c>
      <c r="L775" s="23">
        <v>42895</v>
      </c>
      <c r="M775" s="23"/>
      <c r="N775" s="23"/>
      <c r="O775" s="23"/>
      <c r="P775" s="23"/>
      <c r="Q775" s="23"/>
      <c r="R775" s="23"/>
      <c r="S775" s="37"/>
      <c r="T775">
        <f t="shared" si="18"/>
        <v>0</v>
      </c>
    </row>
    <row r="776" spans="1:20" x14ac:dyDescent="0.25">
      <c r="A776" s="16">
        <v>63.043999999999997</v>
      </c>
      <c r="B776" s="16">
        <v>1403</v>
      </c>
      <c r="C776" s="18" t="s">
        <v>1201</v>
      </c>
      <c r="D776" s="18" t="s">
        <v>1202</v>
      </c>
      <c r="E776" s="19">
        <v>2013</v>
      </c>
      <c r="F776" s="30"/>
      <c r="G776" s="30"/>
      <c r="H776" s="30"/>
      <c r="I776" s="30"/>
      <c r="J776" s="30"/>
      <c r="K776" s="23"/>
      <c r="L776" s="23" t="s">
        <v>11</v>
      </c>
      <c r="M776" s="23" t="s">
        <v>11</v>
      </c>
      <c r="N776" s="23" t="s">
        <v>11</v>
      </c>
      <c r="O776" s="23" t="s">
        <v>11</v>
      </c>
      <c r="P776" s="23">
        <v>41500</v>
      </c>
      <c r="Q776" s="23" t="s">
        <v>11</v>
      </c>
      <c r="R776" s="23" t="s">
        <v>11</v>
      </c>
      <c r="S776" s="37"/>
      <c r="T776" t="str">
        <f t="shared" si="18"/>
        <v/>
      </c>
    </row>
    <row r="777" spans="1:20" x14ac:dyDescent="0.25">
      <c r="A777" s="16" t="s">
        <v>3610</v>
      </c>
      <c r="B777" s="16" t="s">
        <v>3611</v>
      </c>
      <c r="C777" s="18" t="s">
        <v>3612</v>
      </c>
      <c r="D777" s="18" t="s">
        <v>3613</v>
      </c>
      <c r="E777" s="19">
        <v>2022</v>
      </c>
      <c r="F777" s="30"/>
      <c r="G777" s="30">
        <v>44744</v>
      </c>
      <c r="H777" s="30"/>
      <c r="I777" s="30">
        <v>44120</v>
      </c>
      <c r="J777" s="30"/>
      <c r="K777" s="23"/>
      <c r="L777" s="23" t="s">
        <v>11</v>
      </c>
      <c r="M777" s="23" t="s">
        <v>11</v>
      </c>
      <c r="N777" s="23" t="s">
        <v>11</v>
      </c>
      <c r="O777" s="23" t="s">
        <v>11</v>
      </c>
      <c r="P777" s="23"/>
      <c r="Q777" s="23" t="s">
        <v>11</v>
      </c>
      <c r="R777" s="23" t="s">
        <v>11</v>
      </c>
      <c r="S777" s="37"/>
      <c r="T777">
        <f t="shared" si="18"/>
        <v>0</v>
      </c>
    </row>
    <row r="778" spans="1:20" x14ac:dyDescent="0.25">
      <c r="A778" s="16" t="s">
        <v>3065</v>
      </c>
      <c r="B778" s="16" t="s">
        <v>3066</v>
      </c>
      <c r="C778" s="18" t="s">
        <v>3067</v>
      </c>
      <c r="D778" s="18" t="s">
        <v>3068</v>
      </c>
      <c r="E778" s="19">
        <v>2018</v>
      </c>
      <c r="F778" s="30"/>
      <c r="G778" s="30"/>
      <c r="H778" s="30"/>
      <c r="I778" s="30"/>
      <c r="J778" s="30"/>
      <c r="K778" s="23">
        <v>43389</v>
      </c>
      <c r="L778" s="23"/>
      <c r="M778" s="23"/>
      <c r="N778" s="23"/>
      <c r="O778" s="23"/>
      <c r="P778" s="23"/>
      <c r="Q778" s="23"/>
      <c r="R778" s="23"/>
      <c r="S778" s="37"/>
      <c r="T778" t="str">
        <f t="shared" si="18"/>
        <v/>
      </c>
    </row>
    <row r="779" spans="1:20" x14ac:dyDescent="0.25">
      <c r="A779" s="16">
        <v>63.048000000000002</v>
      </c>
      <c r="B779" s="16">
        <v>1408</v>
      </c>
      <c r="C779" s="18" t="s">
        <v>1203</v>
      </c>
      <c r="D779" s="18" t="s">
        <v>1204</v>
      </c>
      <c r="E779" s="19">
        <v>2022</v>
      </c>
      <c r="F779" s="30"/>
      <c r="G779" s="30">
        <v>44734</v>
      </c>
      <c r="H779" s="30">
        <v>44349</v>
      </c>
      <c r="I779" s="30">
        <v>43998</v>
      </c>
      <c r="J779" s="30">
        <v>43665</v>
      </c>
      <c r="K779" s="23">
        <v>43331</v>
      </c>
      <c r="L779" s="23">
        <v>42940</v>
      </c>
      <c r="M779" s="23">
        <v>42613</v>
      </c>
      <c r="N779" s="23">
        <v>42226</v>
      </c>
      <c r="O779" s="23">
        <v>41840</v>
      </c>
      <c r="P779" s="23">
        <v>41493</v>
      </c>
      <c r="Q779" s="23">
        <v>41154</v>
      </c>
      <c r="R779" s="23">
        <v>40812</v>
      </c>
      <c r="S779" s="37"/>
      <c r="T779">
        <f t="shared" si="18"/>
        <v>0</v>
      </c>
    </row>
    <row r="780" spans="1:20" x14ac:dyDescent="0.25">
      <c r="A780" s="16" t="s">
        <v>1205</v>
      </c>
      <c r="B780" s="16">
        <v>1399</v>
      </c>
      <c r="C780" s="18" t="s">
        <v>1206</v>
      </c>
      <c r="D780" s="18" t="s">
        <v>1207</v>
      </c>
      <c r="E780" s="19">
        <v>2022</v>
      </c>
      <c r="F780" s="30"/>
      <c r="G780" s="30">
        <v>44732</v>
      </c>
      <c r="H780" s="30">
        <v>44386</v>
      </c>
      <c r="I780" s="30">
        <v>43997</v>
      </c>
      <c r="J780" s="30">
        <v>43634</v>
      </c>
      <c r="K780" s="23">
        <v>43282</v>
      </c>
      <c r="L780" s="23">
        <v>42902</v>
      </c>
      <c r="M780" s="23">
        <v>42546</v>
      </c>
      <c r="N780" s="23">
        <v>42182</v>
      </c>
      <c r="O780" s="23">
        <v>41819</v>
      </c>
      <c r="P780" s="23" t="s">
        <v>11</v>
      </c>
      <c r="Q780" s="23" t="s">
        <v>11</v>
      </c>
      <c r="R780" s="23">
        <v>44022</v>
      </c>
      <c r="S780" s="37"/>
      <c r="T780">
        <f t="shared" si="18"/>
        <v>0</v>
      </c>
    </row>
    <row r="781" spans="1:20" x14ac:dyDescent="0.25">
      <c r="A781" s="16" t="s">
        <v>3069</v>
      </c>
      <c r="B781" s="16" t="s">
        <v>3070</v>
      </c>
      <c r="C781" s="18" t="s">
        <v>3071</v>
      </c>
      <c r="D781" s="18" t="s">
        <v>3072</v>
      </c>
      <c r="E781" s="19">
        <v>2018</v>
      </c>
      <c r="F781" s="30"/>
      <c r="G781" s="30"/>
      <c r="H781" s="30"/>
      <c r="I781" s="30"/>
      <c r="J781" s="30"/>
      <c r="K781" s="23">
        <v>43389</v>
      </c>
      <c r="L781" s="23"/>
      <c r="M781" s="23"/>
      <c r="N781" s="23"/>
      <c r="O781" s="23"/>
      <c r="P781" s="23"/>
      <c r="Q781" s="23"/>
      <c r="R781" s="23"/>
      <c r="S781" s="37"/>
      <c r="T781" t="str">
        <f t="shared" si="18"/>
        <v/>
      </c>
    </row>
    <row r="782" spans="1:20" x14ac:dyDescent="0.25">
      <c r="A782" s="16">
        <v>63.052</v>
      </c>
      <c r="B782" s="16">
        <v>1398</v>
      </c>
      <c r="C782" s="18" t="s">
        <v>1208</v>
      </c>
      <c r="D782" s="18" t="s">
        <v>1209</v>
      </c>
      <c r="E782" s="19">
        <v>2022</v>
      </c>
      <c r="F782" s="30"/>
      <c r="G782" s="30">
        <v>44703</v>
      </c>
      <c r="H782" s="30">
        <v>44426</v>
      </c>
      <c r="I782" s="30">
        <v>44013</v>
      </c>
      <c r="J782" s="30">
        <v>43669</v>
      </c>
      <c r="K782" s="23">
        <v>43320</v>
      </c>
      <c r="L782" s="23">
        <v>42876</v>
      </c>
      <c r="M782" s="23">
        <v>42544</v>
      </c>
      <c r="N782" s="23">
        <v>42135</v>
      </c>
      <c r="O782" s="23">
        <v>41876</v>
      </c>
      <c r="P782" s="23">
        <v>41481</v>
      </c>
      <c r="Q782" s="23">
        <v>41030</v>
      </c>
      <c r="R782" s="23">
        <v>40784</v>
      </c>
      <c r="S782" s="37"/>
      <c r="T782">
        <f t="shared" si="18"/>
        <v>0</v>
      </c>
    </row>
    <row r="783" spans="1:20" x14ac:dyDescent="0.25">
      <c r="A783" s="16">
        <v>63.054000000000002</v>
      </c>
      <c r="B783" s="16" t="s">
        <v>1210</v>
      </c>
      <c r="C783" s="18" t="s">
        <v>1211</v>
      </c>
      <c r="D783" s="18" t="s">
        <v>1212</v>
      </c>
      <c r="E783" s="19">
        <v>2022</v>
      </c>
      <c r="F783" s="30"/>
      <c r="G783" s="30">
        <v>44729</v>
      </c>
      <c r="H783" s="30">
        <v>44375</v>
      </c>
      <c r="I783" s="30">
        <v>44007</v>
      </c>
      <c r="J783" s="30">
        <v>43650</v>
      </c>
      <c r="K783" s="23">
        <v>43274</v>
      </c>
      <c r="L783" s="23">
        <v>43026</v>
      </c>
      <c r="M783" s="23" t="s">
        <v>11</v>
      </c>
      <c r="N783" s="23">
        <v>42213</v>
      </c>
      <c r="O783" s="23">
        <v>41850</v>
      </c>
      <c r="P783" s="23" t="s">
        <v>11</v>
      </c>
      <c r="Q783" s="23" t="s">
        <v>11</v>
      </c>
      <c r="R783" s="23" t="s">
        <v>11</v>
      </c>
      <c r="S783" s="37"/>
      <c r="T783">
        <f t="shared" si="18"/>
        <v>0</v>
      </c>
    </row>
    <row r="784" spans="1:20" x14ac:dyDescent="0.25">
      <c r="A784" s="16">
        <v>63.055999999999997</v>
      </c>
      <c r="B784" s="16">
        <v>1359</v>
      </c>
      <c r="C784" s="18" t="s">
        <v>1213</v>
      </c>
      <c r="D784" s="18" t="s">
        <v>1214</v>
      </c>
      <c r="E784" s="19">
        <v>2022</v>
      </c>
      <c r="F784" s="30"/>
      <c r="G784" s="30">
        <v>44729</v>
      </c>
      <c r="H784" s="30">
        <v>44379</v>
      </c>
      <c r="I784" s="30">
        <v>43992</v>
      </c>
      <c r="J784" s="30">
        <v>43645</v>
      </c>
      <c r="K784" s="23">
        <v>43272</v>
      </c>
      <c r="L784" s="23">
        <v>42903</v>
      </c>
      <c r="M784" s="23">
        <v>42562</v>
      </c>
      <c r="N784" s="23">
        <v>42192</v>
      </c>
      <c r="O784" s="23" t="s">
        <v>11</v>
      </c>
      <c r="P784" s="23">
        <v>41499</v>
      </c>
      <c r="Q784" s="23" t="s">
        <v>11</v>
      </c>
      <c r="R784" s="23" t="s">
        <v>11</v>
      </c>
      <c r="S784" s="37"/>
      <c r="T784">
        <f t="shared" si="18"/>
        <v>0</v>
      </c>
    </row>
    <row r="785" spans="1:20" x14ac:dyDescent="0.25">
      <c r="A785" s="16">
        <v>63.057000000000002</v>
      </c>
      <c r="B785" s="16">
        <v>1356</v>
      </c>
      <c r="C785" s="18" t="s">
        <v>1215</v>
      </c>
      <c r="D785" s="18" t="s">
        <v>1216</v>
      </c>
      <c r="E785" s="19">
        <v>2022</v>
      </c>
      <c r="F785" s="30"/>
      <c r="G785" s="30">
        <v>44682</v>
      </c>
      <c r="H785" s="30">
        <v>44343</v>
      </c>
      <c r="I785" s="30">
        <v>43958</v>
      </c>
      <c r="J785" s="30">
        <v>43577</v>
      </c>
      <c r="K785" s="23">
        <v>43226</v>
      </c>
      <c r="L785" s="23">
        <v>42880</v>
      </c>
      <c r="M785" s="23">
        <v>42497</v>
      </c>
      <c r="N785" s="23">
        <v>42118</v>
      </c>
      <c r="O785" s="23">
        <v>41752</v>
      </c>
      <c r="P785" s="23">
        <v>41422</v>
      </c>
      <c r="Q785" s="23">
        <v>41045</v>
      </c>
      <c r="R785" s="23">
        <v>40669</v>
      </c>
      <c r="S785" s="37"/>
      <c r="T785">
        <f t="shared" si="18"/>
        <v>0</v>
      </c>
    </row>
    <row r="786" spans="1:20" x14ac:dyDescent="0.25">
      <c r="A786" s="16">
        <v>63.058</v>
      </c>
      <c r="B786" s="16">
        <v>1357</v>
      </c>
      <c r="C786" s="18" t="s">
        <v>1217</v>
      </c>
      <c r="D786" s="18" t="s">
        <v>1218</v>
      </c>
      <c r="E786" s="19">
        <v>2022</v>
      </c>
      <c r="F786" s="30"/>
      <c r="G786" s="30">
        <v>44722</v>
      </c>
      <c r="H786" s="30">
        <v>44358</v>
      </c>
      <c r="I786" s="30">
        <v>44046</v>
      </c>
      <c r="J786" s="30">
        <v>43639</v>
      </c>
      <c r="K786" s="23">
        <v>43283</v>
      </c>
      <c r="L786" s="23">
        <v>42894</v>
      </c>
      <c r="M786" s="23" t="s">
        <v>11</v>
      </c>
      <c r="N786" s="23">
        <v>42220</v>
      </c>
      <c r="O786" s="23">
        <v>41798</v>
      </c>
      <c r="P786" s="23">
        <v>41479</v>
      </c>
      <c r="Q786" s="23">
        <v>41139</v>
      </c>
      <c r="R786" s="23">
        <v>40757</v>
      </c>
      <c r="S786" s="37"/>
      <c r="T786">
        <f t="shared" si="18"/>
        <v>0</v>
      </c>
    </row>
    <row r="787" spans="1:20" x14ac:dyDescent="0.25">
      <c r="A787" s="16">
        <v>63.058999999999997</v>
      </c>
      <c r="B787" s="16" t="s">
        <v>1219</v>
      </c>
      <c r="C787" s="18" t="s">
        <v>1220</v>
      </c>
      <c r="D787" s="18" t="s">
        <v>1221</v>
      </c>
      <c r="E787" s="19">
        <v>2022</v>
      </c>
      <c r="F787" s="30"/>
      <c r="G787" s="30">
        <v>44717</v>
      </c>
      <c r="H787" s="30">
        <v>44349</v>
      </c>
      <c r="I787" s="30">
        <v>43997</v>
      </c>
      <c r="J787" s="30">
        <v>43603</v>
      </c>
      <c r="K787" s="23">
        <v>43246</v>
      </c>
      <c r="L787" s="23">
        <v>42876</v>
      </c>
      <c r="M787" s="23">
        <v>42544</v>
      </c>
      <c r="N787" s="23">
        <v>42149</v>
      </c>
      <c r="O787" s="23">
        <v>41790</v>
      </c>
      <c r="P787" s="23">
        <v>41451</v>
      </c>
      <c r="Q787" s="23">
        <v>41097</v>
      </c>
      <c r="R787" s="23">
        <v>40720</v>
      </c>
      <c r="S787" s="37"/>
      <c r="T787">
        <f t="shared" si="18"/>
        <v>0</v>
      </c>
    </row>
    <row r="788" spans="1:20" x14ac:dyDescent="0.25">
      <c r="A788" s="16" t="s">
        <v>1222</v>
      </c>
      <c r="B788" s="16">
        <v>1358</v>
      </c>
      <c r="C788" s="18" t="s">
        <v>1223</v>
      </c>
      <c r="D788" s="18" t="s">
        <v>1224</v>
      </c>
      <c r="E788" s="19">
        <v>2022</v>
      </c>
      <c r="F788" s="30"/>
      <c r="G788" s="30">
        <v>44761</v>
      </c>
      <c r="H788" s="30">
        <v>44396</v>
      </c>
      <c r="I788" s="30">
        <v>44041</v>
      </c>
      <c r="J788" s="30">
        <v>43664</v>
      </c>
      <c r="K788" s="23">
        <v>43299</v>
      </c>
      <c r="L788" s="23">
        <v>42936</v>
      </c>
      <c r="M788" s="23">
        <v>42593</v>
      </c>
      <c r="N788" s="23">
        <v>42208</v>
      </c>
      <c r="O788" s="23">
        <v>41839</v>
      </c>
      <c r="P788" s="23">
        <v>41497</v>
      </c>
      <c r="Q788" s="23" t="s">
        <v>11</v>
      </c>
      <c r="R788" s="23">
        <v>40733</v>
      </c>
      <c r="S788" s="37"/>
      <c r="T788">
        <f t="shared" si="18"/>
        <v>0</v>
      </c>
    </row>
    <row r="789" spans="1:20" x14ac:dyDescent="0.25">
      <c r="A789" s="16">
        <v>63.061</v>
      </c>
      <c r="B789" s="16">
        <v>1360</v>
      </c>
      <c r="C789" s="18" t="s">
        <v>1225</v>
      </c>
      <c r="D789" s="18" t="s">
        <v>1226</v>
      </c>
      <c r="E789" s="19">
        <v>2022</v>
      </c>
      <c r="F789" s="30"/>
      <c r="G789" s="30">
        <v>44812</v>
      </c>
      <c r="H789" s="30"/>
      <c r="I789" s="30"/>
      <c r="J789" s="30"/>
      <c r="K789" s="23"/>
      <c r="L789" s="23" t="s">
        <v>11</v>
      </c>
      <c r="M789" s="23" t="s">
        <v>11</v>
      </c>
      <c r="N789" s="23" t="s">
        <v>11</v>
      </c>
      <c r="O789" s="23" t="s">
        <v>11</v>
      </c>
      <c r="P789" s="23" t="s">
        <v>11</v>
      </c>
      <c r="Q789" s="23" t="s">
        <v>11</v>
      </c>
      <c r="R789" s="23">
        <v>40843</v>
      </c>
      <c r="S789" s="37"/>
      <c r="T789">
        <f t="shared" si="18"/>
        <v>0</v>
      </c>
    </row>
    <row r="790" spans="1:20" x14ac:dyDescent="0.25">
      <c r="A790" s="16">
        <v>63.061999999999998</v>
      </c>
      <c r="B790" s="16">
        <v>1332</v>
      </c>
      <c r="C790" s="18" t="s">
        <v>1227</v>
      </c>
      <c r="D790" s="18" t="s">
        <v>1228</v>
      </c>
      <c r="E790" s="19">
        <v>2022</v>
      </c>
      <c r="F790" s="30"/>
      <c r="G790" s="30">
        <v>44753</v>
      </c>
      <c r="H790" s="30">
        <v>44437</v>
      </c>
      <c r="I790" s="30">
        <v>44007</v>
      </c>
      <c r="J790" s="30">
        <v>43655</v>
      </c>
      <c r="K790" s="23">
        <v>43260</v>
      </c>
      <c r="L790" s="23">
        <v>42922</v>
      </c>
      <c r="M790" s="23" t="s">
        <v>11</v>
      </c>
      <c r="N790" s="23" t="s">
        <v>11</v>
      </c>
      <c r="O790" s="23">
        <v>41823</v>
      </c>
      <c r="P790" s="23">
        <v>41505</v>
      </c>
      <c r="Q790" s="23">
        <v>41110</v>
      </c>
      <c r="R790" s="23" t="s">
        <v>11</v>
      </c>
      <c r="S790" s="37"/>
      <c r="T790">
        <f t="shared" si="18"/>
        <v>0</v>
      </c>
    </row>
    <row r="791" spans="1:20" x14ac:dyDescent="0.25">
      <c r="A791" s="16">
        <v>63.063000000000002</v>
      </c>
      <c r="B791" s="16" t="s">
        <v>1229</v>
      </c>
      <c r="C791" s="18" t="s">
        <v>1230</v>
      </c>
      <c r="D791" s="18" t="s">
        <v>1231</v>
      </c>
      <c r="E791" s="19">
        <v>2022</v>
      </c>
      <c r="F791" s="30"/>
      <c r="G791" s="30">
        <v>44707</v>
      </c>
      <c r="H791" s="30">
        <v>44398</v>
      </c>
      <c r="I791" s="30">
        <v>44013</v>
      </c>
      <c r="J791" s="30">
        <v>43643</v>
      </c>
      <c r="K791" s="23">
        <v>43284</v>
      </c>
      <c r="L791" s="23">
        <v>42908</v>
      </c>
      <c r="M791" s="23">
        <v>42548</v>
      </c>
      <c r="N791" s="23" t="s">
        <v>11</v>
      </c>
      <c r="O791" s="23" t="s">
        <v>11</v>
      </c>
      <c r="P791" s="23" t="s">
        <v>11</v>
      </c>
      <c r="Q791" s="23">
        <v>41083</v>
      </c>
      <c r="R791" s="23" t="s">
        <v>11</v>
      </c>
      <c r="S791" s="37"/>
      <c r="T791">
        <f t="shared" si="18"/>
        <v>0</v>
      </c>
    </row>
    <row r="792" spans="1:20" x14ac:dyDescent="0.25">
      <c r="A792" s="16">
        <v>63.064</v>
      </c>
      <c r="B792" s="16">
        <v>1334</v>
      </c>
      <c r="C792" s="18" t="s">
        <v>1232</v>
      </c>
      <c r="D792" s="18" t="s">
        <v>1233</v>
      </c>
      <c r="E792" s="19">
        <v>2022</v>
      </c>
      <c r="F792" s="30"/>
      <c r="G792" s="30">
        <v>44687</v>
      </c>
      <c r="H792" s="30">
        <v>44353</v>
      </c>
      <c r="I792" s="30">
        <v>43970</v>
      </c>
      <c r="J792" s="30">
        <v>43604</v>
      </c>
      <c r="K792" s="23">
        <v>43240</v>
      </c>
      <c r="L792" s="23">
        <v>42877</v>
      </c>
      <c r="M792" s="23">
        <v>42500</v>
      </c>
      <c r="N792" s="23">
        <v>42149</v>
      </c>
      <c r="O792" s="23">
        <v>41764</v>
      </c>
      <c r="P792" s="23">
        <v>41436</v>
      </c>
      <c r="Q792" s="23">
        <v>41046</v>
      </c>
      <c r="R792" s="23">
        <v>40670</v>
      </c>
      <c r="S792" s="37"/>
      <c r="T792">
        <f t="shared" si="18"/>
        <v>0</v>
      </c>
    </row>
    <row r="793" spans="1:20" x14ac:dyDescent="0.25">
      <c r="A793" s="16">
        <v>63.066000000000003</v>
      </c>
      <c r="B793" s="16">
        <v>1333</v>
      </c>
      <c r="C793" s="18" t="s">
        <v>1234</v>
      </c>
      <c r="D793" s="18" t="s">
        <v>1235</v>
      </c>
      <c r="E793" s="19">
        <v>2022</v>
      </c>
      <c r="F793" s="30"/>
      <c r="G793" s="30">
        <v>44700</v>
      </c>
      <c r="H793" s="30">
        <v>44348</v>
      </c>
      <c r="I793" s="30">
        <v>43971</v>
      </c>
      <c r="J793" s="30">
        <v>43602</v>
      </c>
      <c r="K793" s="23">
        <v>43241</v>
      </c>
      <c r="L793" s="23">
        <v>42871</v>
      </c>
      <c r="M793" s="23">
        <v>42524</v>
      </c>
      <c r="N793" s="23">
        <v>42150</v>
      </c>
      <c r="O793" s="23">
        <v>41792</v>
      </c>
      <c r="P793" s="23">
        <v>41445</v>
      </c>
      <c r="Q793" s="23">
        <v>41060</v>
      </c>
      <c r="R793" s="23">
        <v>40702</v>
      </c>
      <c r="S793" s="37"/>
      <c r="T793">
        <f t="shared" si="18"/>
        <v>0</v>
      </c>
    </row>
    <row r="794" spans="1:20" x14ac:dyDescent="0.25">
      <c r="A794" s="16">
        <v>63.067</v>
      </c>
      <c r="B794" s="16">
        <v>1338</v>
      </c>
      <c r="C794" s="18" t="s">
        <v>1236</v>
      </c>
      <c r="D794" s="18" t="s">
        <v>1237</v>
      </c>
      <c r="E794" s="19">
        <v>2022</v>
      </c>
      <c r="F794" s="30"/>
      <c r="G794" s="30">
        <v>44703</v>
      </c>
      <c r="H794" s="30">
        <v>44360</v>
      </c>
      <c r="I794" s="30">
        <v>43985</v>
      </c>
      <c r="J794" s="30">
        <v>43617</v>
      </c>
      <c r="K794" s="23">
        <v>43265</v>
      </c>
      <c r="L794" s="23">
        <v>42882</v>
      </c>
      <c r="M794" s="23">
        <v>42535</v>
      </c>
      <c r="N794" s="23">
        <v>42179</v>
      </c>
      <c r="O794" s="23">
        <v>41792</v>
      </c>
      <c r="P794" s="23">
        <v>41470</v>
      </c>
      <c r="Q794" s="23">
        <v>41077</v>
      </c>
      <c r="R794" s="23" t="s">
        <v>11</v>
      </c>
      <c r="S794" s="37"/>
      <c r="T794">
        <f t="shared" si="18"/>
        <v>0</v>
      </c>
    </row>
    <row r="795" spans="1:20" x14ac:dyDescent="0.25">
      <c r="A795" s="16">
        <v>63.069000000000003</v>
      </c>
      <c r="B795" s="16">
        <v>1342</v>
      </c>
      <c r="C795" s="18" t="s">
        <v>1238</v>
      </c>
      <c r="D795" s="18" t="s">
        <v>1239</v>
      </c>
      <c r="E795" s="19">
        <v>2022</v>
      </c>
      <c r="F795" s="30"/>
      <c r="G795" s="30">
        <v>44622</v>
      </c>
      <c r="H795" s="30">
        <v>44326</v>
      </c>
      <c r="I795" s="30">
        <v>43922</v>
      </c>
      <c r="J795" s="30">
        <v>43563</v>
      </c>
      <c r="K795" s="23">
        <v>43171</v>
      </c>
      <c r="L795" s="23">
        <v>42823</v>
      </c>
      <c r="M795" s="23">
        <v>42464</v>
      </c>
      <c r="N795" s="23">
        <v>42102</v>
      </c>
      <c r="O795" s="23">
        <v>41738</v>
      </c>
      <c r="P795" s="23">
        <v>41389</v>
      </c>
      <c r="Q795" s="23">
        <v>41023</v>
      </c>
      <c r="R795" s="23">
        <v>40655</v>
      </c>
      <c r="S795" s="37"/>
      <c r="T795">
        <f t="shared" si="18"/>
        <v>0</v>
      </c>
    </row>
    <row r="796" spans="1:20" x14ac:dyDescent="0.25">
      <c r="A796" s="16">
        <v>63.070999999999998</v>
      </c>
      <c r="B796" s="16">
        <v>1341</v>
      </c>
      <c r="C796" s="18" t="s">
        <v>1240</v>
      </c>
      <c r="D796" s="18" t="s">
        <v>1241</v>
      </c>
      <c r="E796" s="19">
        <v>2020</v>
      </c>
      <c r="F796" s="30"/>
      <c r="G796" s="30"/>
      <c r="H796" s="30"/>
      <c r="I796" s="30">
        <v>44034</v>
      </c>
      <c r="J796" s="30">
        <v>43647</v>
      </c>
      <c r="K796" s="23">
        <v>43275</v>
      </c>
      <c r="L796" s="23" t="s">
        <v>11</v>
      </c>
      <c r="M796" s="23">
        <v>42531</v>
      </c>
      <c r="N796" s="23" t="s">
        <v>11</v>
      </c>
      <c r="O796" s="23" t="s">
        <v>11</v>
      </c>
      <c r="P796" s="23" t="s">
        <v>11</v>
      </c>
      <c r="Q796" s="23" t="s">
        <v>11</v>
      </c>
      <c r="R796" s="23">
        <v>40705</v>
      </c>
      <c r="S796" s="37"/>
      <c r="T796" t="str">
        <f t="shared" si="18"/>
        <v/>
      </c>
    </row>
    <row r="797" spans="1:20" x14ac:dyDescent="0.25">
      <c r="A797" s="16">
        <v>63.072000000000003</v>
      </c>
      <c r="B797" s="16">
        <v>1343</v>
      </c>
      <c r="C797" s="18" t="s">
        <v>1242</v>
      </c>
      <c r="D797" s="18" t="s">
        <v>1243</v>
      </c>
      <c r="E797" s="19">
        <v>2020</v>
      </c>
      <c r="F797" s="30"/>
      <c r="G797" s="30"/>
      <c r="H797" s="30"/>
      <c r="I797" s="30">
        <v>44007</v>
      </c>
      <c r="J797" s="30"/>
      <c r="K797" s="23">
        <v>43254</v>
      </c>
      <c r="L797" s="23" t="s">
        <v>11</v>
      </c>
      <c r="M797" s="23" t="s">
        <v>11</v>
      </c>
      <c r="N797" s="23" t="s">
        <v>11</v>
      </c>
      <c r="O797" s="23" t="s">
        <v>11</v>
      </c>
      <c r="P797" s="23" t="s">
        <v>11</v>
      </c>
      <c r="Q797" s="23" t="s">
        <v>11</v>
      </c>
      <c r="R797" s="23">
        <v>40727</v>
      </c>
      <c r="S797" s="37"/>
      <c r="T797" t="str">
        <f t="shared" si="18"/>
        <v/>
      </c>
    </row>
    <row r="798" spans="1:20" x14ac:dyDescent="0.25">
      <c r="A798" s="16">
        <v>63.073</v>
      </c>
      <c r="B798" s="16">
        <v>1340</v>
      </c>
      <c r="C798" s="18" t="s">
        <v>1244</v>
      </c>
      <c r="D798" s="18" t="s">
        <v>1245</v>
      </c>
      <c r="E798" s="19">
        <v>2022</v>
      </c>
      <c r="F798" s="30"/>
      <c r="G798" s="30">
        <v>44784</v>
      </c>
      <c r="H798" s="30"/>
      <c r="I798" s="30">
        <v>44004</v>
      </c>
      <c r="J798" s="30">
        <v>43653</v>
      </c>
      <c r="K798" s="23"/>
      <c r="L798" s="23" t="s">
        <v>11</v>
      </c>
      <c r="M798" s="23" t="s">
        <v>11</v>
      </c>
      <c r="N798" s="23" t="s">
        <v>11</v>
      </c>
      <c r="O798" s="23" t="s">
        <v>11</v>
      </c>
      <c r="P798" s="23" t="s">
        <v>11</v>
      </c>
      <c r="Q798" s="23">
        <v>41115</v>
      </c>
      <c r="R798" s="23" t="s">
        <v>11</v>
      </c>
      <c r="S798" s="37"/>
      <c r="T798">
        <f t="shared" si="18"/>
        <v>0</v>
      </c>
    </row>
    <row r="799" spans="1:20" x14ac:dyDescent="0.25">
      <c r="A799" s="16">
        <v>63.073999999999998</v>
      </c>
      <c r="B799" s="16">
        <v>1344</v>
      </c>
      <c r="C799" s="18" t="s">
        <v>1246</v>
      </c>
      <c r="D799" s="18" t="s">
        <v>1247</v>
      </c>
      <c r="E799" s="19">
        <v>2022</v>
      </c>
      <c r="F799" s="30"/>
      <c r="G799" s="30">
        <v>44726</v>
      </c>
      <c r="H799" s="30">
        <v>44359</v>
      </c>
      <c r="I799" s="30">
        <v>43994</v>
      </c>
      <c r="J799" s="30">
        <v>43617</v>
      </c>
      <c r="K799" s="23">
        <v>43270</v>
      </c>
      <c r="L799" s="23">
        <v>42894</v>
      </c>
      <c r="M799" s="23">
        <v>42532</v>
      </c>
      <c r="N799" s="23">
        <v>42159</v>
      </c>
      <c r="O799" s="23">
        <v>41783</v>
      </c>
      <c r="P799" s="23">
        <v>41471</v>
      </c>
      <c r="Q799" s="23">
        <v>41063</v>
      </c>
      <c r="R799" s="23">
        <v>40692</v>
      </c>
      <c r="S799" s="37"/>
      <c r="T799">
        <f t="shared" si="18"/>
        <v>0</v>
      </c>
    </row>
    <row r="800" spans="1:20" x14ac:dyDescent="0.25">
      <c r="A800" s="16">
        <v>63.075000000000003</v>
      </c>
      <c r="B800" s="16">
        <v>1336</v>
      </c>
      <c r="C800" s="18" t="s">
        <v>1248</v>
      </c>
      <c r="D800" s="18" t="s">
        <v>1249</v>
      </c>
      <c r="E800" s="19">
        <v>2022</v>
      </c>
      <c r="F800" s="30"/>
      <c r="G800" s="30">
        <v>44721</v>
      </c>
      <c r="H800" s="30">
        <v>44361</v>
      </c>
      <c r="I800" s="30">
        <v>43972</v>
      </c>
      <c r="J800" s="30">
        <v>43610</v>
      </c>
      <c r="K800" s="23">
        <v>43250</v>
      </c>
      <c r="L800" s="23">
        <v>42877</v>
      </c>
      <c r="M800" s="23">
        <v>42529</v>
      </c>
      <c r="N800" s="23">
        <v>42160</v>
      </c>
      <c r="O800" s="23">
        <v>41796</v>
      </c>
      <c r="P800" s="23">
        <v>41444</v>
      </c>
      <c r="Q800" s="23">
        <v>41079</v>
      </c>
      <c r="R800" s="23">
        <v>40713</v>
      </c>
      <c r="S800" s="37"/>
      <c r="T800">
        <f t="shared" si="18"/>
        <v>0</v>
      </c>
    </row>
    <row r="801" spans="1:20" x14ac:dyDescent="0.25">
      <c r="A801" s="16" t="s">
        <v>3763</v>
      </c>
      <c r="B801" s="16" t="s">
        <v>3764</v>
      </c>
      <c r="C801" s="18" t="s">
        <v>3765</v>
      </c>
      <c r="D801" s="18" t="s">
        <v>3766</v>
      </c>
      <c r="E801" s="19">
        <v>2022</v>
      </c>
      <c r="F801" s="30"/>
      <c r="G801" s="30">
        <v>44562</v>
      </c>
      <c r="H801" s="30"/>
      <c r="I801" s="30"/>
      <c r="J801" s="30"/>
      <c r="K801" s="23"/>
      <c r="L801" s="23" t="s">
        <v>11</v>
      </c>
      <c r="M801" s="23" t="s">
        <v>11</v>
      </c>
      <c r="N801" s="23" t="s">
        <v>11</v>
      </c>
      <c r="O801" s="23" t="s">
        <v>11</v>
      </c>
      <c r="P801" s="23" t="s">
        <v>11</v>
      </c>
      <c r="Q801" s="23" t="s">
        <v>11</v>
      </c>
      <c r="R801" s="23"/>
      <c r="S801" s="37"/>
      <c r="T801">
        <f t="shared" si="18"/>
        <v>1</v>
      </c>
    </row>
    <row r="802" spans="1:20" x14ac:dyDescent="0.25">
      <c r="A802" s="16">
        <v>63.076999999999998</v>
      </c>
      <c r="B802" s="16">
        <v>1290</v>
      </c>
      <c r="C802" s="18" t="s">
        <v>1250</v>
      </c>
      <c r="D802" s="18" t="s">
        <v>1251</v>
      </c>
      <c r="E802" s="19">
        <v>2022</v>
      </c>
      <c r="F802" s="30"/>
      <c r="G802" s="30">
        <v>44750</v>
      </c>
      <c r="H802" s="30">
        <v>44386</v>
      </c>
      <c r="I802" s="30">
        <v>44025</v>
      </c>
      <c r="J802" s="30">
        <v>43645</v>
      </c>
      <c r="K802" s="23">
        <v>43260</v>
      </c>
      <c r="L802" s="23">
        <v>42883</v>
      </c>
      <c r="M802" s="23">
        <v>42557</v>
      </c>
      <c r="N802" s="23">
        <v>42172</v>
      </c>
      <c r="O802" s="23">
        <v>41849</v>
      </c>
      <c r="P802" s="23">
        <v>41477</v>
      </c>
      <c r="Q802" s="23" t="s">
        <v>11</v>
      </c>
      <c r="R802" s="23">
        <v>40692</v>
      </c>
      <c r="S802" s="37"/>
      <c r="T802">
        <f t="shared" si="18"/>
        <v>0</v>
      </c>
    </row>
    <row r="803" spans="1:20" x14ac:dyDescent="0.25">
      <c r="A803" s="16">
        <v>63.079000000000001</v>
      </c>
      <c r="B803" s="16">
        <v>1292</v>
      </c>
      <c r="C803" s="18" t="s">
        <v>1252</v>
      </c>
      <c r="D803" s="18" t="s">
        <v>1253</v>
      </c>
      <c r="E803" s="19">
        <v>2022</v>
      </c>
      <c r="F803" s="30"/>
      <c r="G803" s="30">
        <v>44750</v>
      </c>
      <c r="H803" s="30">
        <v>44395</v>
      </c>
      <c r="I803" s="30">
        <v>44013</v>
      </c>
      <c r="J803" s="30">
        <v>43639</v>
      </c>
      <c r="K803" s="23">
        <v>43271</v>
      </c>
      <c r="L803" s="23">
        <v>42907</v>
      </c>
      <c r="M803" s="23">
        <v>42591</v>
      </c>
      <c r="N803" s="23">
        <v>42203</v>
      </c>
      <c r="O803" s="23" t="s">
        <v>11</v>
      </c>
      <c r="P803" s="23">
        <v>41486</v>
      </c>
      <c r="Q803" s="23">
        <v>41128</v>
      </c>
      <c r="R803" s="23" t="s">
        <v>11</v>
      </c>
      <c r="S803" s="37"/>
      <c r="T803">
        <f t="shared" si="18"/>
        <v>0</v>
      </c>
    </row>
    <row r="804" spans="1:20" x14ac:dyDescent="0.25">
      <c r="A804" s="16" t="s">
        <v>1254</v>
      </c>
      <c r="B804" s="16">
        <v>1293</v>
      </c>
      <c r="C804" s="18" t="s">
        <v>1255</v>
      </c>
      <c r="D804" s="18" t="s">
        <v>1256</v>
      </c>
      <c r="E804" s="19">
        <v>2022</v>
      </c>
      <c r="F804" s="30"/>
      <c r="G804" s="30">
        <v>44700</v>
      </c>
      <c r="H804" s="30">
        <v>44357</v>
      </c>
      <c r="I804" s="30">
        <v>43971</v>
      </c>
      <c r="J804" s="30">
        <v>43607</v>
      </c>
      <c r="K804" s="23">
        <v>43248</v>
      </c>
      <c r="L804" s="23">
        <v>42880</v>
      </c>
      <c r="M804" s="23">
        <v>42529</v>
      </c>
      <c r="N804" s="23">
        <v>42160</v>
      </c>
      <c r="O804" s="23">
        <v>41797</v>
      </c>
      <c r="P804" s="23">
        <v>41452</v>
      </c>
      <c r="Q804" s="23">
        <v>41066</v>
      </c>
      <c r="R804" s="23">
        <v>40689</v>
      </c>
      <c r="S804" s="37"/>
      <c r="T804">
        <f t="shared" si="18"/>
        <v>0</v>
      </c>
    </row>
    <row r="805" spans="1:20" x14ac:dyDescent="0.25">
      <c r="A805" s="16">
        <v>63.081000000000003</v>
      </c>
      <c r="B805" s="16">
        <v>1294</v>
      </c>
      <c r="C805" s="18" t="s">
        <v>1257</v>
      </c>
      <c r="D805" s="18" t="s">
        <v>1258</v>
      </c>
      <c r="E805" s="19">
        <v>2022</v>
      </c>
      <c r="F805" s="30"/>
      <c r="G805" s="30">
        <v>44712</v>
      </c>
      <c r="H805" s="30">
        <v>44353</v>
      </c>
      <c r="I805" s="30">
        <v>43986</v>
      </c>
      <c r="J805" s="30">
        <v>43620</v>
      </c>
      <c r="K805" s="23">
        <v>43266</v>
      </c>
      <c r="L805" s="23">
        <v>42903</v>
      </c>
      <c r="M805" s="23">
        <v>42555</v>
      </c>
      <c r="N805" s="23">
        <v>42168</v>
      </c>
      <c r="O805" s="23">
        <v>41798</v>
      </c>
      <c r="P805" s="23">
        <v>41451</v>
      </c>
      <c r="Q805" s="23">
        <v>41077</v>
      </c>
      <c r="R805" s="23">
        <v>40691</v>
      </c>
      <c r="S805" s="37"/>
      <c r="T805">
        <f t="shared" ref="T805:T830" si="19">IF(G805="","",IF((G805-$X$6)&lt;($W$7-365-$X$6),1,0))</f>
        <v>0</v>
      </c>
    </row>
    <row r="806" spans="1:20" x14ac:dyDescent="0.25">
      <c r="A806" s="16" t="s">
        <v>3551</v>
      </c>
      <c r="B806" s="16" t="s">
        <v>3552</v>
      </c>
      <c r="C806" s="18" t="s">
        <v>3550</v>
      </c>
      <c r="D806" s="18" t="s">
        <v>3549</v>
      </c>
      <c r="E806" s="19">
        <v>2014</v>
      </c>
      <c r="F806" s="30"/>
      <c r="G806" s="30"/>
      <c r="H806" s="30"/>
      <c r="I806" s="30"/>
      <c r="J806" s="30"/>
      <c r="K806" s="23"/>
      <c r="L806" s="23"/>
      <c r="M806" s="23"/>
      <c r="N806" s="23"/>
      <c r="O806" s="23"/>
      <c r="P806" s="23"/>
      <c r="Q806" s="23"/>
      <c r="R806" s="23"/>
      <c r="S806" s="37"/>
      <c r="T806" t="str">
        <f t="shared" si="19"/>
        <v/>
      </c>
    </row>
    <row r="807" spans="1:20" x14ac:dyDescent="0.25">
      <c r="A807" s="16">
        <v>63.085999999999999</v>
      </c>
      <c r="B807" s="16">
        <v>1301</v>
      </c>
      <c r="C807" s="18" t="s">
        <v>1259</v>
      </c>
      <c r="D807" s="18" t="s">
        <v>1260</v>
      </c>
      <c r="E807" s="19">
        <v>2022</v>
      </c>
      <c r="F807" s="30"/>
      <c r="G807" s="30">
        <v>44698</v>
      </c>
      <c r="H807" s="30">
        <v>44355</v>
      </c>
      <c r="I807" s="30">
        <v>43968</v>
      </c>
      <c r="J807" s="30">
        <v>43602</v>
      </c>
      <c r="K807" s="23">
        <v>43235</v>
      </c>
      <c r="L807" s="23">
        <v>42876</v>
      </c>
      <c r="M807" s="23">
        <v>42513</v>
      </c>
      <c r="N807" s="23">
        <v>42149</v>
      </c>
      <c r="O807" s="23">
        <v>41777</v>
      </c>
      <c r="P807" s="23">
        <v>41445</v>
      </c>
      <c r="Q807" s="23">
        <v>41078</v>
      </c>
      <c r="R807" s="23">
        <v>40684</v>
      </c>
      <c r="S807" s="37"/>
      <c r="T807">
        <f t="shared" si="19"/>
        <v>0</v>
      </c>
    </row>
    <row r="808" spans="1:20" x14ac:dyDescent="0.25">
      <c r="A808" s="16">
        <v>63.088000000000001</v>
      </c>
      <c r="B808" s="16">
        <v>1302</v>
      </c>
      <c r="C808" s="18" t="s">
        <v>1261</v>
      </c>
      <c r="D808" s="18" t="s">
        <v>1262</v>
      </c>
      <c r="E808" s="19">
        <v>2022</v>
      </c>
      <c r="F808" s="30"/>
      <c r="G808" s="30">
        <v>44726</v>
      </c>
      <c r="H808" s="30">
        <v>44359</v>
      </c>
      <c r="I808" s="30">
        <v>43994</v>
      </c>
      <c r="J808" s="30">
        <v>43630</v>
      </c>
      <c r="K808" s="23">
        <v>43260</v>
      </c>
      <c r="L808" s="23">
        <v>42893</v>
      </c>
      <c r="M808" s="23">
        <v>42559</v>
      </c>
      <c r="N808" s="23">
        <v>42175</v>
      </c>
      <c r="O808" s="23">
        <v>41832</v>
      </c>
      <c r="P808" s="23">
        <v>41462</v>
      </c>
      <c r="Q808" s="23">
        <v>41083</v>
      </c>
      <c r="R808" s="23">
        <v>40708</v>
      </c>
      <c r="S808" s="37"/>
      <c r="T808">
        <f t="shared" si="19"/>
        <v>0</v>
      </c>
    </row>
    <row r="809" spans="1:20" x14ac:dyDescent="0.25">
      <c r="A809" s="16">
        <v>63.088999999999999</v>
      </c>
      <c r="B809" s="16">
        <v>1305</v>
      </c>
      <c r="C809" s="18" t="s">
        <v>1263</v>
      </c>
      <c r="D809" s="18" t="s">
        <v>1264</v>
      </c>
      <c r="E809" s="19">
        <v>2022</v>
      </c>
      <c r="F809" s="30"/>
      <c r="G809" s="30">
        <v>44726</v>
      </c>
      <c r="H809" s="30">
        <v>44403</v>
      </c>
      <c r="I809" s="30">
        <v>44004</v>
      </c>
      <c r="J809" s="30">
        <v>43657</v>
      </c>
      <c r="K809" s="23">
        <v>43303</v>
      </c>
      <c r="L809" s="23">
        <v>42935</v>
      </c>
      <c r="M809" s="23">
        <v>42593</v>
      </c>
      <c r="N809" s="23">
        <v>42234</v>
      </c>
      <c r="O809" s="23">
        <v>41841</v>
      </c>
      <c r="P809" s="23">
        <v>41473</v>
      </c>
      <c r="Q809" s="23">
        <v>41116</v>
      </c>
      <c r="R809" s="23">
        <v>40733</v>
      </c>
      <c r="S809" s="37"/>
      <c r="T809">
        <f t="shared" si="19"/>
        <v>0</v>
      </c>
    </row>
    <row r="810" spans="1:20" x14ac:dyDescent="0.25">
      <c r="A810" s="16" t="s">
        <v>1265</v>
      </c>
      <c r="B810" s="16">
        <v>1306</v>
      </c>
      <c r="C810" s="18" t="s">
        <v>1266</v>
      </c>
      <c r="D810" s="18" t="s">
        <v>1267</v>
      </c>
      <c r="E810" s="19">
        <v>2022</v>
      </c>
      <c r="F810" s="30"/>
      <c r="G810" s="30">
        <v>44764</v>
      </c>
      <c r="H810" s="30">
        <v>44418</v>
      </c>
      <c r="I810" s="30">
        <v>44028</v>
      </c>
      <c r="J810" s="30">
        <v>43678</v>
      </c>
      <c r="K810" s="23">
        <v>43293</v>
      </c>
      <c r="L810" s="23">
        <v>42940</v>
      </c>
      <c r="M810" s="23">
        <v>42594</v>
      </c>
      <c r="N810" s="23">
        <v>42187</v>
      </c>
      <c r="O810" s="23">
        <v>41874</v>
      </c>
      <c r="P810" s="23">
        <v>41494</v>
      </c>
      <c r="Q810" s="23">
        <v>41141</v>
      </c>
      <c r="R810" s="23">
        <v>40774</v>
      </c>
      <c r="S810" s="37"/>
      <c r="T810">
        <f t="shared" si="19"/>
        <v>0</v>
      </c>
    </row>
    <row r="811" spans="1:20" x14ac:dyDescent="0.25">
      <c r="A811" s="16">
        <v>63.091000000000001</v>
      </c>
      <c r="B811" s="16">
        <v>1307</v>
      </c>
      <c r="C811" s="18" t="s">
        <v>1268</v>
      </c>
      <c r="D811" s="18" t="s">
        <v>1269</v>
      </c>
      <c r="E811" s="19">
        <v>2022</v>
      </c>
      <c r="F811" s="30"/>
      <c r="G811" s="30">
        <v>44799</v>
      </c>
      <c r="H811" s="30"/>
      <c r="I811" s="30">
        <v>44045</v>
      </c>
      <c r="J811" s="30">
        <v>43728</v>
      </c>
      <c r="K811" s="23"/>
      <c r="L811" s="23" t="s">
        <v>11</v>
      </c>
      <c r="M811" s="23">
        <v>42615</v>
      </c>
      <c r="N811" s="23">
        <v>42257</v>
      </c>
      <c r="O811" s="23">
        <v>41886</v>
      </c>
      <c r="P811" s="23" t="s">
        <v>11</v>
      </c>
      <c r="Q811" s="23" t="s">
        <v>11</v>
      </c>
      <c r="R811" s="23">
        <v>40788</v>
      </c>
      <c r="S811" s="37"/>
      <c r="T811">
        <f t="shared" si="19"/>
        <v>0</v>
      </c>
    </row>
    <row r="812" spans="1:20" x14ac:dyDescent="0.25">
      <c r="A812" s="16">
        <v>63.091999999999999</v>
      </c>
      <c r="B812" s="16">
        <v>1303</v>
      </c>
      <c r="C812" s="18" t="s">
        <v>1270</v>
      </c>
      <c r="D812" s="18" t="s">
        <v>1271</v>
      </c>
      <c r="E812" s="19">
        <v>2022</v>
      </c>
      <c r="F812" s="30"/>
      <c r="G812" s="30">
        <v>44786</v>
      </c>
      <c r="H812" s="30">
        <v>44426</v>
      </c>
      <c r="I812" s="30">
        <v>44053</v>
      </c>
      <c r="J812" s="30">
        <v>43677</v>
      </c>
      <c r="K812" s="23">
        <v>43311</v>
      </c>
      <c r="L812" s="23">
        <v>42962</v>
      </c>
      <c r="M812" s="23">
        <v>42615</v>
      </c>
      <c r="N812" s="23" t="s">
        <v>11</v>
      </c>
      <c r="O812" s="23" t="s">
        <v>11</v>
      </c>
      <c r="P812" s="23" t="s">
        <v>11</v>
      </c>
      <c r="Q812" s="23" t="s">
        <v>11</v>
      </c>
      <c r="R812" s="23" t="s">
        <v>11</v>
      </c>
      <c r="S812" s="37"/>
      <c r="T812">
        <f t="shared" si="19"/>
        <v>0</v>
      </c>
    </row>
    <row r="813" spans="1:20" x14ac:dyDescent="0.25">
      <c r="A813" s="16">
        <v>63.093000000000004</v>
      </c>
      <c r="B813" s="16">
        <v>1304</v>
      </c>
      <c r="C813" s="18" t="s">
        <v>1272</v>
      </c>
      <c r="D813" s="18" t="s">
        <v>1273</v>
      </c>
      <c r="E813" s="19">
        <v>2022</v>
      </c>
      <c r="F813" s="30"/>
      <c r="G813" s="30">
        <v>44740</v>
      </c>
      <c r="H813" s="30">
        <v>44379</v>
      </c>
      <c r="I813" s="30">
        <v>44002</v>
      </c>
      <c r="J813" s="30">
        <v>43633</v>
      </c>
      <c r="K813" s="23">
        <v>43275</v>
      </c>
      <c r="L813" s="23">
        <v>42902</v>
      </c>
      <c r="M813" s="23">
        <v>42562</v>
      </c>
      <c r="N813" s="23">
        <v>42167</v>
      </c>
      <c r="O813" s="23">
        <v>41824</v>
      </c>
      <c r="P813" s="23">
        <v>41472</v>
      </c>
      <c r="Q813" s="23">
        <v>41077</v>
      </c>
      <c r="R813" s="23">
        <v>39961</v>
      </c>
      <c r="S813" s="37"/>
      <c r="T813">
        <f t="shared" si="19"/>
        <v>0</v>
      </c>
    </row>
    <row r="814" spans="1:20" x14ac:dyDescent="0.25">
      <c r="A814" s="16">
        <v>63.094999999999999</v>
      </c>
      <c r="B814" s="16">
        <v>1309</v>
      </c>
      <c r="C814" s="18" t="s">
        <v>1274</v>
      </c>
      <c r="D814" s="18" t="s">
        <v>1275</v>
      </c>
      <c r="E814" s="19">
        <v>2022</v>
      </c>
      <c r="F814" s="30"/>
      <c r="G814" s="30">
        <v>44778</v>
      </c>
      <c r="H814" s="30">
        <v>44415</v>
      </c>
      <c r="I814" s="30">
        <v>44053</v>
      </c>
      <c r="J814" s="30">
        <v>43682</v>
      </c>
      <c r="K814" s="23">
        <v>43297</v>
      </c>
      <c r="L814" s="23">
        <v>42925</v>
      </c>
      <c r="M814" s="23">
        <v>42594</v>
      </c>
      <c r="N814" s="23">
        <v>42221</v>
      </c>
      <c r="O814" s="23">
        <v>41850</v>
      </c>
      <c r="P814" s="23">
        <v>41492</v>
      </c>
      <c r="Q814" s="23">
        <v>41120</v>
      </c>
      <c r="R814" s="23">
        <v>40768</v>
      </c>
      <c r="S814" s="37"/>
      <c r="T814">
        <f t="shared" si="19"/>
        <v>0</v>
      </c>
    </row>
    <row r="815" spans="1:20" x14ac:dyDescent="0.25">
      <c r="A815" s="16">
        <v>63.098999999999997</v>
      </c>
      <c r="B815" s="16">
        <v>1313</v>
      </c>
      <c r="C815" s="18" t="s">
        <v>1276</v>
      </c>
      <c r="D815" s="18" t="s">
        <v>1277</v>
      </c>
      <c r="E815" s="19">
        <v>2022</v>
      </c>
      <c r="F815" s="30"/>
      <c r="G815" s="30">
        <v>44748</v>
      </c>
      <c r="H815" s="30">
        <v>44379</v>
      </c>
      <c r="I815" s="30">
        <v>44006</v>
      </c>
      <c r="J815" s="30">
        <v>43634</v>
      </c>
      <c r="K815" s="23">
        <v>43286</v>
      </c>
      <c r="L815" s="23">
        <v>42894</v>
      </c>
      <c r="M815" s="23">
        <v>42565</v>
      </c>
      <c r="N815" s="23">
        <v>42186</v>
      </c>
      <c r="O815" s="23" t="s">
        <v>11</v>
      </c>
      <c r="P815" s="23" t="s">
        <v>11</v>
      </c>
      <c r="Q815" s="23">
        <v>41083</v>
      </c>
      <c r="R815" s="23">
        <v>40749</v>
      </c>
      <c r="S815" s="37"/>
      <c r="T815">
        <f t="shared" si="19"/>
        <v>0</v>
      </c>
    </row>
    <row r="816" spans="1:20" x14ac:dyDescent="0.25">
      <c r="A816" s="16">
        <v>63.101999999999997</v>
      </c>
      <c r="B816" s="16">
        <v>1316</v>
      </c>
      <c r="C816" s="18" t="s">
        <v>1278</v>
      </c>
      <c r="D816" s="18" t="s">
        <v>1279</v>
      </c>
      <c r="E816" s="19">
        <v>2022</v>
      </c>
      <c r="F816" s="30"/>
      <c r="G816" s="30">
        <v>44758</v>
      </c>
      <c r="H816" s="30">
        <v>44448</v>
      </c>
      <c r="I816" s="30">
        <v>44028</v>
      </c>
      <c r="J816" s="30">
        <v>43645</v>
      </c>
      <c r="K816" s="23">
        <v>43277</v>
      </c>
      <c r="L816" s="23">
        <v>42914</v>
      </c>
      <c r="M816" s="23" t="s">
        <v>11</v>
      </c>
      <c r="N816" s="23">
        <v>42239</v>
      </c>
      <c r="O816" s="23">
        <v>41825</v>
      </c>
      <c r="P816" s="23">
        <v>41494</v>
      </c>
      <c r="Q816" s="23" t="s">
        <v>11</v>
      </c>
      <c r="R816" s="23">
        <v>40769</v>
      </c>
      <c r="S816" s="37"/>
      <c r="T816">
        <f t="shared" si="19"/>
        <v>0</v>
      </c>
    </row>
    <row r="817" spans="1:25" x14ac:dyDescent="0.25">
      <c r="A817" s="16">
        <v>63.103000000000002</v>
      </c>
      <c r="B817" s="16">
        <v>1317</v>
      </c>
      <c r="C817" s="18" t="s">
        <v>1280</v>
      </c>
      <c r="D817" s="18" t="s">
        <v>1281</v>
      </c>
      <c r="E817" s="19">
        <v>2022</v>
      </c>
      <c r="F817" s="30"/>
      <c r="G817" s="30">
        <v>44735</v>
      </c>
      <c r="H817" s="30">
        <v>44387</v>
      </c>
      <c r="I817" s="30">
        <v>44013</v>
      </c>
      <c r="J817" s="30">
        <v>43635</v>
      </c>
      <c r="K817" s="23">
        <v>43285</v>
      </c>
      <c r="L817" s="23">
        <v>42907</v>
      </c>
      <c r="M817" s="23" t="s">
        <v>11</v>
      </c>
      <c r="N817" s="23">
        <v>42191</v>
      </c>
      <c r="O817" s="23">
        <v>41845</v>
      </c>
      <c r="P817" s="23" t="s">
        <v>11</v>
      </c>
      <c r="Q817" s="23" t="s">
        <v>11</v>
      </c>
      <c r="R817" s="23" t="s">
        <v>11</v>
      </c>
      <c r="S817" s="37"/>
      <c r="T817">
        <f t="shared" si="19"/>
        <v>0</v>
      </c>
    </row>
    <row r="818" spans="1:25" x14ac:dyDescent="0.25">
      <c r="A818" s="16">
        <v>63.109000000000002</v>
      </c>
      <c r="B818" s="16">
        <v>1323</v>
      </c>
      <c r="C818" s="18" t="s">
        <v>1282</v>
      </c>
      <c r="D818" s="18" t="s">
        <v>1283</v>
      </c>
      <c r="E818" s="19">
        <v>2022</v>
      </c>
      <c r="F818" s="30"/>
      <c r="G818" s="30">
        <v>44753</v>
      </c>
      <c r="H818" s="30">
        <v>44396</v>
      </c>
      <c r="I818" s="30">
        <v>44028</v>
      </c>
      <c r="J818" s="30">
        <v>43670</v>
      </c>
      <c r="K818" s="23">
        <v>43294</v>
      </c>
      <c r="L818" s="23">
        <v>42929</v>
      </c>
      <c r="M818" s="23">
        <v>42568</v>
      </c>
      <c r="N818" s="23">
        <v>42237</v>
      </c>
      <c r="O818" s="23" t="s">
        <v>11</v>
      </c>
      <c r="P818" s="23" t="s">
        <v>11</v>
      </c>
      <c r="Q818" s="23" t="s">
        <v>11</v>
      </c>
      <c r="R818" s="23" t="s">
        <v>11</v>
      </c>
      <c r="S818" s="37"/>
      <c r="T818">
        <f t="shared" si="19"/>
        <v>0</v>
      </c>
    </row>
    <row r="819" spans="1:25" x14ac:dyDescent="0.25">
      <c r="A819" s="16" t="s">
        <v>3073</v>
      </c>
      <c r="B819" s="16" t="s">
        <v>3074</v>
      </c>
      <c r="C819" s="18" t="s">
        <v>3075</v>
      </c>
      <c r="D819" s="18" t="s">
        <v>3076</v>
      </c>
      <c r="E819" s="19">
        <v>2019</v>
      </c>
      <c r="F819" s="30"/>
      <c r="G819" s="30"/>
      <c r="H819" s="30"/>
      <c r="I819" s="30"/>
      <c r="J819" s="30">
        <v>43667</v>
      </c>
      <c r="K819" s="23"/>
      <c r="L819" s="23"/>
      <c r="M819" s="23"/>
      <c r="N819" s="23"/>
      <c r="O819" s="23" t="s">
        <v>11</v>
      </c>
      <c r="P819" s="23" t="s">
        <v>11</v>
      </c>
      <c r="Q819" s="23" t="s">
        <v>11</v>
      </c>
      <c r="R819" s="23" t="s">
        <v>11</v>
      </c>
      <c r="S819" s="37"/>
      <c r="T819" t="str">
        <f t="shared" si="19"/>
        <v/>
      </c>
    </row>
    <row r="820" spans="1:25" x14ac:dyDescent="0.25">
      <c r="A820" s="16">
        <v>63.110999999999997</v>
      </c>
      <c r="B820" s="16">
        <v>1326</v>
      </c>
      <c r="C820" s="18" t="s">
        <v>1284</v>
      </c>
      <c r="D820" s="18" t="s">
        <v>1285</v>
      </c>
      <c r="E820" s="19">
        <v>2022</v>
      </c>
      <c r="F820" s="30"/>
      <c r="G820" s="30">
        <v>44720</v>
      </c>
      <c r="H820" s="30">
        <v>44359</v>
      </c>
      <c r="I820" s="30">
        <v>43983</v>
      </c>
      <c r="J820" s="30">
        <v>43618</v>
      </c>
      <c r="K820" s="23">
        <v>43255</v>
      </c>
      <c r="L820" s="23">
        <v>42883</v>
      </c>
      <c r="M820" s="23">
        <v>42532</v>
      </c>
      <c r="N820" s="23">
        <v>42167</v>
      </c>
      <c r="O820" s="23">
        <v>41799</v>
      </c>
      <c r="P820" s="23" t="s">
        <v>11</v>
      </c>
      <c r="Q820" s="23">
        <v>41140</v>
      </c>
      <c r="R820" s="23" t="s">
        <v>11</v>
      </c>
      <c r="S820" s="37"/>
      <c r="T820">
        <f t="shared" si="19"/>
        <v>0</v>
      </c>
    </row>
    <row r="821" spans="1:25" x14ac:dyDescent="0.25">
      <c r="A821" s="16">
        <v>63.112000000000002</v>
      </c>
      <c r="B821" s="16">
        <v>1325</v>
      </c>
      <c r="C821" s="18" t="s">
        <v>1286</v>
      </c>
      <c r="D821" s="18" t="s">
        <v>1287</v>
      </c>
      <c r="E821" s="19">
        <v>2022</v>
      </c>
      <c r="F821" s="30"/>
      <c r="G821" s="30">
        <v>44761</v>
      </c>
      <c r="H821" s="30"/>
      <c r="I821" s="30">
        <v>44002</v>
      </c>
      <c r="J821" s="30">
        <v>43645</v>
      </c>
      <c r="K821" s="23">
        <v>43283</v>
      </c>
      <c r="L821" s="23">
        <v>42914</v>
      </c>
      <c r="M821" s="23">
        <v>42613</v>
      </c>
      <c r="N821" s="23">
        <v>42192</v>
      </c>
      <c r="O821" s="23" t="s">
        <v>11</v>
      </c>
      <c r="P821" s="23">
        <v>41481</v>
      </c>
      <c r="Q821" s="23">
        <v>41114</v>
      </c>
      <c r="R821" s="23" t="s">
        <v>11</v>
      </c>
      <c r="S821" s="37"/>
      <c r="T821">
        <f t="shared" si="19"/>
        <v>0</v>
      </c>
    </row>
    <row r="822" spans="1:25" x14ac:dyDescent="0.25">
      <c r="A822" s="16">
        <v>63.113999999999997</v>
      </c>
      <c r="B822" s="16">
        <v>1345</v>
      </c>
      <c r="C822" s="18" t="s">
        <v>1288</v>
      </c>
      <c r="D822" s="18" t="s">
        <v>1289</v>
      </c>
      <c r="E822" s="19">
        <v>2022</v>
      </c>
      <c r="F822" s="30"/>
      <c r="G822" s="30">
        <v>44725</v>
      </c>
      <c r="H822" s="30">
        <v>44356</v>
      </c>
      <c r="I822" s="30">
        <v>43971</v>
      </c>
      <c r="J822" s="30">
        <v>43611</v>
      </c>
      <c r="K822" s="23">
        <v>43249</v>
      </c>
      <c r="L822" s="23">
        <v>42883</v>
      </c>
      <c r="M822" s="23">
        <v>42548</v>
      </c>
      <c r="N822" s="23">
        <v>42159</v>
      </c>
      <c r="O822" s="23">
        <v>41811</v>
      </c>
      <c r="P822" s="23">
        <v>41462</v>
      </c>
      <c r="Q822" s="23">
        <v>41149</v>
      </c>
      <c r="R822" s="23">
        <v>40767</v>
      </c>
      <c r="S822" s="37"/>
      <c r="T822">
        <f t="shared" si="19"/>
        <v>0</v>
      </c>
    </row>
    <row r="823" spans="1:25" x14ac:dyDescent="0.25">
      <c r="A823" s="16">
        <v>63.115000000000002</v>
      </c>
      <c r="B823" s="16">
        <v>1331</v>
      </c>
      <c r="C823" s="18" t="s">
        <v>1290</v>
      </c>
      <c r="D823" s="18" t="s">
        <v>1291</v>
      </c>
      <c r="E823" s="19">
        <v>2022</v>
      </c>
      <c r="F823" s="30"/>
      <c r="G823" s="30">
        <v>44729</v>
      </c>
      <c r="H823" s="30">
        <v>44361</v>
      </c>
      <c r="I823" s="30">
        <v>44007</v>
      </c>
      <c r="J823" s="30">
        <v>43639</v>
      </c>
      <c r="K823" s="23">
        <v>43270</v>
      </c>
      <c r="L823" s="23">
        <v>42881</v>
      </c>
      <c r="M823" s="23">
        <v>42559</v>
      </c>
      <c r="N823" s="23">
        <v>42187</v>
      </c>
      <c r="O823" s="23">
        <v>41822</v>
      </c>
      <c r="P823" s="23">
        <v>41468</v>
      </c>
      <c r="Q823" s="23">
        <v>41113</v>
      </c>
      <c r="R823" s="23">
        <v>40733</v>
      </c>
      <c r="S823" s="37"/>
      <c r="T823">
        <f t="shared" si="19"/>
        <v>0</v>
      </c>
    </row>
    <row r="824" spans="1:25" x14ac:dyDescent="0.25">
      <c r="A824" s="16">
        <v>63.116</v>
      </c>
      <c r="B824" s="16">
        <v>1354</v>
      </c>
      <c r="C824" s="18" t="s">
        <v>1292</v>
      </c>
      <c r="D824" s="18" t="s">
        <v>1293</v>
      </c>
      <c r="E824" s="19">
        <v>2022</v>
      </c>
      <c r="F824" s="30"/>
      <c r="G824" s="30">
        <v>44698</v>
      </c>
      <c r="H824" s="30">
        <v>44350</v>
      </c>
      <c r="I824" s="30">
        <v>43971</v>
      </c>
      <c r="J824" s="30">
        <v>43611</v>
      </c>
      <c r="K824" s="23">
        <v>43246</v>
      </c>
      <c r="L824" s="23">
        <v>42911</v>
      </c>
      <c r="M824" s="23">
        <v>42525</v>
      </c>
      <c r="N824" s="23">
        <v>42174</v>
      </c>
      <c r="O824" s="23">
        <v>41431</v>
      </c>
      <c r="P824" s="23">
        <v>41494</v>
      </c>
      <c r="Q824" s="23">
        <v>41117</v>
      </c>
      <c r="R824" s="23" t="s">
        <v>11</v>
      </c>
      <c r="S824" s="37"/>
      <c r="T824">
        <f t="shared" si="19"/>
        <v>0</v>
      </c>
    </row>
    <row r="825" spans="1:25" x14ac:dyDescent="0.25">
      <c r="A825" s="16">
        <v>63.116999999999997</v>
      </c>
      <c r="B825" s="16">
        <v>1348</v>
      </c>
      <c r="C825" s="18" t="s">
        <v>1294</v>
      </c>
      <c r="D825" s="18" t="s">
        <v>1295</v>
      </c>
      <c r="E825" s="19">
        <v>2022</v>
      </c>
      <c r="F825" s="30"/>
      <c r="G825" s="30">
        <v>44720</v>
      </c>
      <c r="H825" s="30">
        <v>44350</v>
      </c>
      <c r="I825" s="30">
        <v>43984</v>
      </c>
      <c r="J825" s="30">
        <v>43609</v>
      </c>
      <c r="K825" s="23">
        <v>43246</v>
      </c>
      <c r="L825" s="23">
        <v>42883</v>
      </c>
      <c r="M825" s="23">
        <v>42473</v>
      </c>
      <c r="N825" s="23">
        <v>42181</v>
      </c>
      <c r="O825" s="23">
        <v>41827</v>
      </c>
      <c r="P825" s="23">
        <v>41460</v>
      </c>
      <c r="Q825" s="23">
        <v>41083</v>
      </c>
      <c r="R825" s="23">
        <v>40691</v>
      </c>
      <c r="S825" s="37"/>
      <c r="T825">
        <f t="shared" si="19"/>
        <v>0</v>
      </c>
    </row>
    <row r="826" spans="1:25" x14ac:dyDescent="0.25">
      <c r="A826" s="16" t="s">
        <v>3077</v>
      </c>
      <c r="B826" s="16" t="s">
        <v>3078</v>
      </c>
      <c r="C826" s="18" t="s">
        <v>3079</v>
      </c>
      <c r="D826" s="18" t="s">
        <v>3080</v>
      </c>
      <c r="E826" s="19">
        <v>2022</v>
      </c>
      <c r="F826" s="30"/>
      <c r="G826" s="30">
        <v>44735</v>
      </c>
      <c r="H826" s="30"/>
      <c r="I826" s="30"/>
      <c r="J826" s="30"/>
      <c r="K826" s="23"/>
      <c r="L826" s="23"/>
      <c r="M826" s="23"/>
      <c r="N826" s="23"/>
      <c r="O826" s="23"/>
      <c r="P826" s="23"/>
      <c r="Q826" s="23"/>
      <c r="R826" s="23"/>
      <c r="S826" s="37"/>
      <c r="T826">
        <f t="shared" si="19"/>
        <v>0</v>
      </c>
      <c r="V826" s="2"/>
      <c r="W826" s="2"/>
      <c r="X826" s="2"/>
      <c r="Y826" s="2"/>
    </row>
    <row r="827" spans="1:25" s="2" customFormat="1" x14ac:dyDescent="0.25">
      <c r="A827" s="16" t="s">
        <v>3081</v>
      </c>
      <c r="B827" s="16"/>
      <c r="C827" s="18" t="s">
        <v>3082</v>
      </c>
      <c r="D827" s="18" t="s">
        <v>3083</v>
      </c>
      <c r="E827" s="19">
        <v>2017</v>
      </c>
      <c r="F827" s="30"/>
      <c r="G827" s="30"/>
      <c r="H827" s="30"/>
      <c r="I827" s="30"/>
      <c r="J827" s="30"/>
      <c r="K827" s="23"/>
      <c r="L827" s="23">
        <v>43023</v>
      </c>
      <c r="M827" s="23"/>
      <c r="N827" s="23"/>
      <c r="O827" s="23"/>
      <c r="P827" s="23"/>
      <c r="Q827" s="23"/>
      <c r="R827" s="23"/>
      <c r="S827" s="37"/>
      <c r="T827" t="str">
        <f t="shared" si="19"/>
        <v/>
      </c>
      <c r="U827"/>
      <c r="V827" s="8"/>
      <c r="W827" s="8"/>
      <c r="X827" s="8"/>
      <c r="Y827" s="8"/>
    </row>
    <row r="828" spans="1:25" s="8" customFormat="1" x14ac:dyDescent="0.25">
      <c r="A828" s="16" t="s">
        <v>1296</v>
      </c>
      <c r="B828" s="16">
        <v>1328</v>
      </c>
      <c r="C828" s="18" t="s">
        <v>1297</v>
      </c>
      <c r="D828" s="18" t="s">
        <v>1298</v>
      </c>
      <c r="E828" s="19">
        <v>2022</v>
      </c>
      <c r="F828" s="30"/>
      <c r="G828" s="30">
        <v>44721</v>
      </c>
      <c r="H828" s="30">
        <v>44359</v>
      </c>
      <c r="I828" s="30">
        <v>43985</v>
      </c>
      <c r="J828" s="30">
        <v>43632</v>
      </c>
      <c r="K828" s="23">
        <v>43260</v>
      </c>
      <c r="L828" s="23">
        <v>42883</v>
      </c>
      <c r="M828" s="23">
        <v>42566</v>
      </c>
      <c r="N828" s="23" t="s">
        <v>11</v>
      </c>
      <c r="O828" s="23">
        <v>41813</v>
      </c>
      <c r="P828" s="23" t="s">
        <v>11</v>
      </c>
      <c r="Q828" s="23" t="s">
        <v>11</v>
      </c>
      <c r="R828" s="23" t="s">
        <v>11</v>
      </c>
      <c r="S828" s="37"/>
      <c r="T828">
        <f t="shared" si="19"/>
        <v>0</v>
      </c>
      <c r="U828"/>
      <c r="V828" s="2"/>
      <c r="W828" s="2"/>
      <c r="X828" s="2"/>
      <c r="Y828" s="2"/>
    </row>
    <row r="829" spans="1:25" s="8" customFormat="1" x14ac:dyDescent="0.25">
      <c r="A829" s="16">
        <v>63.121000000000002</v>
      </c>
      <c r="B829" s="16">
        <v>1329</v>
      </c>
      <c r="C829" s="18" t="s">
        <v>1299</v>
      </c>
      <c r="D829" s="18" t="s">
        <v>1300</v>
      </c>
      <c r="E829" s="19">
        <v>2022</v>
      </c>
      <c r="F829" s="30"/>
      <c r="G829" s="30">
        <v>44744</v>
      </c>
      <c r="H829" s="30">
        <v>44385</v>
      </c>
      <c r="I829" s="30">
        <v>44004</v>
      </c>
      <c r="J829" s="30">
        <v>43632</v>
      </c>
      <c r="K829" s="23">
        <v>43246</v>
      </c>
      <c r="L829" s="23">
        <v>42894</v>
      </c>
      <c r="M829" s="23">
        <v>42529</v>
      </c>
      <c r="N829" s="23">
        <v>42174</v>
      </c>
      <c r="O829" s="23">
        <v>41803</v>
      </c>
      <c r="P829" s="23">
        <v>41452</v>
      </c>
      <c r="Q829" s="23" t="s">
        <v>11</v>
      </c>
      <c r="R829" s="23" t="s">
        <v>11</v>
      </c>
      <c r="S829" s="37"/>
      <c r="T829">
        <f t="shared" si="19"/>
        <v>0</v>
      </c>
      <c r="U829"/>
      <c r="V829" s="2"/>
      <c r="W829" s="2"/>
      <c r="X829" s="2"/>
      <c r="Y829" s="2"/>
    </row>
    <row r="830" spans="1:25" s="2" customFormat="1" x14ac:dyDescent="0.25">
      <c r="A830" s="17"/>
      <c r="B830" s="17"/>
      <c r="C830" s="20"/>
      <c r="D830" s="20" t="s">
        <v>3649</v>
      </c>
      <c r="E830" s="21">
        <v>2020</v>
      </c>
      <c r="F830" s="42"/>
      <c r="G830" s="42"/>
      <c r="H830" s="42"/>
      <c r="I830" s="42">
        <v>43996</v>
      </c>
      <c r="J830" s="24"/>
      <c r="K830" s="24"/>
      <c r="L830" s="24"/>
      <c r="M830" s="24"/>
      <c r="N830" s="24"/>
      <c r="O830" s="24"/>
      <c r="P830" s="24"/>
      <c r="Q830" s="24" t="s">
        <v>11</v>
      </c>
      <c r="R830" s="24" t="s">
        <v>11</v>
      </c>
      <c r="S830" s="37"/>
      <c r="T830" t="str">
        <f t="shared" si="19"/>
        <v/>
      </c>
      <c r="U830"/>
    </row>
    <row r="831" spans="1:25" s="2" customFormat="1" x14ac:dyDescent="0.25">
      <c r="A831" s="15" t="s">
        <v>1301</v>
      </c>
      <c r="B831" s="10"/>
      <c r="C831" s="11"/>
      <c r="D831" s="11"/>
      <c r="E831" s="14">
        <f>COUNTA(E7:E830)-1</f>
        <v>823</v>
      </c>
      <c r="F831" s="14">
        <f t="shared" ref="F831:R831" si="20">COUNT(F7:F830)</f>
        <v>3</v>
      </c>
      <c r="G831" s="14">
        <f t="shared" si="20"/>
        <v>551</v>
      </c>
      <c r="H831" s="14">
        <f t="shared" si="20"/>
        <v>446</v>
      </c>
      <c r="I831" s="14">
        <f t="shared" si="20"/>
        <v>519</v>
      </c>
      <c r="J831" s="14">
        <f t="shared" si="20"/>
        <v>573</v>
      </c>
      <c r="K831" s="14">
        <f t="shared" si="20"/>
        <v>480</v>
      </c>
      <c r="L831" s="14">
        <f t="shared" si="20"/>
        <v>474</v>
      </c>
      <c r="M831" s="14">
        <f t="shared" si="20"/>
        <v>325</v>
      </c>
      <c r="N831" s="14">
        <f t="shared" si="20"/>
        <v>339</v>
      </c>
      <c r="O831" s="14">
        <f t="shared" si="20"/>
        <v>310</v>
      </c>
      <c r="P831" s="14">
        <f t="shared" si="20"/>
        <v>290</v>
      </c>
      <c r="Q831" s="14">
        <f t="shared" si="20"/>
        <v>256</v>
      </c>
      <c r="R831" s="14">
        <f t="shared" si="20"/>
        <v>220</v>
      </c>
      <c r="S831" s="37"/>
      <c r="T831"/>
      <c r="U831"/>
      <c r="V831"/>
      <c r="W831"/>
      <c r="X831"/>
      <c r="Y831"/>
    </row>
    <row r="832" spans="1:25" x14ac:dyDescent="0.25">
      <c r="A832" s="3"/>
      <c r="B832" s="3"/>
      <c r="C832" s="4"/>
      <c r="D832" s="4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2"/>
      <c r="R832" s="2"/>
      <c r="S832" s="37"/>
    </row>
    <row r="833" spans="1:20" x14ac:dyDescent="0.25">
      <c r="A833" s="9"/>
      <c r="B833" s="5"/>
      <c r="C833" s="6"/>
      <c r="D833" s="6"/>
      <c r="E833" s="13"/>
      <c r="F833" s="13"/>
      <c r="G833" s="13"/>
      <c r="H833" s="13"/>
      <c r="I833" s="13"/>
      <c r="J833" s="13"/>
      <c r="K833" s="13"/>
      <c r="L833" s="8"/>
      <c r="M833" s="8"/>
      <c r="N833" s="8"/>
      <c r="O833" s="8"/>
      <c r="P833" s="8"/>
      <c r="Q833" s="8"/>
      <c r="R833" s="8"/>
      <c r="S833" s="37"/>
    </row>
    <row r="834" spans="1:20" x14ac:dyDescent="0.25">
      <c r="A834" s="57" t="s">
        <v>1</v>
      </c>
      <c r="B834" s="57" t="s">
        <v>2</v>
      </c>
      <c r="C834" s="59" t="s">
        <v>3</v>
      </c>
      <c r="D834" s="59" t="s">
        <v>4</v>
      </c>
      <c r="E834" s="54" t="s">
        <v>5</v>
      </c>
      <c r="F834" s="61" t="s">
        <v>3498</v>
      </c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3"/>
      <c r="S834" s="37"/>
    </row>
    <row r="835" spans="1:20" x14ac:dyDescent="0.25">
      <c r="A835" s="58"/>
      <c r="B835" s="58"/>
      <c r="C835" s="60"/>
      <c r="D835" s="60"/>
      <c r="E835" s="54"/>
      <c r="F835" s="52" t="s">
        <v>3872</v>
      </c>
      <c r="G835" s="49" t="s">
        <v>3761</v>
      </c>
      <c r="H835" s="46" t="s">
        <v>3648</v>
      </c>
      <c r="I835" s="40" t="s">
        <v>3264</v>
      </c>
      <c r="J835" s="38" t="s">
        <v>2464</v>
      </c>
      <c r="K835" s="39">
        <v>2018</v>
      </c>
      <c r="L835" s="39">
        <v>2017</v>
      </c>
      <c r="M835" s="39">
        <v>2016</v>
      </c>
      <c r="N835" s="39">
        <v>2015</v>
      </c>
      <c r="O835" s="39">
        <v>2014</v>
      </c>
      <c r="P835" s="39">
        <v>2013</v>
      </c>
      <c r="Q835" s="39">
        <v>2012</v>
      </c>
      <c r="R835" s="39">
        <v>2011</v>
      </c>
      <c r="S835" s="37"/>
    </row>
    <row r="836" spans="1:20" x14ac:dyDescent="0.25">
      <c r="A836" s="16">
        <v>3.0009999999999999</v>
      </c>
      <c r="B836" s="16">
        <v>15</v>
      </c>
      <c r="C836" s="18" t="s">
        <v>1302</v>
      </c>
      <c r="D836" s="18" t="s">
        <v>1303</v>
      </c>
      <c r="E836" s="19">
        <v>2022</v>
      </c>
      <c r="F836" s="30"/>
      <c r="G836" s="30">
        <v>44776</v>
      </c>
      <c r="H836" s="30">
        <v>44415</v>
      </c>
      <c r="I836" s="45">
        <v>44053</v>
      </c>
      <c r="J836" s="30">
        <v>43684</v>
      </c>
      <c r="K836" s="23">
        <v>43319</v>
      </c>
      <c r="L836" s="23">
        <v>42961</v>
      </c>
      <c r="M836" s="23">
        <v>42590</v>
      </c>
      <c r="N836" s="23">
        <v>42232</v>
      </c>
      <c r="O836" s="23">
        <v>41847</v>
      </c>
      <c r="P836" s="23">
        <v>41495</v>
      </c>
      <c r="Q836" s="23">
        <v>41134</v>
      </c>
      <c r="R836" s="23">
        <v>40762</v>
      </c>
      <c r="S836" s="37"/>
      <c r="T836">
        <f t="shared" ref="T836:T899" si="21">IF(G836="","",IF((G836-$X$6)&lt;($W$7-365-$X$6),1,0))</f>
        <v>0</v>
      </c>
    </row>
    <row r="837" spans="1:20" x14ac:dyDescent="0.25">
      <c r="A837" s="16">
        <v>3.0019999999999998</v>
      </c>
      <c r="B837" s="16">
        <v>17</v>
      </c>
      <c r="C837" s="18" t="s">
        <v>1304</v>
      </c>
      <c r="D837" s="18" t="s">
        <v>1305</v>
      </c>
      <c r="E837" s="19">
        <v>2022</v>
      </c>
      <c r="F837" s="30"/>
      <c r="G837" s="30">
        <v>44686</v>
      </c>
      <c r="H837" s="30">
        <v>44326</v>
      </c>
      <c r="I837" s="30">
        <v>43948</v>
      </c>
      <c r="J837" s="30">
        <v>43586</v>
      </c>
      <c r="K837" s="23">
        <v>43228</v>
      </c>
      <c r="L837" s="23">
        <v>42861</v>
      </c>
      <c r="M837" s="23">
        <v>42503</v>
      </c>
      <c r="N837" s="23">
        <v>42136</v>
      </c>
      <c r="O837" s="23">
        <v>41764</v>
      </c>
      <c r="P837" s="23">
        <v>41420</v>
      </c>
      <c r="Q837" s="23">
        <v>41046</v>
      </c>
      <c r="R837" s="23">
        <v>40662</v>
      </c>
      <c r="S837" s="37"/>
      <c r="T837">
        <f t="shared" si="21"/>
        <v>0</v>
      </c>
    </row>
    <row r="838" spans="1:20" x14ac:dyDescent="0.25">
      <c r="A838" s="16">
        <v>3.0030000000000001</v>
      </c>
      <c r="B838" s="16">
        <v>18</v>
      </c>
      <c r="C838" s="18" t="s">
        <v>1306</v>
      </c>
      <c r="D838" s="18" t="s">
        <v>1307</v>
      </c>
      <c r="E838" s="19">
        <v>2018</v>
      </c>
      <c r="F838" s="30"/>
      <c r="G838" s="30"/>
      <c r="H838" s="30"/>
      <c r="I838" s="30"/>
      <c r="J838" s="30"/>
      <c r="K838" s="23">
        <v>43251</v>
      </c>
      <c r="L838" s="23" t="s">
        <v>11</v>
      </c>
      <c r="M838" s="23">
        <v>42533</v>
      </c>
      <c r="N838" s="23" t="s">
        <v>11</v>
      </c>
      <c r="O838" s="23" t="s">
        <v>11</v>
      </c>
      <c r="P838" s="23" t="s">
        <v>11</v>
      </c>
      <c r="Q838" s="23">
        <v>41055</v>
      </c>
      <c r="R838" s="23" t="s">
        <v>11</v>
      </c>
      <c r="S838" s="37"/>
      <c r="T838" t="str">
        <f t="shared" si="21"/>
        <v/>
      </c>
    </row>
    <row r="839" spans="1:20" x14ac:dyDescent="0.25">
      <c r="A839" s="16">
        <v>3.004</v>
      </c>
      <c r="B839" s="16">
        <v>16</v>
      </c>
      <c r="C839" s="18" t="s">
        <v>1308</v>
      </c>
      <c r="D839" s="18" t="s">
        <v>1309</v>
      </c>
      <c r="E839" s="19">
        <v>2020</v>
      </c>
      <c r="F839" s="30"/>
      <c r="G839" s="30"/>
      <c r="H839" s="30"/>
      <c r="I839" s="30">
        <v>43996</v>
      </c>
      <c r="J839" s="30">
        <v>43645</v>
      </c>
      <c r="K839" s="23"/>
      <c r="L839" s="23">
        <v>42908</v>
      </c>
      <c r="M839" s="23">
        <v>42559</v>
      </c>
      <c r="N839" s="23">
        <v>42174</v>
      </c>
      <c r="O839" s="23" t="s">
        <v>11</v>
      </c>
      <c r="P839" s="23" t="s">
        <v>11</v>
      </c>
      <c r="Q839" s="23" t="s">
        <v>11</v>
      </c>
      <c r="R839" s="23" t="s">
        <v>11</v>
      </c>
      <c r="S839" s="37"/>
      <c r="T839" t="str">
        <f t="shared" si="21"/>
        <v/>
      </c>
    </row>
    <row r="840" spans="1:20" x14ac:dyDescent="0.25">
      <c r="A840" s="16">
        <v>3.0049999999999999</v>
      </c>
      <c r="B840" s="16">
        <v>14</v>
      </c>
      <c r="C840" s="18" t="s">
        <v>1310</v>
      </c>
      <c r="D840" s="18" t="s">
        <v>1311</v>
      </c>
      <c r="E840" s="19">
        <v>2022</v>
      </c>
      <c r="F840" s="30"/>
      <c r="G840" s="30">
        <v>44742</v>
      </c>
      <c r="H840" s="30">
        <v>44349</v>
      </c>
      <c r="I840" s="30">
        <v>43997</v>
      </c>
      <c r="J840" s="30">
        <v>43624</v>
      </c>
      <c r="K840" s="23">
        <v>43250</v>
      </c>
      <c r="L840" s="23">
        <v>42893</v>
      </c>
      <c r="M840" s="23">
        <v>42547</v>
      </c>
      <c r="N840" s="23">
        <v>42173</v>
      </c>
      <c r="O840" s="23">
        <v>41811</v>
      </c>
      <c r="P840" s="23">
        <v>41468</v>
      </c>
      <c r="Q840" s="23">
        <v>41083</v>
      </c>
      <c r="R840" s="23">
        <v>40721</v>
      </c>
      <c r="S840" s="37"/>
      <c r="T840">
        <f t="shared" si="21"/>
        <v>0</v>
      </c>
    </row>
    <row r="841" spans="1:20" x14ac:dyDescent="0.25">
      <c r="A841" s="16">
        <v>50.000999999999998</v>
      </c>
      <c r="B841" s="16">
        <v>162</v>
      </c>
      <c r="C841" s="18" t="s">
        <v>1312</v>
      </c>
      <c r="D841" s="18" t="s">
        <v>1313</v>
      </c>
      <c r="E841" s="19">
        <v>1930</v>
      </c>
      <c r="F841" s="30"/>
      <c r="G841" s="30"/>
      <c r="H841" s="30"/>
      <c r="I841" s="30"/>
      <c r="J841" s="30"/>
      <c r="K841" s="23"/>
      <c r="L841" s="23" t="s">
        <v>11</v>
      </c>
      <c r="M841" s="23" t="s">
        <v>11</v>
      </c>
      <c r="N841" s="23" t="s">
        <v>11</v>
      </c>
      <c r="O841" s="23" t="s">
        <v>11</v>
      </c>
      <c r="P841" s="23" t="s">
        <v>11</v>
      </c>
      <c r="Q841" s="23" t="s">
        <v>11</v>
      </c>
      <c r="R841" s="23" t="s">
        <v>11</v>
      </c>
      <c r="S841" s="37"/>
      <c r="T841" t="str">
        <f t="shared" si="21"/>
        <v/>
      </c>
    </row>
    <row r="842" spans="1:20" x14ac:dyDescent="0.25">
      <c r="A842" s="16">
        <v>50.002000000000002</v>
      </c>
      <c r="B842" s="16">
        <v>161</v>
      </c>
      <c r="C842" s="18" t="s">
        <v>1314</v>
      </c>
      <c r="D842" s="18" t="s">
        <v>1315</v>
      </c>
      <c r="E842" s="19">
        <v>2022</v>
      </c>
      <c r="F842" s="30"/>
      <c r="G842" s="30">
        <v>44729</v>
      </c>
      <c r="H842" s="30">
        <v>44390</v>
      </c>
      <c r="I842" s="30">
        <v>43997</v>
      </c>
      <c r="J842" s="30">
        <v>43647</v>
      </c>
      <c r="K842" s="23">
        <v>43266</v>
      </c>
      <c r="L842" s="23">
        <v>42900</v>
      </c>
      <c r="M842" s="23">
        <v>42550</v>
      </c>
      <c r="N842" s="23">
        <v>42182</v>
      </c>
      <c r="O842" s="23">
        <v>41823</v>
      </c>
      <c r="P842" s="23">
        <v>41471</v>
      </c>
      <c r="Q842" s="23">
        <v>41114</v>
      </c>
      <c r="R842" s="23" t="s">
        <v>11</v>
      </c>
      <c r="S842" s="37"/>
      <c r="T842">
        <f t="shared" si="21"/>
        <v>0</v>
      </c>
    </row>
    <row r="843" spans="1:20" x14ac:dyDescent="0.25">
      <c r="A843" s="16" t="s">
        <v>3574</v>
      </c>
      <c r="B843" s="16" t="s">
        <v>3575</v>
      </c>
      <c r="C843" s="18" t="s">
        <v>3576</v>
      </c>
      <c r="D843" s="18" t="s">
        <v>3577</v>
      </c>
      <c r="E843" s="19">
        <v>2022</v>
      </c>
      <c r="F843" s="30"/>
      <c r="G843" s="30">
        <v>44765</v>
      </c>
      <c r="H843" s="30">
        <v>44420</v>
      </c>
      <c r="I843" s="30">
        <v>44029</v>
      </c>
      <c r="J843" s="30"/>
      <c r="K843" s="23"/>
      <c r="L843" s="23" t="s">
        <v>11</v>
      </c>
      <c r="M843" s="23" t="s">
        <v>11</v>
      </c>
      <c r="N843" s="23" t="s">
        <v>11</v>
      </c>
      <c r="O843" s="23" t="s">
        <v>11</v>
      </c>
      <c r="P843" s="23" t="s">
        <v>11</v>
      </c>
      <c r="Q843" s="23" t="s">
        <v>11</v>
      </c>
      <c r="R843" s="23" t="s">
        <v>11</v>
      </c>
      <c r="S843" s="37"/>
      <c r="T843">
        <f t="shared" si="21"/>
        <v>0</v>
      </c>
    </row>
    <row r="844" spans="1:20" x14ac:dyDescent="0.25">
      <c r="A844" s="16" t="s">
        <v>3084</v>
      </c>
      <c r="B844" s="16" t="s">
        <v>3085</v>
      </c>
      <c r="C844" s="18" t="s">
        <v>3086</v>
      </c>
      <c r="D844" s="18" t="s">
        <v>3087</v>
      </c>
      <c r="E844" s="19">
        <v>2022</v>
      </c>
      <c r="F844" s="30"/>
      <c r="G844" s="30">
        <v>44727</v>
      </c>
      <c r="H844" s="30"/>
      <c r="I844" s="30"/>
      <c r="J844" s="30"/>
      <c r="K844" s="23"/>
      <c r="L844" s="23"/>
      <c r="M844" s="23"/>
      <c r="N844" s="23"/>
      <c r="O844" s="23"/>
      <c r="P844" s="23"/>
      <c r="Q844" s="23"/>
      <c r="R844" s="23"/>
      <c r="S844" s="37"/>
      <c r="T844">
        <f t="shared" si="21"/>
        <v>0</v>
      </c>
    </row>
    <row r="845" spans="1:20" x14ac:dyDescent="0.25">
      <c r="A845" s="16" t="s">
        <v>3088</v>
      </c>
      <c r="B845" s="16" t="s">
        <v>3089</v>
      </c>
      <c r="C845" s="18" t="s">
        <v>3090</v>
      </c>
      <c r="D845" s="18" t="s">
        <v>3091</v>
      </c>
      <c r="E845" s="19">
        <v>2022</v>
      </c>
      <c r="F845" s="30"/>
      <c r="G845" s="30">
        <v>44745</v>
      </c>
      <c r="H845" s="30"/>
      <c r="I845" s="30">
        <v>44004</v>
      </c>
      <c r="J845" s="30"/>
      <c r="K845" s="23"/>
      <c r="L845" s="23"/>
      <c r="M845" s="23"/>
      <c r="N845" s="23"/>
      <c r="O845" s="23"/>
      <c r="P845" s="23"/>
      <c r="Q845" s="23"/>
      <c r="R845" s="23"/>
      <c r="S845" s="37"/>
      <c r="T845">
        <f t="shared" si="21"/>
        <v>0</v>
      </c>
    </row>
    <row r="846" spans="1:20" x14ac:dyDescent="0.25">
      <c r="A846" s="16" t="s">
        <v>3092</v>
      </c>
      <c r="B846" s="16" t="s">
        <v>3093</v>
      </c>
      <c r="C846" s="18" t="s">
        <v>3094</v>
      </c>
      <c r="D846" s="18" t="s">
        <v>3095</v>
      </c>
      <c r="E846" s="19" t="s">
        <v>3096</v>
      </c>
      <c r="F846" s="30"/>
      <c r="G846" s="30"/>
      <c r="H846" s="30"/>
      <c r="I846" s="30"/>
      <c r="J846" s="30"/>
      <c r="K846" s="23"/>
      <c r="L846" s="23" t="s">
        <v>11</v>
      </c>
      <c r="M846" s="23" t="s">
        <v>11</v>
      </c>
      <c r="N846" s="23" t="s">
        <v>11</v>
      </c>
      <c r="O846" s="23" t="s">
        <v>11</v>
      </c>
      <c r="P846" s="23" t="s">
        <v>11</v>
      </c>
      <c r="Q846" s="23" t="s">
        <v>11</v>
      </c>
      <c r="R846" s="23" t="s">
        <v>11</v>
      </c>
      <c r="S846" s="37"/>
      <c r="T846" t="str">
        <f t="shared" si="21"/>
        <v/>
      </c>
    </row>
    <row r="847" spans="1:20" x14ac:dyDescent="0.25">
      <c r="A847" s="16" t="s">
        <v>3427</v>
      </c>
      <c r="B847" s="16" t="s">
        <v>3428</v>
      </c>
      <c r="C847" s="18" t="s">
        <v>3425</v>
      </c>
      <c r="D847" s="18" t="s">
        <v>3431</v>
      </c>
      <c r="E847" s="19" t="s">
        <v>3433</v>
      </c>
      <c r="F847" s="30"/>
      <c r="G847" s="30"/>
      <c r="H847" s="30"/>
      <c r="I847" s="30"/>
      <c r="J847" s="30"/>
      <c r="K847" s="23"/>
      <c r="L847" s="23"/>
      <c r="M847" s="23"/>
      <c r="N847" s="23"/>
      <c r="O847" s="23"/>
      <c r="P847" s="23"/>
      <c r="Q847" s="23"/>
      <c r="R847" s="23"/>
      <c r="S847" s="37"/>
      <c r="T847" t="str">
        <f t="shared" si="21"/>
        <v/>
      </c>
    </row>
    <row r="848" spans="1:20" x14ac:dyDescent="0.25">
      <c r="A848" s="16" t="s">
        <v>3429</v>
      </c>
      <c r="B848" s="16" t="s">
        <v>3430</v>
      </c>
      <c r="C848" s="18" t="s">
        <v>3426</v>
      </c>
      <c r="D848" s="18" t="s">
        <v>3432</v>
      </c>
      <c r="E848" s="19">
        <v>2022</v>
      </c>
      <c r="F848" s="30"/>
      <c r="G848" s="30">
        <v>44735</v>
      </c>
      <c r="H848" s="30">
        <v>44395</v>
      </c>
      <c r="I848" s="30"/>
      <c r="J848" s="30"/>
      <c r="K848" s="23"/>
      <c r="L848" s="23"/>
      <c r="M848" s="23"/>
      <c r="N848" s="23"/>
      <c r="O848" s="23"/>
      <c r="P848" s="23"/>
      <c r="Q848" s="23"/>
      <c r="R848" s="23"/>
      <c r="S848" s="37"/>
      <c r="T848">
        <f t="shared" si="21"/>
        <v>0</v>
      </c>
    </row>
    <row r="849" spans="1:20" x14ac:dyDescent="0.25">
      <c r="A849" s="16" t="s">
        <v>1316</v>
      </c>
      <c r="B849" s="16">
        <v>378</v>
      </c>
      <c r="C849" s="18" t="s">
        <v>1317</v>
      </c>
      <c r="D849" s="18" t="s">
        <v>1318</v>
      </c>
      <c r="E849" s="19">
        <v>2022</v>
      </c>
      <c r="F849" s="30"/>
      <c r="G849" s="30">
        <v>44729</v>
      </c>
      <c r="H849" s="30">
        <v>44362</v>
      </c>
      <c r="I849" s="30">
        <v>44005</v>
      </c>
      <c r="J849" s="30">
        <v>43651</v>
      </c>
      <c r="K849" s="23">
        <v>43274</v>
      </c>
      <c r="L849" s="23">
        <v>42918</v>
      </c>
      <c r="M849" s="23" t="s">
        <v>11</v>
      </c>
      <c r="N849" s="23" t="s">
        <v>11</v>
      </c>
      <c r="O849" s="23" t="s">
        <v>11</v>
      </c>
      <c r="P849" s="23" t="s">
        <v>11</v>
      </c>
      <c r="Q849" s="23" t="s">
        <v>11</v>
      </c>
      <c r="R849" s="23">
        <v>40708</v>
      </c>
      <c r="S849" s="37"/>
      <c r="T849">
        <f t="shared" si="21"/>
        <v>0</v>
      </c>
    </row>
    <row r="850" spans="1:20" x14ac:dyDescent="0.25">
      <c r="A850" s="16" t="s">
        <v>3097</v>
      </c>
      <c r="B850" s="16" t="s">
        <v>3098</v>
      </c>
      <c r="C850" s="18" t="s">
        <v>3099</v>
      </c>
      <c r="D850" s="18" t="s">
        <v>3100</v>
      </c>
      <c r="E850" s="19">
        <v>2022</v>
      </c>
      <c r="F850" s="30"/>
      <c r="G850" s="30">
        <v>44752</v>
      </c>
      <c r="H850" s="30">
        <v>44395</v>
      </c>
      <c r="I850" s="30"/>
      <c r="J850" s="30"/>
      <c r="K850" s="23">
        <v>43281</v>
      </c>
      <c r="L850" s="23">
        <v>42925</v>
      </c>
      <c r="M850" s="23"/>
      <c r="N850" s="23"/>
      <c r="O850" s="23"/>
      <c r="P850" s="23"/>
      <c r="Q850" s="23"/>
      <c r="R850" s="23"/>
      <c r="S850" s="37"/>
      <c r="T850">
        <f t="shared" si="21"/>
        <v>0</v>
      </c>
    </row>
    <row r="851" spans="1:20" x14ac:dyDescent="0.25">
      <c r="A851" s="16">
        <v>52.012</v>
      </c>
      <c r="B851" s="16">
        <v>374</v>
      </c>
      <c r="C851" s="18" t="s">
        <v>1319</v>
      </c>
      <c r="D851" s="18" t="s">
        <v>1320</v>
      </c>
      <c r="E851" s="19">
        <v>2022</v>
      </c>
      <c r="F851" s="30"/>
      <c r="G851" s="30">
        <v>44740</v>
      </c>
      <c r="H851" s="30">
        <v>44411</v>
      </c>
      <c r="I851" s="30">
        <v>44034</v>
      </c>
      <c r="J851" s="30"/>
      <c r="K851" s="23"/>
      <c r="L851" s="23" t="s">
        <v>11</v>
      </c>
      <c r="M851" s="23" t="s">
        <v>11</v>
      </c>
      <c r="N851" s="23" t="s">
        <v>11</v>
      </c>
      <c r="O851" s="23" t="s">
        <v>11</v>
      </c>
      <c r="P851" s="23" t="s">
        <v>11</v>
      </c>
      <c r="Q851" s="23" t="s">
        <v>11</v>
      </c>
      <c r="R851" s="23" t="s">
        <v>11</v>
      </c>
      <c r="S851" s="37"/>
      <c r="T851">
        <f t="shared" si="21"/>
        <v>0</v>
      </c>
    </row>
    <row r="852" spans="1:20" x14ac:dyDescent="0.25">
      <c r="A852" s="16">
        <v>52.012999999999998</v>
      </c>
      <c r="B852" s="16">
        <v>373</v>
      </c>
      <c r="C852" s="18" t="s">
        <v>1321</v>
      </c>
      <c r="D852" s="18" t="s">
        <v>1322</v>
      </c>
      <c r="E852" s="19">
        <v>2022</v>
      </c>
      <c r="F852" s="30"/>
      <c r="G852" s="30">
        <v>44729</v>
      </c>
      <c r="H852" s="30">
        <v>44373</v>
      </c>
      <c r="I852" s="30"/>
      <c r="J852" s="30"/>
      <c r="K852" s="23"/>
      <c r="L852" s="23" t="s">
        <v>11</v>
      </c>
      <c r="M852" s="23" t="s">
        <v>11</v>
      </c>
      <c r="N852" s="23" t="s">
        <v>11</v>
      </c>
      <c r="O852" s="23" t="s">
        <v>11</v>
      </c>
      <c r="P852" s="23" t="s">
        <v>11</v>
      </c>
      <c r="Q852" s="23" t="s">
        <v>11</v>
      </c>
      <c r="R852" s="23" t="s">
        <v>11</v>
      </c>
      <c r="S852" s="37"/>
      <c r="T852">
        <f t="shared" si="21"/>
        <v>0</v>
      </c>
    </row>
    <row r="853" spans="1:20" x14ac:dyDescent="0.25">
      <c r="A853" s="16">
        <v>52.014000000000003</v>
      </c>
      <c r="B853" s="16">
        <v>382</v>
      </c>
      <c r="C853" s="18" t="s">
        <v>1323</v>
      </c>
      <c r="D853" s="18" t="s">
        <v>1324</v>
      </c>
      <c r="E853" s="19">
        <v>2022</v>
      </c>
      <c r="F853" s="30"/>
      <c r="G853" s="30">
        <v>44738</v>
      </c>
      <c r="H853" s="30">
        <v>44385</v>
      </c>
      <c r="I853" s="30">
        <v>43976</v>
      </c>
      <c r="J853" s="30">
        <v>43638</v>
      </c>
      <c r="K853" s="23">
        <v>43275</v>
      </c>
      <c r="L853" s="23">
        <v>42895</v>
      </c>
      <c r="M853" s="23">
        <v>42574</v>
      </c>
      <c r="N853" s="23">
        <v>42196</v>
      </c>
      <c r="O853" s="23" t="s">
        <v>11</v>
      </c>
      <c r="P853" s="23" t="s">
        <v>11</v>
      </c>
      <c r="Q853" s="23" t="s">
        <v>11</v>
      </c>
      <c r="R853" s="23" t="s">
        <v>11</v>
      </c>
      <c r="S853" s="37"/>
      <c r="T853">
        <f t="shared" si="21"/>
        <v>0</v>
      </c>
    </row>
    <row r="854" spans="1:20" x14ac:dyDescent="0.25">
      <c r="A854" s="16">
        <v>52.015000000000001</v>
      </c>
      <c r="B854" s="16">
        <v>384</v>
      </c>
      <c r="C854" s="18" t="s">
        <v>1325</v>
      </c>
      <c r="D854" s="18" t="s">
        <v>1326</v>
      </c>
      <c r="E854" s="19">
        <v>2022</v>
      </c>
      <c r="F854" s="30"/>
      <c r="G854" s="30">
        <v>44728</v>
      </c>
      <c r="H854" s="30">
        <v>44363</v>
      </c>
      <c r="I854" s="30">
        <v>43981</v>
      </c>
      <c r="J854" s="30">
        <v>43627</v>
      </c>
      <c r="K854" s="23">
        <v>43274</v>
      </c>
      <c r="L854" s="23" t="s">
        <v>11</v>
      </c>
      <c r="M854" s="23" t="s">
        <v>11</v>
      </c>
      <c r="N854" s="23">
        <v>42180</v>
      </c>
      <c r="O854" s="23" t="s">
        <v>11</v>
      </c>
      <c r="P854" s="23" t="s">
        <v>11</v>
      </c>
      <c r="Q854" s="23" t="s">
        <v>11</v>
      </c>
      <c r="R854" s="23" t="s">
        <v>11</v>
      </c>
      <c r="S854" s="37"/>
      <c r="T854">
        <f t="shared" si="21"/>
        <v>0</v>
      </c>
    </row>
    <row r="855" spans="1:20" x14ac:dyDescent="0.25">
      <c r="A855" s="16" t="s">
        <v>3101</v>
      </c>
      <c r="B855" s="16" t="s">
        <v>3102</v>
      </c>
      <c r="C855" s="18" t="s">
        <v>3103</v>
      </c>
      <c r="D855" s="18" t="s">
        <v>3360</v>
      </c>
      <c r="E855" s="19">
        <v>2022</v>
      </c>
      <c r="F855" s="30"/>
      <c r="G855" s="30">
        <v>44750</v>
      </c>
      <c r="H855" s="30"/>
      <c r="I855" s="30"/>
      <c r="J855" s="30"/>
      <c r="K855" s="23"/>
      <c r="L855" s="23">
        <v>42932</v>
      </c>
      <c r="M855" s="23" t="s">
        <v>11</v>
      </c>
      <c r="N855" s="23" t="s">
        <v>11</v>
      </c>
      <c r="O855" s="23" t="s">
        <v>11</v>
      </c>
      <c r="P855" s="23" t="s">
        <v>11</v>
      </c>
      <c r="Q855" s="23" t="s">
        <v>11</v>
      </c>
      <c r="R855" s="23" t="s">
        <v>11</v>
      </c>
      <c r="S855" s="37"/>
      <c r="T855">
        <f t="shared" si="21"/>
        <v>0</v>
      </c>
    </row>
    <row r="856" spans="1:20" x14ac:dyDescent="0.25">
      <c r="A856" s="16">
        <v>54.000999999999998</v>
      </c>
      <c r="B856" s="16">
        <v>165</v>
      </c>
      <c r="C856" s="18" t="s">
        <v>1327</v>
      </c>
      <c r="D856" s="18" t="s">
        <v>1328</v>
      </c>
      <c r="E856" s="19">
        <v>1894</v>
      </c>
      <c r="F856" s="30"/>
      <c r="G856" s="30"/>
      <c r="H856" s="30"/>
      <c r="I856" s="30"/>
      <c r="J856" s="30"/>
      <c r="K856" s="23"/>
      <c r="L856" s="23" t="s">
        <v>11</v>
      </c>
      <c r="M856" s="23" t="s">
        <v>11</v>
      </c>
      <c r="N856" s="23" t="s">
        <v>11</v>
      </c>
      <c r="O856" s="23" t="s">
        <v>11</v>
      </c>
      <c r="P856" s="23" t="s">
        <v>11</v>
      </c>
      <c r="Q856" s="23" t="s">
        <v>11</v>
      </c>
      <c r="R856" s="23" t="s">
        <v>11</v>
      </c>
      <c r="S856" s="37"/>
      <c r="T856" t="str">
        <f t="shared" si="21"/>
        <v/>
      </c>
    </row>
    <row r="857" spans="1:20" x14ac:dyDescent="0.25">
      <c r="A857" s="16">
        <v>54.002000000000002</v>
      </c>
      <c r="B857" s="16">
        <v>163</v>
      </c>
      <c r="C857" s="18" t="s">
        <v>3631</v>
      </c>
      <c r="D857" s="18" t="s">
        <v>1331</v>
      </c>
      <c r="E857" s="19">
        <v>1869</v>
      </c>
      <c r="F857" s="30"/>
      <c r="G857" s="30"/>
      <c r="H857" s="30"/>
      <c r="I857" s="30"/>
      <c r="J857" s="30"/>
      <c r="K857" s="23"/>
      <c r="L857" s="23" t="s">
        <v>11</v>
      </c>
      <c r="M857" s="23" t="s">
        <v>11</v>
      </c>
      <c r="N857" s="23" t="s">
        <v>11</v>
      </c>
      <c r="O857" s="23" t="s">
        <v>11</v>
      </c>
      <c r="P857" s="23" t="s">
        <v>11</v>
      </c>
      <c r="Q857" s="23" t="s">
        <v>11</v>
      </c>
      <c r="R857" s="23" t="s">
        <v>11</v>
      </c>
      <c r="S857" s="37"/>
      <c r="T857" t="str">
        <f t="shared" si="21"/>
        <v/>
      </c>
    </row>
    <row r="858" spans="1:20" x14ac:dyDescent="0.25">
      <c r="A858" s="16">
        <v>54.003</v>
      </c>
      <c r="B858" s="16">
        <v>164</v>
      </c>
      <c r="C858" s="18" t="s">
        <v>1332</v>
      </c>
      <c r="D858" s="18" t="s">
        <v>1333</v>
      </c>
      <c r="E858" s="19">
        <v>1928</v>
      </c>
      <c r="F858" s="30"/>
      <c r="G858" s="30"/>
      <c r="H858" s="30"/>
      <c r="I858" s="30"/>
      <c r="J858" s="30"/>
      <c r="K858" s="23"/>
      <c r="L858" s="23" t="s">
        <v>11</v>
      </c>
      <c r="M858" s="23" t="s">
        <v>11</v>
      </c>
      <c r="N858" s="23" t="s">
        <v>11</v>
      </c>
      <c r="O858" s="23" t="s">
        <v>11</v>
      </c>
      <c r="P858" s="23" t="s">
        <v>11</v>
      </c>
      <c r="Q858" s="23" t="s">
        <v>11</v>
      </c>
      <c r="R858" s="23" t="s">
        <v>11</v>
      </c>
      <c r="S858" s="37"/>
      <c r="T858" t="str">
        <f t="shared" si="21"/>
        <v/>
      </c>
    </row>
    <row r="859" spans="1:20" x14ac:dyDescent="0.25">
      <c r="A859" s="16">
        <v>54.008000000000003</v>
      </c>
      <c r="B859" s="16">
        <v>169</v>
      </c>
      <c r="C859" s="18" t="s">
        <v>1334</v>
      </c>
      <c r="D859" s="18" t="s">
        <v>1335</v>
      </c>
      <c r="E859" s="19">
        <v>2022</v>
      </c>
      <c r="F859" s="30"/>
      <c r="G859" s="30">
        <v>44698</v>
      </c>
      <c r="H859" s="30">
        <v>44373</v>
      </c>
      <c r="I859" s="30">
        <v>43983</v>
      </c>
      <c r="J859" s="30">
        <v>43622</v>
      </c>
      <c r="K859" s="23">
        <v>43260</v>
      </c>
      <c r="L859" s="23">
        <v>42895</v>
      </c>
      <c r="M859" s="23">
        <v>42532</v>
      </c>
      <c r="N859" s="23">
        <v>42135</v>
      </c>
      <c r="O859" s="23">
        <v>41801</v>
      </c>
      <c r="P859" s="23">
        <v>41454</v>
      </c>
      <c r="Q859" s="23">
        <v>41079</v>
      </c>
      <c r="R859" s="23">
        <v>40708</v>
      </c>
      <c r="S859" s="37"/>
      <c r="T859">
        <f t="shared" si="21"/>
        <v>0</v>
      </c>
    </row>
    <row r="860" spans="1:20" x14ac:dyDescent="0.25">
      <c r="A860" s="16">
        <v>54.009</v>
      </c>
      <c r="B860" s="16">
        <v>171</v>
      </c>
      <c r="C860" s="18" t="s">
        <v>1336</v>
      </c>
      <c r="D860" s="18" t="s">
        <v>1337</v>
      </c>
      <c r="E860" s="19">
        <v>2022</v>
      </c>
      <c r="F860" s="30"/>
      <c r="G860" s="30">
        <v>44729</v>
      </c>
      <c r="H860" s="30"/>
      <c r="I860" s="30">
        <v>43993</v>
      </c>
      <c r="J860" s="30"/>
      <c r="K860" s="23"/>
      <c r="L860" s="23" t="s">
        <v>11</v>
      </c>
      <c r="M860" s="23" t="s">
        <v>11</v>
      </c>
      <c r="N860" s="23">
        <v>42180</v>
      </c>
      <c r="O860" s="23" t="s">
        <v>11</v>
      </c>
      <c r="P860" s="23">
        <v>41461</v>
      </c>
      <c r="Q860" s="23" t="s">
        <v>11</v>
      </c>
      <c r="R860" s="23" t="s">
        <v>11</v>
      </c>
      <c r="S860" s="37"/>
      <c r="T860">
        <f t="shared" si="21"/>
        <v>0</v>
      </c>
    </row>
    <row r="861" spans="1:20" x14ac:dyDescent="0.25">
      <c r="A861" s="16" t="s">
        <v>3104</v>
      </c>
      <c r="B861" s="16" t="s">
        <v>3105</v>
      </c>
      <c r="C861" s="18" t="s">
        <v>3106</v>
      </c>
      <c r="D861" s="18" t="s">
        <v>3107</v>
      </c>
      <c r="E861" s="19" t="s">
        <v>2903</v>
      </c>
      <c r="F861" s="30"/>
      <c r="G861" s="30"/>
      <c r="H861" s="30"/>
      <c r="I861" s="30"/>
      <c r="J861" s="30"/>
      <c r="K861" s="23"/>
      <c r="L861" s="23" t="s">
        <v>11</v>
      </c>
      <c r="M861" s="23" t="s">
        <v>11</v>
      </c>
      <c r="N861" s="23"/>
      <c r="O861" s="23"/>
      <c r="P861" s="23"/>
      <c r="Q861" s="23" t="s">
        <v>11</v>
      </c>
      <c r="R861" s="23" t="s">
        <v>11</v>
      </c>
      <c r="S861" s="37"/>
      <c r="T861" t="str">
        <f t="shared" si="21"/>
        <v/>
      </c>
    </row>
    <row r="862" spans="1:20" x14ac:dyDescent="0.25">
      <c r="A862" s="16">
        <v>65.001000000000005</v>
      </c>
      <c r="B862" s="16">
        <v>1645</v>
      </c>
      <c r="C862" s="18" t="s">
        <v>1338</v>
      </c>
      <c r="D862" s="18" t="s">
        <v>1339</v>
      </c>
      <c r="E862" s="19">
        <v>2022</v>
      </c>
      <c r="F862" s="30"/>
      <c r="G862" s="30">
        <v>44687</v>
      </c>
      <c r="H862" s="30">
        <v>44433</v>
      </c>
      <c r="I862" s="30">
        <v>43970</v>
      </c>
      <c r="J862" s="30">
        <v>43582</v>
      </c>
      <c r="K862" s="23">
        <v>43226</v>
      </c>
      <c r="L862" s="23">
        <v>42834</v>
      </c>
      <c r="M862" s="23" t="s">
        <v>11</v>
      </c>
      <c r="N862" s="23">
        <v>42225</v>
      </c>
      <c r="O862" s="23">
        <v>41840</v>
      </c>
      <c r="P862" s="23" t="s">
        <v>11</v>
      </c>
      <c r="Q862" s="23" t="s">
        <v>11</v>
      </c>
      <c r="R862" s="23" t="s">
        <v>11</v>
      </c>
      <c r="S862" s="37"/>
      <c r="T862">
        <f t="shared" si="21"/>
        <v>0</v>
      </c>
    </row>
    <row r="863" spans="1:20" x14ac:dyDescent="0.25">
      <c r="A863" s="16">
        <v>65.001999999999995</v>
      </c>
      <c r="B863" s="16">
        <v>1646</v>
      </c>
      <c r="C863" s="18" t="s">
        <v>1340</v>
      </c>
      <c r="D863" s="18" t="s">
        <v>1341</v>
      </c>
      <c r="E863" s="19">
        <v>2022</v>
      </c>
      <c r="F863" s="30"/>
      <c r="G863" s="30">
        <v>44683</v>
      </c>
      <c r="H863" s="30">
        <v>44348</v>
      </c>
      <c r="I863" s="30">
        <v>43971</v>
      </c>
      <c r="J863" s="30">
        <v>43602</v>
      </c>
      <c r="K863" s="23">
        <v>43241</v>
      </c>
      <c r="L863" s="23">
        <v>42877</v>
      </c>
      <c r="M863" s="23">
        <v>42512</v>
      </c>
      <c r="N863" s="23">
        <v>42146</v>
      </c>
      <c r="O863" s="23">
        <v>41777</v>
      </c>
      <c r="P863" s="23">
        <v>41436</v>
      </c>
      <c r="Q863" s="23">
        <v>41051</v>
      </c>
      <c r="R863" s="23">
        <v>40775</v>
      </c>
      <c r="S863" s="37"/>
      <c r="T863">
        <f t="shared" si="21"/>
        <v>0</v>
      </c>
    </row>
    <row r="864" spans="1:20" x14ac:dyDescent="0.25">
      <c r="A864" s="16">
        <v>65.003</v>
      </c>
      <c r="B864" s="16">
        <v>1647</v>
      </c>
      <c r="C864" s="18" t="s">
        <v>1342</v>
      </c>
      <c r="D864" s="18" t="s">
        <v>1343</v>
      </c>
      <c r="E864" s="19">
        <v>2021</v>
      </c>
      <c r="F864" s="30"/>
      <c r="G864" s="30"/>
      <c r="H864" s="30">
        <v>44445</v>
      </c>
      <c r="I864" s="30"/>
      <c r="J864" s="30">
        <v>43602</v>
      </c>
      <c r="K864" s="23">
        <v>43360</v>
      </c>
      <c r="L864" s="23" t="s">
        <v>11</v>
      </c>
      <c r="M864" s="23" t="s">
        <v>11</v>
      </c>
      <c r="N864" s="23" t="s">
        <v>11</v>
      </c>
      <c r="O864" s="23" t="s">
        <v>11</v>
      </c>
      <c r="P864" s="23" t="s">
        <v>11</v>
      </c>
      <c r="Q864" s="23" t="s">
        <v>11</v>
      </c>
      <c r="R864" s="23" t="s">
        <v>11</v>
      </c>
      <c r="S864" s="37"/>
      <c r="T864" t="str">
        <f t="shared" si="21"/>
        <v/>
      </c>
    </row>
    <row r="865" spans="1:20" x14ac:dyDescent="0.25">
      <c r="A865" s="16">
        <v>65.004000000000005</v>
      </c>
      <c r="B865" s="16">
        <v>1649</v>
      </c>
      <c r="C865" s="18" t="s">
        <v>1344</v>
      </c>
      <c r="D865" s="18" t="s">
        <v>1345</v>
      </c>
      <c r="E865" s="19">
        <v>2022</v>
      </c>
      <c r="F865" s="30"/>
      <c r="G865" s="30">
        <v>44687</v>
      </c>
      <c r="H865" s="30">
        <v>44348</v>
      </c>
      <c r="I865" s="30">
        <v>43970</v>
      </c>
      <c r="J865" s="30">
        <v>43607</v>
      </c>
      <c r="K865" s="23">
        <v>43235</v>
      </c>
      <c r="L865" s="23">
        <v>42880</v>
      </c>
      <c r="M865" s="23">
        <v>42600</v>
      </c>
      <c r="N865" s="23">
        <v>42231</v>
      </c>
      <c r="O865" s="23">
        <v>41779</v>
      </c>
      <c r="P865" s="23">
        <v>41513</v>
      </c>
      <c r="Q865" s="23">
        <v>41141</v>
      </c>
      <c r="R865" s="23" t="s">
        <v>11</v>
      </c>
      <c r="S865" s="37"/>
      <c r="T865">
        <f t="shared" si="21"/>
        <v>0</v>
      </c>
    </row>
    <row r="866" spans="1:20" x14ac:dyDescent="0.25">
      <c r="A866" s="16">
        <v>65.004999999999995</v>
      </c>
      <c r="B866" s="16">
        <v>1648</v>
      </c>
      <c r="C866" s="18" t="s">
        <v>1346</v>
      </c>
      <c r="D866" s="18" t="s">
        <v>1347</v>
      </c>
      <c r="E866" s="19">
        <v>2022</v>
      </c>
      <c r="F866" s="30"/>
      <c r="G866" s="30">
        <v>44683</v>
      </c>
      <c r="H866" s="30">
        <v>44348</v>
      </c>
      <c r="I866" s="30">
        <v>43970</v>
      </c>
      <c r="J866" s="30">
        <v>43607</v>
      </c>
      <c r="K866" s="23">
        <v>43226</v>
      </c>
      <c r="L866" s="23">
        <v>42877</v>
      </c>
      <c r="M866" s="23">
        <v>42514</v>
      </c>
      <c r="N866" s="23">
        <v>42125</v>
      </c>
      <c r="O866" s="23">
        <v>41847</v>
      </c>
      <c r="P866" s="23">
        <v>41468</v>
      </c>
      <c r="Q866" s="23">
        <v>41058</v>
      </c>
      <c r="R866" s="23">
        <v>40671</v>
      </c>
      <c r="S866" s="37"/>
      <c r="T866">
        <f t="shared" si="21"/>
        <v>0</v>
      </c>
    </row>
    <row r="867" spans="1:20" x14ac:dyDescent="0.25">
      <c r="A867" s="16">
        <v>65.007000000000005</v>
      </c>
      <c r="B867" s="16">
        <v>1651</v>
      </c>
      <c r="C867" s="18" t="s">
        <v>1348</v>
      </c>
      <c r="D867" s="18" t="s">
        <v>1349</v>
      </c>
      <c r="E867" s="19">
        <v>2022</v>
      </c>
      <c r="F867" s="30"/>
      <c r="G867" s="30">
        <v>44663</v>
      </c>
      <c r="H867" s="30">
        <v>44349</v>
      </c>
      <c r="I867" s="30">
        <v>43959</v>
      </c>
      <c r="J867" s="30">
        <v>43562</v>
      </c>
      <c r="K867" s="23">
        <v>43209</v>
      </c>
      <c r="L867" s="23">
        <v>42824</v>
      </c>
      <c r="M867" s="23">
        <v>42502</v>
      </c>
      <c r="N867" s="23">
        <v>42146</v>
      </c>
      <c r="O867" s="23">
        <v>41751</v>
      </c>
      <c r="P867" s="23">
        <v>41480</v>
      </c>
      <c r="Q867" s="23">
        <v>41166</v>
      </c>
      <c r="R867" s="23">
        <v>40778</v>
      </c>
      <c r="S867" s="37"/>
      <c r="T867">
        <f t="shared" si="21"/>
        <v>0</v>
      </c>
    </row>
    <row r="868" spans="1:20" x14ac:dyDescent="0.25">
      <c r="A868" s="16">
        <v>65.007999999999996</v>
      </c>
      <c r="B868" s="16">
        <v>1652</v>
      </c>
      <c r="C868" s="18" t="s">
        <v>1350</v>
      </c>
      <c r="D868" s="18" t="s">
        <v>1351</v>
      </c>
      <c r="E868" s="19">
        <v>2022</v>
      </c>
      <c r="F868" s="30"/>
      <c r="G868" s="30">
        <v>44683</v>
      </c>
      <c r="H868" s="30">
        <v>44347</v>
      </c>
      <c r="I868" s="30">
        <v>43959</v>
      </c>
      <c r="J868" s="30">
        <v>43607</v>
      </c>
      <c r="K868" s="23">
        <v>43240</v>
      </c>
      <c r="L868" s="23">
        <v>42877</v>
      </c>
      <c r="M868" s="23">
        <v>42524</v>
      </c>
      <c r="N868" s="23">
        <v>42160</v>
      </c>
      <c r="O868" s="23">
        <v>41780</v>
      </c>
      <c r="P868" s="23">
        <v>41439</v>
      </c>
      <c r="Q868" s="23" t="s">
        <v>11</v>
      </c>
      <c r="R868" s="23" t="s">
        <v>11</v>
      </c>
      <c r="S868" s="37"/>
      <c r="T868">
        <f t="shared" si="21"/>
        <v>0</v>
      </c>
    </row>
    <row r="869" spans="1:20" x14ac:dyDescent="0.25">
      <c r="A869" s="16">
        <v>65.009</v>
      </c>
      <c r="B869" s="16">
        <v>1653</v>
      </c>
      <c r="C869" s="18" t="s">
        <v>1352</v>
      </c>
      <c r="D869" s="18" t="s">
        <v>1353</v>
      </c>
      <c r="E869" s="19">
        <v>2022</v>
      </c>
      <c r="F869" s="30"/>
      <c r="G869" s="30">
        <v>44728</v>
      </c>
      <c r="H869" s="30">
        <v>44365</v>
      </c>
      <c r="I869" s="30">
        <v>44006</v>
      </c>
      <c r="J869" s="30">
        <v>43637</v>
      </c>
      <c r="K869" s="23">
        <v>43260</v>
      </c>
      <c r="L869" s="23">
        <v>42898</v>
      </c>
      <c r="M869" s="23">
        <v>42578</v>
      </c>
      <c r="N869" s="23">
        <v>42172</v>
      </c>
      <c r="O869" s="23">
        <v>41802</v>
      </c>
      <c r="P869" s="23">
        <v>41455</v>
      </c>
      <c r="Q869" s="23">
        <v>41084</v>
      </c>
      <c r="R869" s="23">
        <v>40708</v>
      </c>
      <c r="S869" s="37"/>
      <c r="T869">
        <f t="shared" si="21"/>
        <v>0</v>
      </c>
    </row>
    <row r="870" spans="1:20" x14ac:dyDescent="0.25">
      <c r="A870" s="16" t="s">
        <v>1354</v>
      </c>
      <c r="B870" s="16">
        <v>1654</v>
      </c>
      <c r="C870" s="18" t="s">
        <v>1355</v>
      </c>
      <c r="D870" s="18" t="s">
        <v>1356</v>
      </c>
      <c r="E870" s="19">
        <v>2022</v>
      </c>
      <c r="F870" s="30"/>
      <c r="G870" s="30">
        <v>44699</v>
      </c>
      <c r="H870" s="30">
        <v>44347</v>
      </c>
      <c r="I870" s="30">
        <v>43943</v>
      </c>
      <c r="J870" s="30">
        <v>43615</v>
      </c>
      <c r="K870" s="23">
        <v>43241</v>
      </c>
      <c r="L870" s="23">
        <v>42871</v>
      </c>
      <c r="M870" s="23">
        <v>42525</v>
      </c>
      <c r="N870" s="23">
        <v>42159</v>
      </c>
      <c r="O870" s="23">
        <v>41776</v>
      </c>
      <c r="P870" s="23">
        <v>41458</v>
      </c>
      <c r="Q870" s="23">
        <v>41051</v>
      </c>
      <c r="R870" s="23">
        <v>40711</v>
      </c>
      <c r="S870" s="37"/>
      <c r="T870">
        <f t="shared" si="21"/>
        <v>0</v>
      </c>
    </row>
    <row r="871" spans="1:20" x14ac:dyDescent="0.25">
      <c r="A871" s="16">
        <v>65.010999999999996</v>
      </c>
      <c r="B871" s="16">
        <v>1655</v>
      </c>
      <c r="C871" s="18" t="s">
        <v>1357</v>
      </c>
      <c r="D871" s="18" t="s">
        <v>1358</v>
      </c>
      <c r="E871" s="19">
        <v>2022</v>
      </c>
      <c r="F871" s="30"/>
      <c r="G871" s="30">
        <v>44698</v>
      </c>
      <c r="H871" s="30">
        <v>44380</v>
      </c>
      <c r="I871" s="30">
        <v>43972</v>
      </c>
      <c r="J871" s="30">
        <v>43635</v>
      </c>
      <c r="K871" s="23">
        <v>43229</v>
      </c>
      <c r="L871" s="23">
        <v>42866</v>
      </c>
      <c r="M871" s="23">
        <v>42563</v>
      </c>
      <c r="N871" s="23">
        <v>42173</v>
      </c>
      <c r="O871" s="23">
        <v>41813</v>
      </c>
      <c r="P871" s="23" t="s">
        <v>11</v>
      </c>
      <c r="Q871" s="23" t="s">
        <v>11</v>
      </c>
      <c r="R871" s="23">
        <v>40652</v>
      </c>
      <c r="S871" s="37"/>
      <c r="T871">
        <f t="shared" si="21"/>
        <v>0</v>
      </c>
    </row>
    <row r="872" spans="1:20" x14ac:dyDescent="0.25">
      <c r="A872" s="16">
        <v>65.012</v>
      </c>
      <c r="B872" s="16">
        <v>1656</v>
      </c>
      <c r="C872" s="18" t="s">
        <v>1359</v>
      </c>
      <c r="D872" s="18" t="s">
        <v>1360</v>
      </c>
      <c r="E872" s="19">
        <v>2022</v>
      </c>
      <c r="F872" s="30"/>
      <c r="G872" s="30">
        <v>44698</v>
      </c>
      <c r="H872" s="30">
        <v>44353</v>
      </c>
      <c r="I872" s="30">
        <v>43970</v>
      </c>
      <c r="J872" s="30">
        <v>43607</v>
      </c>
      <c r="K872" s="23">
        <v>43240</v>
      </c>
      <c r="L872" s="23">
        <v>42880</v>
      </c>
      <c r="M872" s="23">
        <v>42533</v>
      </c>
      <c r="N872" s="23">
        <v>42169</v>
      </c>
      <c r="O872" s="23">
        <v>41778</v>
      </c>
      <c r="P872" s="23">
        <v>41467</v>
      </c>
      <c r="Q872" s="23" t="s">
        <v>11</v>
      </c>
      <c r="R872" s="23" t="s">
        <v>11</v>
      </c>
      <c r="S872" s="37"/>
      <c r="T872">
        <f t="shared" si="21"/>
        <v>0</v>
      </c>
    </row>
    <row r="873" spans="1:20" x14ac:dyDescent="0.25">
      <c r="A873" s="16">
        <v>65.013000000000005</v>
      </c>
      <c r="B873" s="16">
        <v>1657</v>
      </c>
      <c r="C873" s="18" t="s">
        <v>1361</v>
      </c>
      <c r="D873" s="18" t="s">
        <v>1362</v>
      </c>
      <c r="E873" s="19">
        <v>2022</v>
      </c>
      <c r="F873" s="30"/>
      <c r="G873" s="30">
        <v>44687</v>
      </c>
      <c r="H873" s="30">
        <v>44361</v>
      </c>
      <c r="I873" s="30">
        <v>43998</v>
      </c>
      <c r="J873" s="30">
        <v>43641</v>
      </c>
      <c r="K873" s="23">
        <v>43240</v>
      </c>
      <c r="L873" s="23">
        <v>42880</v>
      </c>
      <c r="M873" s="23">
        <v>42548</v>
      </c>
      <c r="N873" s="23">
        <v>42173</v>
      </c>
      <c r="O873" s="23">
        <v>41815</v>
      </c>
      <c r="P873" s="23">
        <v>41455</v>
      </c>
      <c r="Q873" s="23">
        <v>41083</v>
      </c>
      <c r="R873" s="23">
        <v>40720</v>
      </c>
      <c r="S873" s="37"/>
      <c r="T873">
        <f t="shared" si="21"/>
        <v>0</v>
      </c>
    </row>
    <row r="874" spans="1:20" x14ac:dyDescent="0.25">
      <c r="A874" s="16" t="s">
        <v>3108</v>
      </c>
      <c r="B874" s="16" t="s">
        <v>3109</v>
      </c>
      <c r="C874" s="18" t="s">
        <v>3110</v>
      </c>
      <c r="D874" s="18" t="s">
        <v>3111</v>
      </c>
      <c r="E874" s="19">
        <v>2021</v>
      </c>
      <c r="F874" s="30"/>
      <c r="G874" s="30"/>
      <c r="H874" s="30">
        <v>44450</v>
      </c>
      <c r="I874" s="30">
        <v>44081</v>
      </c>
      <c r="J874" s="30">
        <v>43723</v>
      </c>
      <c r="K874" s="23"/>
      <c r="L874" s="23"/>
      <c r="M874" s="23"/>
      <c r="N874" s="23"/>
      <c r="O874" s="23"/>
      <c r="P874" s="23"/>
      <c r="Q874" s="23"/>
      <c r="R874" s="23"/>
      <c r="S874" s="37"/>
      <c r="T874" t="str">
        <f t="shared" si="21"/>
        <v/>
      </c>
    </row>
    <row r="875" spans="1:20" x14ac:dyDescent="0.25">
      <c r="A875" s="16" t="s">
        <v>3773</v>
      </c>
      <c r="B875" s="16" t="s">
        <v>3776</v>
      </c>
      <c r="C875" s="18" t="s">
        <v>3774</v>
      </c>
      <c r="D875" s="18" t="s">
        <v>3775</v>
      </c>
      <c r="E875" s="19">
        <v>2022</v>
      </c>
      <c r="F875" s="30"/>
      <c r="G875" s="30">
        <v>44665</v>
      </c>
      <c r="H875" s="30"/>
      <c r="I875" s="30"/>
      <c r="J875" s="30"/>
      <c r="K875" s="23"/>
      <c r="L875" s="23"/>
      <c r="M875" s="23" t="s">
        <v>11</v>
      </c>
      <c r="N875" s="23" t="s">
        <v>11</v>
      </c>
      <c r="O875" s="23" t="s">
        <v>11</v>
      </c>
      <c r="P875" s="23" t="s">
        <v>11</v>
      </c>
      <c r="Q875" s="23"/>
      <c r="R875" s="23" t="s">
        <v>11</v>
      </c>
      <c r="S875" s="37"/>
      <c r="T875">
        <f t="shared" si="21"/>
        <v>0</v>
      </c>
    </row>
    <row r="876" spans="1:20" x14ac:dyDescent="0.25">
      <c r="A876" s="16">
        <v>65.016000000000005</v>
      </c>
      <c r="B876" s="16">
        <v>1659</v>
      </c>
      <c r="C876" s="18" t="s">
        <v>1363</v>
      </c>
      <c r="D876" s="18" t="s">
        <v>1364</v>
      </c>
      <c r="E876" s="19">
        <v>2021</v>
      </c>
      <c r="F876" s="30"/>
      <c r="G876" s="30"/>
      <c r="H876" s="30">
        <v>44286</v>
      </c>
      <c r="I876" s="30"/>
      <c r="J876" s="30"/>
      <c r="K876" s="23">
        <v>43173</v>
      </c>
      <c r="L876" s="23">
        <v>42797</v>
      </c>
      <c r="M876" s="23" t="s">
        <v>11</v>
      </c>
      <c r="N876" s="23" t="s">
        <v>11</v>
      </c>
      <c r="O876" s="23" t="s">
        <v>11</v>
      </c>
      <c r="P876" s="23" t="s">
        <v>11</v>
      </c>
      <c r="Q876" s="23">
        <v>40992</v>
      </c>
      <c r="R876" s="23" t="s">
        <v>11</v>
      </c>
      <c r="S876" s="37"/>
      <c r="T876" t="str">
        <f t="shared" si="21"/>
        <v/>
      </c>
    </row>
    <row r="877" spans="1:20" x14ac:dyDescent="0.25">
      <c r="A877" s="16">
        <v>66.001000000000005</v>
      </c>
      <c r="B877" s="16">
        <v>1631</v>
      </c>
      <c r="C877" s="18" t="s">
        <v>1365</v>
      </c>
      <c r="D877" s="18" t="s">
        <v>1366</v>
      </c>
      <c r="E877" s="19">
        <v>2022</v>
      </c>
      <c r="F877" s="30"/>
      <c r="G877" s="30">
        <v>44862</v>
      </c>
      <c r="H877" s="30">
        <v>44502</v>
      </c>
      <c r="I877" s="30">
        <v>44139</v>
      </c>
      <c r="J877" s="30">
        <v>43765</v>
      </c>
      <c r="K877" s="23">
        <v>43417</v>
      </c>
      <c r="L877" s="23">
        <v>43072</v>
      </c>
      <c r="M877" s="23">
        <v>42688</v>
      </c>
      <c r="N877" s="23">
        <v>42317</v>
      </c>
      <c r="O877" s="23">
        <v>41967</v>
      </c>
      <c r="P877" s="23">
        <v>41581</v>
      </c>
      <c r="Q877" s="23">
        <v>41211</v>
      </c>
      <c r="R877" s="23">
        <v>40544</v>
      </c>
      <c r="S877" s="37"/>
      <c r="T877">
        <f t="shared" si="21"/>
        <v>0</v>
      </c>
    </row>
    <row r="878" spans="1:20" x14ac:dyDescent="0.25">
      <c r="A878" s="16" t="s">
        <v>3112</v>
      </c>
      <c r="B878" s="16" t="s">
        <v>3113</v>
      </c>
      <c r="C878" s="18" t="s">
        <v>3114</v>
      </c>
      <c r="D878" s="18" t="s">
        <v>3115</v>
      </c>
      <c r="E878" s="19">
        <v>1957</v>
      </c>
      <c r="F878" s="30"/>
      <c r="G878" s="30"/>
      <c r="H878" s="30"/>
      <c r="I878" s="30"/>
      <c r="J878" s="30"/>
      <c r="K878" s="23"/>
      <c r="L878" s="23"/>
      <c r="M878" s="23"/>
      <c r="N878" s="23"/>
      <c r="O878" s="23"/>
      <c r="P878" s="23"/>
      <c r="Q878" s="23"/>
      <c r="R878" s="23" t="s">
        <v>11</v>
      </c>
      <c r="S878" s="37"/>
      <c r="T878" t="str">
        <f t="shared" si="21"/>
        <v/>
      </c>
    </row>
    <row r="879" spans="1:20" x14ac:dyDescent="0.25">
      <c r="A879" s="16">
        <v>66.003</v>
      </c>
      <c r="B879" s="16">
        <v>1634</v>
      </c>
      <c r="C879" s="18" t="s">
        <v>1367</v>
      </c>
      <c r="D879" s="18" t="s">
        <v>1368</v>
      </c>
      <c r="E879" s="19">
        <v>2022</v>
      </c>
      <c r="F879" s="30"/>
      <c r="G879" s="30">
        <v>44738</v>
      </c>
      <c r="H879" s="30">
        <v>44391</v>
      </c>
      <c r="I879" s="30">
        <v>43995</v>
      </c>
      <c r="J879" s="30">
        <v>43638</v>
      </c>
      <c r="K879" s="23">
        <v>43282</v>
      </c>
      <c r="L879" s="23">
        <v>42901</v>
      </c>
      <c r="M879" s="23">
        <v>42560</v>
      </c>
      <c r="N879" s="23" t="s">
        <v>11</v>
      </c>
      <c r="O879" s="23" t="s">
        <v>11</v>
      </c>
      <c r="P879" s="23" t="s">
        <v>11</v>
      </c>
      <c r="Q879" s="23">
        <v>41125</v>
      </c>
      <c r="R879" s="23" t="s">
        <v>11</v>
      </c>
      <c r="S879" s="37"/>
      <c r="T879">
        <f t="shared" si="21"/>
        <v>0</v>
      </c>
    </row>
    <row r="880" spans="1:20" x14ac:dyDescent="0.25">
      <c r="A880" s="16" t="s">
        <v>3434</v>
      </c>
      <c r="B880" s="16" t="s">
        <v>3435</v>
      </c>
      <c r="C880" s="18" t="s">
        <v>3436</v>
      </c>
      <c r="D880" s="18" t="s">
        <v>3437</v>
      </c>
      <c r="E880" s="19" t="s">
        <v>3433</v>
      </c>
      <c r="F880" s="30"/>
      <c r="G880" s="30"/>
      <c r="H880" s="30"/>
      <c r="I880" s="30"/>
      <c r="J880" s="30"/>
      <c r="K880" s="23"/>
      <c r="L880" s="23"/>
      <c r="M880" s="23"/>
      <c r="N880" s="23"/>
      <c r="O880" s="23"/>
      <c r="P880" s="23"/>
      <c r="Q880" s="23"/>
      <c r="R880" s="23"/>
      <c r="S880" s="37"/>
      <c r="T880" t="str">
        <f t="shared" si="21"/>
        <v/>
      </c>
    </row>
    <row r="881" spans="1:20" x14ac:dyDescent="0.25">
      <c r="A881" s="16">
        <v>66.007000000000005</v>
      </c>
      <c r="B881" s="16">
        <v>1637</v>
      </c>
      <c r="C881" s="18" t="s">
        <v>1369</v>
      </c>
      <c r="D881" s="18" t="s">
        <v>1370</v>
      </c>
      <c r="E881" s="19">
        <v>2022</v>
      </c>
      <c r="F881" s="30"/>
      <c r="G881" s="28">
        <v>44753</v>
      </c>
      <c r="H881" s="28">
        <v>44390</v>
      </c>
      <c r="I881" s="28">
        <v>44004</v>
      </c>
      <c r="J881" s="30">
        <v>43652</v>
      </c>
      <c r="K881" s="23">
        <v>43276</v>
      </c>
      <c r="L881" s="23">
        <v>42922</v>
      </c>
      <c r="M881" s="23">
        <v>42570</v>
      </c>
      <c r="N881" s="23">
        <v>42213</v>
      </c>
      <c r="O881" s="23">
        <v>42933</v>
      </c>
      <c r="P881" s="23">
        <v>41481</v>
      </c>
      <c r="Q881" s="23">
        <v>41096</v>
      </c>
      <c r="R881" s="23" t="s">
        <v>11</v>
      </c>
      <c r="S881" s="37"/>
      <c r="T881">
        <f t="shared" si="21"/>
        <v>0</v>
      </c>
    </row>
    <row r="882" spans="1:20" x14ac:dyDescent="0.25">
      <c r="A882" s="16">
        <v>66.007999999999996</v>
      </c>
      <c r="B882" s="16">
        <v>1638</v>
      </c>
      <c r="C882" s="18" t="s">
        <v>1371</v>
      </c>
      <c r="D882" s="18" t="s">
        <v>1372</v>
      </c>
      <c r="E882" s="19">
        <v>2022</v>
      </c>
      <c r="F882" s="30"/>
      <c r="G882" s="30">
        <v>44699</v>
      </c>
      <c r="H882" s="30">
        <v>44359</v>
      </c>
      <c r="I882" s="23">
        <v>44114</v>
      </c>
      <c r="J882" s="30">
        <v>43602</v>
      </c>
      <c r="K882" s="23"/>
      <c r="L882" s="23">
        <v>42882</v>
      </c>
      <c r="M882" s="23">
        <v>42639</v>
      </c>
      <c r="N882" s="23">
        <v>42167</v>
      </c>
      <c r="O882" s="23" t="s">
        <v>11</v>
      </c>
      <c r="P882" s="23" t="s">
        <v>11</v>
      </c>
      <c r="Q882" s="23" t="s">
        <v>11</v>
      </c>
      <c r="R882" s="23" t="s">
        <v>11</v>
      </c>
      <c r="S882" s="37"/>
      <c r="T882">
        <f t="shared" si="21"/>
        <v>0</v>
      </c>
    </row>
    <row r="883" spans="1:20" x14ac:dyDescent="0.25">
      <c r="A883" s="16" t="s">
        <v>1373</v>
      </c>
      <c r="B883" s="16">
        <v>1640</v>
      </c>
      <c r="C883" s="18" t="s">
        <v>1374</v>
      </c>
      <c r="D883" s="18" t="s">
        <v>1375</v>
      </c>
      <c r="E883" s="19">
        <v>2022</v>
      </c>
      <c r="F883" s="30"/>
      <c r="G883" s="30">
        <v>44726</v>
      </c>
      <c r="H883" s="30">
        <v>44374</v>
      </c>
      <c r="I883" s="30">
        <v>44002</v>
      </c>
      <c r="J883" s="30">
        <v>43617</v>
      </c>
      <c r="K883" s="28">
        <v>43275</v>
      </c>
      <c r="L883" s="28">
        <v>42894</v>
      </c>
      <c r="M883" s="28">
        <v>42562</v>
      </c>
      <c r="N883" s="28">
        <v>42185</v>
      </c>
      <c r="O883" s="28">
        <v>41825</v>
      </c>
      <c r="P883" s="28" t="s">
        <v>11</v>
      </c>
      <c r="Q883" s="28">
        <v>41093</v>
      </c>
      <c r="R883" s="23" t="s">
        <v>11</v>
      </c>
      <c r="S883" s="37"/>
      <c r="T883">
        <f t="shared" si="21"/>
        <v>0</v>
      </c>
    </row>
    <row r="884" spans="1:20" x14ac:dyDescent="0.25">
      <c r="A884" s="16" t="s">
        <v>3116</v>
      </c>
      <c r="B884" s="16" t="s">
        <v>3117</v>
      </c>
      <c r="C884" s="18" t="s">
        <v>3118</v>
      </c>
      <c r="D884" s="18" t="s">
        <v>3119</v>
      </c>
      <c r="E884" s="19">
        <v>1960</v>
      </c>
      <c r="F884" s="30"/>
      <c r="G884" s="30"/>
      <c r="H884" s="30"/>
      <c r="I884" s="30"/>
      <c r="J884" s="30"/>
      <c r="K884" s="23"/>
      <c r="L884" s="23"/>
      <c r="M884" s="23"/>
      <c r="N884" s="23"/>
      <c r="O884" s="23"/>
      <c r="P884" s="23"/>
      <c r="Q884" s="23"/>
      <c r="R884" s="23" t="s">
        <v>11</v>
      </c>
      <c r="S884" s="37"/>
      <c r="T884" t="str">
        <f t="shared" si="21"/>
        <v/>
      </c>
    </row>
    <row r="885" spans="1:20" x14ac:dyDescent="0.25">
      <c r="A885" s="16">
        <v>68.001000000000005</v>
      </c>
      <c r="B885" s="16">
        <v>1643</v>
      </c>
      <c r="C885" s="18" t="s">
        <v>1376</v>
      </c>
      <c r="D885" s="18" t="s">
        <v>1377</v>
      </c>
      <c r="E885" s="19">
        <v>2017</v>
      </c>
      <c r="F885" s="30"/>
      <c r="G885" s="30"/>
      <c r="H885" s="30"/>
      <c r="I885" s="30"/>
      <c r="J885" s="30"/>
      <c r="K885" s="23"/>
      <c r="L885" s="23">
        <v>42831</v>
      </c>
      <c r="M885" s="23" t="s">
        <v>11</v>
      </c>
      <c r="N885" s="23" t="s">
        <v>11</v>
      </c>
      <c r="O885" s="23" t="s">
        <v>11</v>
      </c>
      <c r="P885" s="23" t="s">
        <v>11</v>
      </c>
      <c r="Q885" s="23" t="s">
        <v>11</v>
      </c>
      <c r="R885" s="23" t="s">
        <v>11</v>
      </c>
      <c r="S885" s="37"/>
      <c r="T885" t="str">
        <f t="shared" si="21"/>
        <v/>
      </c>
    </row>
    <row r="886" spans="1:20" x14ac:dyDescent="0.25">
      <c r="A886" s="16">
        <v>69.001000000000005</v>
      </c>
      <c r="B886" s="16">
        <v>1979</v>
      </c>
      <c r="C886" s="18" t="s">
        <v>1378</v>
      </c>
      <c r="D886" s="18" t="s">
        <v>1379</v>
      </c>
      <c r="E886" s="19">
        <v>2022</v>
      </c>
      <c r="F886" s="30"/>
      <c r="G886" s="30">
        <v>44679</v>
      </c>
      <c r="H886" s="30">
        <v>44335</v>
      </c>
      <c r="I886" s="30">
        <v>43959</v>
      </c>
      <c r="J886" s="30">
        <v>43590</v>
      </c>
      <c r="K886" s="23">
        <v>43225</v>
      </c>
      <c r="L886" s="23">
        <v>42841</v>
      </c>
      <c r="M886" s="23">
        <v>42544</v>
      </c>
      <c r="N886" s="23">
        <v>42126</v>
      </c>
      <c r="O886" s="23">
        <v>41779</v>
      </c>
      <c r="P886" s="23">
        <v>41424</v>
      </c>
      <c r="Q886" s="23">
        <v>41063</v>
      </c>
      <c r="R886" s="23">
        <v>40705</v>
      </c>
      <c r="S886" s="37"/>
      <c r="T886">
        <f t="shared" si="21"/>
        <v>0</v>
      </c>
    </row>
    <row r="887" spans="1:20" x14ac:dyDescent="0.25">
      <c r="A887" s="16">
        <v>69.001999999999995</v>
      </c>
      <c r="B887" s="16">
        <v>1980</v>
      </c>
      <c r="C887" s="18" t="s">
        <v>1380</v>
      </c>
      <c r="D887" s="18" t="s">
        <v>1381</v>
      </c>
      <c r="E887" s="19">
        <v>2022</v>
      </c>
      <c r="F887" s="30"/>
      <c r="G887" s="30">
        <v>44671</v>
      </c>
      <c r="H887" s="30">
        <v>44350</v>
      </c>
      <c r="I887" s="30">
        <v>43968</v>
      </c>
      <c r="J887" s="30">
        <v>43590</v>
      </c>
      <c r="K887" s="23">
        <v>43241</v>
      </c>
      <c r="L887" s="23">
        <v>42866</v>
      </c>
      <c r="M887" s="23">
        <v>42510</v>
      </c>
      <c r="N887" s="23">
        <v>42136</v>
      </c>
      <c r="O887" s="23">
        <v>41759</v>
      </c>
      <c r="P887" s="23">
        <v>41451</v>
      </c>
      <c r="Q887" s="23">
        <v>41052</v>
      </c>
      <c r="R887" s="23">
        <v>40652</v>
      </c>
      <c r="S887" s="37"/>
      <c r="T887">
        <f t="shared" si="21"/>
        <v>0</v>
      </c>
    </row>
    <row r="888" spans="1:20" x14ac:dyDescent="0.25">
      <c r="A888" s="16">
        <v>69.003</v>
      </c>
      <c r="B888" s="16">
        <v>1981</v>
      </c>
      <c r="C888" s="18" t="s">
        <v>1382</v>
      </c>
      <c r="D888" s="18" t="s">
        <v>1383</v>
      </c>
      <c r="E888" s="19">
        <v>2022</v>
      </c>
      <c r="F888" s="30"/>
      <c r="G888" s="30">
        <v>44687</v>
      </c>
      <c r="H888" s="30">
        <v>44347</v>
      </c>
      <c r="I888" s="30">
        <v>43968</v>
      </c>
      <c r="J888" s="30">
        <v>43598</v>
      </c>
      <c r="K888" s="23">
        <v>43227</v>
      </c>
      <c r="L888" s="23">
        <v>42867</v>
      </c>
      <c r="M888" s="23">
        <v>42503</v>
      </c>
      <c r="N888" s="23">
        <v>42148</v>
      </c>
      <c r="O888" s="23">
        <v>41771</v>
      </c>
      <c r="P888" s="23">
        <v>41420</v>
      </c>
      <c r="Q888" s="23">
        <v>41052</v>
      </c>
      <c r="R888" s="23">
        <v>40718</v>
      </c>
      <c r="S888" s="37"/>
      <c r="T888">
        <f t="shared" si="21"/>
        <v>0</v>
      </c>
    </row>
    <row r="889" spans="1:20" x14ac:dyDescent="0.25">
      <c r="A889" s="16">
        <v>69.004000000000005</v>
      </c>
      <c r="B889" s="16">
        <v>1972</v>
      </c>
      <c r="C889" s="18" t="s">
        <v>1384</v>
      </c>
      <c r="D889" s="18" t="s">
        <v>1385</v>
      </c>
      <c r="E889" s="19">
        <v>2022</v>
      </c>
      <c r="F889" s="30"/>
      <c r="G889" s="30">
        <v>44786</v>
      </c>
      <c r="H889" s="30">
        <v>44456</v>
      </c>
      <c r="I889" s="30">
        <v>44094</v>
      </c>
      <c r="J889" s="30">
        <v>43720</v>
      </c>
      <c r="K889" s="23">
        <v>43322</v>
      </c>
      <c r="L889" s="23">
        <v>42996</v>
      </c>
      <c r="M889" s="23">
        <v>42616</v>
      </c>
      <c r="N889" s="23">
        <v>42181</v>
      </c>
      <c r="O889" s="23">
        <v>41886</v>
      </c>
      <c r="P889" s="23">
        <v>41531</v>
      </c>
      <c r="Q889" s="23" t="s">
        <v>11</v>
      </c>
      <c r="R889" s="23">
        <v>40775</v>
      </c>
      <c r="S889" s="37"/>
      <c r="T889">
        <f t="shared" si="21"/>
        <v>0</v>
      </c>
    </row>
    <row r="890" spans="1:20" x14ac:dyDescent="0.25">
      <c r="A890" s="16">
        <v>69.004999999999995</v>
      </c>
      <c r="B890" s="16">
        <v>1973</v>
      </c>
      <c r="C890" s="18" t="s">
        <v>1386</v>
      </c>
      <c r="D890" s="18" t="s">
        <v>1387</v>
      </c>
      <c r="E890" s="19">
        <v>2020</v>
      </c>
      <c r="F890" s="30"/>
      <c r="G890" s="30"/>
      <c r="H890" s="30"/>
      <c r="I890" s="30">
        <v>44110</v>
      </c>
      <c r="J890" s="30"/>
      <c r="K890" s="23"/>
      <c r="L890" s="23">
        <v>43013</v>
      </c>
      <c r="M890" s="23" t="s">
        <v>11</v>
      </c>
      <c r="N890" s="23" t="s">
        <v>11</v>
      </c>
      <c r="O890" s="23" t="s">
        <v>11</v>
      </c>
      <c r="P890" s="23" t="s">
        <v>11</v>
      </c>
      <c r="Q890" s="23" t="s">
        <v>11</v>
      </c>
      <c r="R890" s="23" t="s">
        <v>11</v>
      </c>
      <c r="S890" s="37"/>
      <c r="T890" t="str">
        <f t="shared" si="21"/>
        <v/>
      </c>
    </row>
    <row r="891" spans="1:20" x14ac:dyDescent="0.25">
      <c r="A891" s="16">
        <v>69.006</v>
      </c>
      <c r="B891" s="16">
        <v>1976</v>
      </c>
      <c r="C891" s="18" t="s">
        <v>1388</v>
      </c>
      <c r="D891" s="18" t="s">
        <v>1389</v>
      </c>
      <c r="E891" s="19">
        <v>2022</v>
      </c>
      <c r="F891" s="30"/>
      <c r="G891" s="30">
        <v>44712</v>
      </c>
      <c r="H891" s="30">
        <v>44349</v>
      </c>
      <c r="I891" s="30">
        <v>43972</v>
      </c>
      <c r="J891" s="30">
        <v>43617</v>
      </c>
      <c r="K891" s="23">
        <v>43240</v>
      </c>
      <c r="L891" s="23">
        <v>42882</v>
      </c>
      <c r="M891" s="23">
        <v>42537</v>
      </c>
      <c r="N891" s="23">
        <v>42176</v>
      </c>
      <c r="O891" s="23">
        <v>41798</v>
      </c>
      <c r="P891" s="23">
        <v>41454</v>
      </c>
      <c r="Q891" s="23">
        <v>41103</v>
      </c>
      <c r="R891" s="23">
        <v>40694</v>
      </c>
      <c r="S891" s="37"/>
      <c r="T891">
        <f t="shared" si="21"/>
        <v>0</v>
      </c>
    </row>
    <row r="892" spans="1:20" x14ac:dyDescent="0.25">
      <c r="A892" s="16">
        <v>69.007000000000005</v>
      </c>
      <c r="B892" s="16">
        <v>1978</v>
      </c>
      <c r="C892" s="18" t="s">
        <v>1390</v>
      </c>
      <c r="D892" s="18" t="s">
        <v>1391</v>
      </c>
      <c r="E892" s="19">
        <v>2022</v>
      </c>
      <c r="F892" s="30"/>
      <c r="G892" s="30">
        <v>44733</v>
      </c>
      <c r="H892" s="30">
        <v>44356</v>
      </c>
      <c r="I892" s="30">
        <v>43999</v>
      </c>
      <c r="J892" s="30">
        <v>43603</v>
      </c>
      <c r="K892" s="23">
        <v>43283</v>
      </c>
      <c r="L892" s="23">
        <v>42845</v>
      </c>
      <c r="M892" s="23" t="s">
        <v>11</v>
      </c>
      <c r="N892" s="23">
        <v>42191</v>
      </c>
      <c r="O892" s="23">
        <v>41843</v>
      </c>
      <c r="P892" s="23">
        <v>41487</v>
      </c>
      <c r="Q892" s="23">
        <v>41129</v>
      </c>
      <c r="R892" s="23">
        <v>40709</v>
      </c>
      <c r="S892" s="37"/>
      <c r="T892">
        <f t="shared" si="21"/>
        <v>0</v>
      </c>
    </row>
    <row r="893" spans="1:20" x14ac:dyDescent="0.25">
      <c r="A893" s="16">
        <v>69.007999999999996</v>
      </c>
      <c r="B893" s="16" t="s">
        <v>3120</v>
      </c>
      <c r="C893" s="18" t="s">
        <v>3121</v>
      </c>
      <c r="D893" s="18" t="s">
        <v>3122</v>
      </c>
      <c r="E893" s="19">
        <v>1947</v>
      </c>
      <c r="F893" s="30"/>
      <c r="G893" s="30"/>
      <c r="H893" s="30"/>
      <c r="I893" s="30"/>
      <c r="J893" s="30"/>
      <c r="K893" s="23"/>
      <c r="L893" s="23"/>
      <c r="M893" s="23"/>
      <c r="N893" s="23"/>
      <c r="O893" s="23"/>
      <c r="P893" s="23"/>
      <c r="Q893" s="23"/>
      <c r="R893" s="23"/>
      <c r="S893" s="37"/>
      <c r="T893" t="str">
        <f t="shared" si="21"/>
        <v/>
      </c>
    </row>
    <row r="894" spans="1:20" x14ac:dyDescent="0.25">
      <c r="A894" s="16">
        <v>69.009</v>
      </c>
      <c r="B894" s="16" t="s">
        <v>3123</v>
      </c>
      <c r="C894" s="18" t="s">
        <v>3124</v>
      </c>
      <c r="D894" s="18" t="s">
        <v>3125</v>
      </c>
      <c r="E894" s="19">
        <v>1947</v>
      </c>
      <c r="F894" s="30"/>
      <c r="G894" s="30"/>
      <c r="H894" s="30"/>
      <c r="I894" s="30"/>
      <c r="J894" s="30"/>
      <c r="K894" s="23"/>
      <c r="L894" s="23"/>
      <c r="M894" s="23"/>
      <c r="N894" s="23"/>
      <c r="O894" s="23"/>
      <c r="P894" s="23"/>
      <c r="Q894" s="23"/>
      <c r="R894" s="23"/>
      <c r="S894" s="37"/>
      <c r="T894" t="str">
        <f t="shared" si="21"/>
        <v/>
      </c>
    </row>
    <row r="895" spans="1:20" x14ac:dyDescent="0.25">
      <c r="A895" s="16" t="s">
        <v>1392</v>
      </c>
      <c r="B895" s="16">
        <v>1984</v>
      </c>
      <c r="C895" s="18" t="s">
        <v>1393</v>
      </c>
      <c r="D895" s="18" t="s">
        <v>1394</v>
      </c>
      <c r="E895" s="19">
        <v>2022</v>
      </c>
      <c r="F895" s="30"/>
      <c r="G895" s="30">
        <v>44715</v>
      </c>
      <c r="H895" s="30">
        <v>44269</v>
      </c>
      <c r="I895" s="30">
        <v>43912</v>
      </c>
      <c r="J895" s="30">
        <v>43548</v>
      </c>
      <c r="K895" s="23">
        <v>43295</v>
      </c>
      <c r="L895" s="23">
        <v>42873</v>
      </c>
      <c r="M895" s="23">
        <v>42574</v>
      </c>
      <c r="N895" s="23">
        <v>42165</v>
      </c>
      <c r="O895" s="23">
        <v>41796</v>
      </c>
      <c r="P895" s="23">
        <v>41520</v>
      </c>
      <c r="Q895" s="23">
        <v>40995</v>
      </c>
      <c r="R895" s="23">
        <v>43951</v>
      </c>
      <c r="S895" s="37"/>
      <c r="T895">
        <f t="shared" si="21"/>
        <v>0</v>
      </c>
    </row>
    <row r="896" spans="1:20" x14ac:dyDescent="0.25">
      <c r="A896" s="16">
        <v>69.010999999999996</v>
      </c>
      <c r="B896" s="16">
        <v>1985</v>
      </c>
      <c r="C896" s="18" t="s">
        <v>1395</v>
      </c>
      <c r="D896" s="18" t="s">
        <v>1396</v>
      </c>
      <c r="E896" s="19">
        <v>2018</v>
      </c>
      <c r="F896" s="30"/>
      <c r="G896" s="30"/>
      <c r="H896" s="30"/>
      <c r="I896" s="30"/>
      <c r="J896" s="30"/>
      <c r="K896" s="23">
        <v>43321</v>
      </c>
      <c r="L896" s="23" t="s">
        <v>11</v>
      </c>
      <c r="M896" s="23" t="s">
        <v>11</v>
      </c>
      <c r="N896" s="23" t="s">
        <v>11</v>
      </c>
      <c r="O896" s="23" t="s">
        <v>11</v>
      </c>
      <c r="P896" s="23" t="s">
        <v>11</v>
      </c>
      <c r="Q896" s="23" t="s">
        <v>11</v>
      </c>
      <c r="R896" s="23" t="s">
        <v>11</v>
      </c>
      <c r="S896" s="37"/>
      <c r="T896" t="str">
        <f t="shared" si="21"/>
        <v/>
      </c>
    </row>
    <row r="897" spans="1:20" x14ac:dyDescent="0.25">
      <c r="A897" s="16">
        <v>69.013000000000005</v>
      </c>
      <c r="B897" s="16">
        <v>1986</v>
      </c>
      <c r="C897" s="18" t="s">
        <v>1397</v>
      </c>
      <c r="D897" s="18" t="s">
        <v>1398</v>
      </c>
      <c r="E897" s="19">
        <v>2011</v>
      </c>
      <c r="F897" s="30"/>
      <c r="G897" s="30"/>
      <c r="H897" s="30"/>
      <c r="I897" s="30"/>
      <c r="J897" s="30"/>
      <c r="K897" s="23"/>
      <c r="L897" s="23" t="s">
        <v>11</v>
      </c>
      <c r="M897" s="23" t="s">
        <v>11</v>
      </c>
      <c r="N897" s="23" t="s">
        <v>11</v>
      </c>
      <c r="O897" s="23" t="s">
        <v>11</v>
      </c>
      <c r="P897" s="23" t="s">
        <v>11</v>
      </c>
      <c r="Q897" s="23" t="s">
        <v>11</v>
      </c>
      <c r="R897" s="23">
        <v>40734</v>
      </c>
      <c r="S897" s="37"/>
      <c r="T897" t="str">
        <f t="shared" si="21"/>
        <v/>
      </c>
    </row>
    <row r="898" spans="1:20" x14ac:dyDescent="0.25">
      <c r="A898" s="16" t="s">
        <v>3126</v>
      </c>
      <c r="B898" s="16" t="s">
        <v>3127</v>
      </c>
      <c r="C898" s="18" t="s">
        <v>3128</v>
      </c>
      <c r="D898" s="18" t="s">
        <v>3129</v>
      </c>
      <c r="E898" s="19">
        <v>2019</v>
      </c>
      <c r="F898" s="30"/>
      <c r="G898" s="30"/>
      <c r="H898" s="30"/>
      <c r="I898" s="30"/>
      <c r="J898" s="30">
        <v>43684</v>
      </c>
      <c r="K898" s="23"/>
      <c r="L898" s="23"/>
      <c r="M898" s="23"/>
      <c r="N898" s="23"/>
      <c r="O898" s="23"/>
      <c r="P898" s="23"/>
      <c r="Q898" s="23"/>
      <c r="R898" s="23"/>
      <c r="S898" s="37"/>
      <c r="T898" t="str">
        <f t="shared" si="21"/>
        <v/>
      </c>
    </row>
    <row r="899" spans="1:20" x14ac:dyDescent="0.25">
      <c r="A899" s="16">
        <v>69.015000000000001</v>
      </c>
      <c r="B899" s="16">
        <v>1990</v>
      </c>
      <c r="C899" s="18" t="s">
        <v>1399</v>
      </c>
      <c r="D899" s="18" t="s">
        <v>1400</v>
      </c>
      <c r="E899" s="19">
        <v>2022</v>
      </c>
      <c r="F899" s="30"/>
      <c r="G899" s="30">
        <v>44721</v>
      </c>
      <c r="H899" s="30"/>
      <c r="I899" s="30"/>
      <c r="J899" s="30">
        <v>43678</v>
      </c>
      <c r="K899" s="23"/>
      <c r="L899" s="23" t="s">
        <v>11</v>
      </c>
      <c r="M899" s="23" t="s">
        <v>11</v>
      </c>
      <c r="N899" s="23">
        <v>42160</v>
      </c>
      <c r="O899" s="23" t="s">
        <v>11</v>
      </c>
      <c r="P899" s="23" t="s">
        <v>11</v>
      </c>
      <c r="Q899" s="23" t="s">
        <v>11</v>
      </c>
      <c r="R899" s="23" t="s">
        <v>11</v>
      </c>
      <c r="S899" s="37"/>
      <c r="T899">
        <f t="shared" si="21"/>
        <v>0</v>
      </c>
    </row>
    <row r="900" spans="1:20" x14ac:dyDescent="0.25">
      <c r="A900" s="16">
        <v>69.016000000000005</v>
      </c>
      <c r="B900" s="16">
        <v>1991</v>
      </c>
      <c r="C900" s="18" t="s">
        <v>1401</v>
      </c>
      <c r="D900" s="18" t="s">
        <v>1402</v>
      </c>
      <c r="E900" s="19">
        <v>2022</v>
      </c>
      <c r="F900" s="30"/>
      <c r="G900" s="30">
        <v>44720</v>
      </c>
      <c r="H900" s="30">
        <v>44346</v>
      </c>
      <c r="I900" s="30">
        <v>43985</v>
      </c>
      <c r="J900" s="30">
        <v>43614</v>
      </c>
      <c r="K900" s="23">
        <v>43242</v>
      </c>
      <c r="L900" s="23">
        <v>42889</v>
      </c>
      <c r="M900" s="23">
        <v>42529</v>
      </c>
      <c r="N900" s="23">
        <v>42151</v>
      </c>
      <c r="O900" s="23">
        <v>41787</v>
      </c>
      <c r="P900" s="23">
        <v>41444</v>
      </c>
      <c r="Q900" s="23">
        <v>41061</v>
      </c>
      <c r="R900" s="23">
        <v>40675</v>
      </c>
      <c r="S900" s="37"/>
      <c r="T900">
        <f t="shared" ref="T900:T963" si="22">IF(G900="","",IF((G900-$X$6)&lt;($W$7-365-$X$6),1,0))</f>
        <v>0</v>
      </c>
    </row>
    <row r="901" spans="1:20" x14ac:dyDescent="0.25">
      <c r="A901" s="16">
        <v>69.016999999999996</v>
      </c>
      <c r="B901" s="16">
        <v>1992</v>
      </c>
      <c r="C901" s="18" t="s">
        <v>1403</v>
      </c>
      <c r="D901" s="18" t="s">
        <v>1404</v>
      </c>
      <c r="E901" s="19">
        <v>2022</v>
      </c>
      <c r="F901" s="30"/>
      <c r="G901" s="30">
        <v>44699</v>
      </c>
      <c r="H901" s="30">
        <v>44349</v>
      </c>
      <c r="I901" s="30">
        <v>43972</v>
      </c>
      <c r="J901" s="30">
        <v>43602</v>
      </c>
      <c r="K901" s="23">
        <v>43250</v>
      </c>
      <c r="L901" s="23">
        <v>42882</v>
      </c>
      <c r="M901" s="23">
        <v>42531</v>
      </c>
      <c r="N901" s="23">
        <v>42155</v>
      </c>
      <c r="O901" s="23">
        <v>41786</v>
      </c>
      <c r="P901" s="23">
        <v>41445</v>
      </c>
      <c r="Q901" s="23">
        <v>41083</v>
      </c>
      <c r="R901" s="23" t="s">
        <v>11</v>
      </c>
      <c r="S901" s="37"/>
      <c r="T901">
        <f t="shared" si="22"/>
        <v>0</v>
      </c>
    </row>
    <row r="902" spans="1:20" x14ac:dyDescent="0.25">
      <c r="A902" s="16">
        <v>69.018000000000001</v>
      </c>
      <c r="B902" s="16" t="s">
        <v>3130</v>
      </c>
      <c r="C902" s="18" t="s">
        <v>3131</v>
      </c>
      <c r="D902" s="18" t="s">
        <v>3132</v>
      </c>
      <c r="E902" s="19">
        <v>1968</v>
      </c>
      <c r="F902" s="30"/>
      <c r="G902" s="30"/>
      <c r="H902" s="30"/>
      <c r="I902" s="30"/>
      <c r="J902" s="30"/>
      <c r="K902" s="23"/>
      <c r="L902" s="23"/>
      <c r="M902" s="23"/>
      <c r="N902" s="23"/>
      <c r="O902" s="23"/>
      <c r="P902" s="23"/>
      <c r="Q902" s="23"/>
      <c r="R902" s="23"/>
      <c r="S902" s="37"/>
      <c r="T902" t="str">
        <f t="shared" si="22"/>
        <v/>
      </c>
    </row>
    <row r="903" spans="1:20" x14ac:dyDescent="0.25">
      <c r="A903" s="16">
        <v>70.004000000000005</v>
      </c>
      <c r="B903" s="16">
        <v>1699</v>
      </c>
      <c r="C903" s="18" t="s">
        <v>1405</v>
      </c>
      <c r="D903" s="18" t="s">
        <v>1406</v>
      </c>
      <c r="E903" s="19">
        <v>2022</v>
      </c>
      <c r="F903" s="30"/>
      <c r="G903" s="30">
        <v>44722</v>
      </c>
      <c r="H903" s="30">
        <v>44365</v>
      </c>
      <c r="I903" s="30">
        <v>43989</v>
      </c>
      <c r="J903" s="30">
        <v>43618</v>
      </c>
      <c r="K903" s="23">
        <v>43263</v>
      </c>
      <c r="L903" s="23">
        <v>42898</v>
      </c>
      <c r="M903" s="23">
        <v>42542</v>
      </c>
      <c r="N903" s="23">
        <v>42174</v>
      </c>
      <c r="O903" s="23">
        <v>41798</v>
      </c>
      <c r="P903" s="23">
        <v>41461</v>
      </c>
      <c r="Q903" s="23">
        <v>41087</v>
      </c>
      <c r="R903" s="23">
        <v>40707</v>
      </c>
      <c r="S903" s="37"/>
      <c r="T903">
        <f t="shared" si="22"/>
        <v>0</v>
      </c>
    </row>
    <row r="904" spans="1:20" x14ac:dyDescent="0.25">
      <c r="A904" s="16">
        <v>70.006</v>
      </c>
      <c r="B904" s="16">
        <v>1705</v>
      </c>
      <c r="C904" s="18" t="s">
        <v>1407</v>
      </c>
      <c r="D904" s="18" t="s">
        <v>1408</v>
      </c>
      <c r="E904" s="19">
        <v>2022</v>
      </c>
      <c r="F904" s="30"/>
      <c r="G904" s="30">
        <v>44723</v>
      </c>
      <c r="H904" s="30">
        <v>44364</v>
      </c>
      <c r="I904" s="30">
        <v>43984</v>
      </c>
      <c r="J904" s="30">
        <v>43622</v>
      </c>
      <c r="K904" s="23">
        <v>43262</v>
      </c>
      <c r="L904" s="23">
        <v>42901</v>
      </c>
      <c r="M904" s="23">
        <v>42542</v>
      </c>
      <c r="N904" s="23">
        <v>42184</v>
      </c>
      <c r="O904" s="23">
        <v>41808</v>
      </c>
      <c r="P904" s="23">
        <v>41454</v>
      </c>
      <c r="Q904" s="23">
        <v>41087</v>
      </c>
      <c r="R904" s="23">
        <v>40721</v>
      </c>
      <c r="S904" s="37"/>
      <c r="T904">
        <f t="shared" si="22"/>
        <v>0</v>
      </c>
    </row>
    <row r="905" spans="1:20" x14ac:dyDescent="0.25">
      <c r="A905" s="16">
        <v>70.007999999999996</v>
      </c>
      <c r="B905" s="16">
        <v>1707</v>
      </c>
      <c r="C905" s="18" t="s">
        <v>1409</v>
      </c>
      <c r="D905" s="18" t="s">
        <v>1410</v>
      </c>
      <c r="E905" s="19">
        <v>2022</v>
      </c>
      <c r="F905" s="30"/>
      <c r="G905" s="30">
        <v>44673</v>
      </c>
      <c r="H905" s="30">
        <v>44350</v>
      </c>
      <c r="I905" s="30">
        <v>43955</v>
      </c>
      <c r="J905" s="30">
        <v>43577</v>
      </c>
      <c r="K905" s="23">
        <v>43222</v>
      </c>
      <c r="L905" s="23">
        <v>42834</v>
      </c>
      <c r="M905" s="23">
        <v>42496</v>
      </c>
      <c r="N905" s="23">
        <v>42147</v>
      </c>
      <c r="O905" s="23">
        <v>41756</v>
      </c>
      <c r="P905" s="23">
        <v>41443</v>
      </c>
      <c r="Q905" s="23">
        <v>41028</v>
      </c>
      <c r="R905" s="23">
        <v>40705</v>
      </c>
      <c r="S905" s="37"/>
      <c r="T905">
        <f t="shared" si="22"/>
        <v>0</v>
      </c>
    </row>
    <row r="906" spans="1:20" x14ac:dyDescent="0.25">
      <c r="A906" s="16">
        <v>70.009</v>
      </c>
      <c r="B906" s="16">
        <v>1709</v>
      </c>
      <c r="C906" s="18" t="s">
        <v>1411</v>
      </c>
      <c r="D906" s="18" t="s">
        <v>1412</v>
      </c>
      <c r="E906" s="19">
        <v>2022</v>
      </c>
      <c r="F906" s="30"/>
      <c r="G906" s="30">
        <v>44684</v>
      </c>
      <c r="H906" s="30">
        <v>44347</v>
      </c>
      <c r="I906" s="30">
        <v>43972</v>
      </c>
      <c r="J906" s="30">
        <v>43607</v>
      </c>
      <c r="K906" s="23">
        <v>43248</v>
      </c>
      <c r="L906" s="23">
        <v>42866</v>
      </c>
      <c r="M906" s="23">
        <v>42533</v>
      </c>
      <c r="N906" s="23">
        <v>42152</v>
      </c>
      <c r="O906" s="23">
        <v>41792</v>
      </c>
      <c r="P906" s="23">
        <v>41454</v>
      </c>
      <c r="Q906" s="23">
        <v>41077</v>
      </c>
      <c r="R906" s="23">
        <v>40705</v>
      </c>
      <c r="S906" s="37"/>
      <c r="T906">
        <f t="shared" si="22"/>
        <v>0</v>
      </c>
    </row>
    <row r="907" spans="1:20" x14ac:dyDescent="0.25">
      <c r="A907" s="16">
        <v>70.010999999999996</v>
      </c>
      <c r="B907" s="16">
        <v>1708</v>
      </c>
      <c r="C907" s="18" t="s">
        <v>1413</v>
      </c>
      <c r="D907" s="18" t="s">
        <v>1414</v>
      </c>
      <c r="E907" s="19">
        <v>2022</v>
      </c>
      <c r="F907" s="30"/>
      <c r="G907" s="30">
        <v>44725</v>
      </c>
      <c r="H907" s="30">
        <v>44379</v>
      </c>
      <c r="I907" s="30">
        <v>43996</v>
      </c>
      <c r="J907" s="30">
        <v>43619</v>
      </c>
      <c r="K907" s="23">
        <v>43260</v>
      </c>
      <c r="L907" s="23">
        <v>42901</v>
      </c>
      <c r="M907" s="23">
        <v>42536</v>
      </c>
      <c r="N907" s="23">
        <v>42192</v>
      </c>
      <c r="O907" s="23">
        <v>41816</v>
      </c>
      <c r="P907" s="23">
        <v>41468</v>
      </c>
      <c r="Q907" s="23">
        <v>41097</v>
      </c>
      <c r="R907" s="23">
        <v>40713</v>
      </c>
      <c r="S907" s="37"/>
      <c r="T907">
        <f t="shared" si="22"/>
        <v>0</v>
      </c>
    </row>
    <row r="908" spans="1:20" x14ac:dyDescent="0.25">
      <c r="A908" s="16">
        <v>70.012</v>
      </c>
      <c r="B908" s="16">
        <v>1711</v>
      </c>
      <c r="C908" s="18" t="s">
        <v>1415</v>
      </c>
      <c r="D908" s="18" t="s">
        <v>1416</v>
      </c>
      <c r="E908" s="19">
        <v>2022</v>
      </c>
      <c r="F908" s="30"/>
      <c r="G908" s="30">
        <v>44697</v>
      </c>
      <c r="H908" s="30">
        <v>44355</v>
      </c>
      <c r="I908" s="30">
        <v>43958</v>
      </c>
      <c r="J908" s="30">
        <v>43603</v>
      </c>
      <c r="K908" s="23">
        <v>43246</v>
      </c>
      <c r="L908" s="23">
        <v>42870</v>
      </c>
      <c r="M908" s="23">
        <v>42526</v>
      </c>
      <c r="N908" s="23">
        <v>42152</v>
      </c>
      <c r="O908" s="23">
        <v>41779</v>
      </c>
      <c r="P908" s="23">
        <v>41444</v>
      </c>
      <c r="Q908" s="23">
        <v>41060</v>
      </c>
      <c r="R908" s="23">
        <v>40695</v>
      </c>
      <c r="S908" s="37"/>
      <c r="T908">
        <f t="shared" si="22"/>
        <v>0</v>
      </c>
    </row>
    <row r="909" spans="1:20" x14ac:dyDescent="0.25">
      <c r="A909" s="16">
        <v>70.013000000000005</v>
      </c>
      <c r="B909" s="16">
        <v>1702</v>
      </c>
      <c r="C909" s="18" t="s">
        <v>1417</v>
      </c>
      <c r="D909" s="18" t="s">
        <v>1418</v>
      </c>
      <c r="E909" s="19">
        <v>2022</v>
      </c>
      <c r="F909" s="30"/>
      <c r="G909" s="30">
        <v>44725</v>
      </c>
      <c r="H909" s="30">
        <v>44361</v>
      </c>
      <c r="I909" s="30">
        <v>43998</v>
      </c>
      <c r="J909" s="30">
        <v>43638</v>
      </c>
      <c r="K909" s="23">
        <v>43265</v>
      </c>
      <c r="L909" s="23">
        <v>42898</v>
      </c>
      <c r="M909" s="23">
        <v>42546</v>
      </c>
      <c r="N909" s="23">
        <v>42186</v>
      </c>
      <c r="O909" s="23">
        <v>41814</v>
      </c>
      <c r="P909" s="23">
        <v>41476</v>
      </c>
      <c r="Q909" s="23">
        <v>41099</v>
      </c>
      <c r="R909" s="23">
        <v>40724</v>
      </c>
      <c r="S909" s="37"/>
      <c r="T909">
        <f t="shared" si="22"/>
        <v>0</v>
      </c>
    </row>
    <row r="910" spans="1:20" x14ac:dyDescent="0.25">
      <c r="A910" s="16" t="s">
        <v>3133</v>
      </c>
      <c r="B910" s="16" t="s">
        <v>3134</v>
      </c>
      <c r="C910" s="18" t="s">
        <v>3135</v>
      </c>
      <c r="D910" s="18" t="s">
        <v>3136</v>
      </c>
      <c r="E910" s="19">
        <v>2022</v>
      </c>
      <c r="F910" s="30"/>
      <c r="G910" s="30">
        <v>44735</v>
      </c>
      <c r="H910" s="30">
        <v>44434</v>
      </c>
      <c r="I910" s="30"/>
      <c r="J910" s="30">
        <v>43681</v>
      </c>
      <c r="K910" s="23"/>
      <c r="L910" s="23">
        <v>42931</v>
      </c>
      <c r="M910" s="23"/>
      <c r="N910" s="23"/>
      <c r="O910" s="23"/>
      <c r="P910" s="23"/>
      <c r="Q910" s="23"/>
      <c r="R910" s="23"/>
      <c r="S910" s="37"/>
      <c r="T910">
        <f t="shared" si="22"/>
        <v>0</v>
      </c>
    </row>
    <row r="911" spans="1:20" x14ac:dyDescent="0.25">
      <c r="A911" s="16">
        <v>70.016000000000005</v>
      </c>
      <c r="B911" s="16">
        <v>1713</v>
      </c>
      <c r="C911" s="18" t="s">
        <v>1419</v>
      </c>
      <c r="D911" s="18" t="s">
        <v>1420</v>
      </c>
      <c r="E911" s="19">
        <v>2022</v>
      </c>
      <c r="F911" s="30"/>
      <c r="G911" s="30">
        <v>44720</v>
      </c>
      <c r="H911" s="30">
        <v>44357</v>
      </c>
      <c r="I911" s="30">
        <v>43985</v>
      </c>
      <c r="J911" s="30">
        <v>43610</v>
      </c>
      <c r="K911" s="23">
        <v>43260</v>
      </c>
      <c r="L911" s="23">
        <v>42881</v>
      </c>
      <c r="M911" s="23">
        <v>42532</v>
      </c>
      <c r="N911" s="23">
        <v>42173</v>
      </c>
      <c r="O911" s="23">
        <v>41779</v>
      </c>
      <c r="P911" s="23">
        <v>41444</v>
      </c>
      <c r="Q911" s="23">
        <v>40694</v>
      </c>
      <c r="R911" s="23">
        <v>40707</v>
      </c>
      <c r="S911" s="37"/>
      <c r="T911">
        <f t="shared" si="22"/>
        <v>0</v>
      </c>
    </row>
    <row r="912" spans="1:20" x14ac:dyDescent="0.25">
      <c r="A912" s="16" t="s">
        <v>1421</v>
      </c>
      <c r="B912" s="16" t="s">
        <v>1422</v>
      </c>
      <c r="C912" s="18" t="s">
        <v>1423</v>
      </c>
      <c r="D912" s="18" t="s">
        <v>1424</v>
      </c>
      <c r="E912" s="19">
        <v>2022</v>
      </c>
      <c r="F912" s="30"/>
      <c r="G912" s="30">
        <v>44691</v>
      </c>
      <c r="H912" s="30">
        <v>44357</v>
      </c>
      <c r="I912" s="30">
        <v>43984</v>
      </c>
      <c r="J912" s="30">
        <v>43602</v>
      </c>
      <c r="K912" s="23">
        <v>43339</v>
      </c>
      <c r="L912" s="23">
        <v>42871</v>
      </c>
      <c r="M912" s="23"/>
      <c r="N912" s="23"/>
      <c r="O912" s="23"/>
      <c r="P912" s="23"/>
      <c r="Q912" s="23"/>
      <c r="R912" s="23"/>
      <c r="S912" s="37"/>
      <c r="T912">
        <f t="shared" si="22"/>
        <v>0</v>
      </c>
    </row>
    <row r="913" spans="1:20" x14ac:dyDescent="0.25">
      <c r="A913" s="16">
        <v>70.018000000000001</v>
      </c>
      <c r="B913" s="16">
        <v>1715</v>
      </c>
      <c r="C913" s="18" t="s">
        <v>1425</v>
      </c>
      <c r="D913" s="18" t="s">
        <v>1426</v>
      </c>
      <c r="E913" s="19">
        <v>2011</v>
      </c>
      <c r="F913" s="30"/>
      <c r="G913" s="30"/>
      <c r="H913" s="30"/>
      <c r="I913" s="30"/>
      <c r="J913" s="30"/>
      <c r="K913" s="23"/>
      <c r="L913" s="23" t="s">
        <v>11</v>
      </c>
      <c r="M913" s="23" t="s">
        <v>11</v>
      </c>
      <c r="N913" s="23" t="s">
        <v>11</v>
      </c>
      <c r="O913" s="23" t="s">
        <v>11</v>
      </c>
      <c r="P913" s="23" t="s">
        <v>11</v>
      </c>
      <c r="Q913" s="23" t="s">
        <v>11</v>
      </c>
      <c r="R913" s="23">
        <v>40724</v>
      </c>
      <c r="S913" s="37"/>
      <c r="T913" t="str">
        <f t="shared" si="22"/>
        <v/>
      </c>
    </row>
    <row r="914" spans="1:20" x14ac:dyDescent="0.25">
      <c r="A914" s="16" t="s">
        <v>1427</v>
      </c>
      <c r="B914" s="16">
        <v>1684</v>
      </c>
      <c r="C914" s="18" t="s">
        <v>1428</v>
      </c>
      <c r="D914" s="18" t="s">
        <v>1429</v>
      </c>
      <c r="E914" s="19">
        <v>2022</v>
      </c>
      <c r="F914" s="30"/>
      <c r="G914" s="30">
        <v>44729</v>
      </c>
      <c r="H914" s="30">
        <v>44395</v>
      </c>
      <c r="I914" s="30">
        <v>44006</v>
      </c>
      <c r="J914" s="30">
        <v>43662</v>
      </c>
      <c r="K914" s="23">
        <v>43288</v>
      </c>
      <c r="L914" s="23">
        <v>42903</v>
      </c>
      <c r="M914" s="23">
        <v>42563</v>
      </c>
      <c r="N914" s="23">
        <v>42195</v>
      </c>
      <c r="O914" s="23" t="s">
        <v>11</v>
      </c>
      <c r="P914" s="23" t="s">
        <v>11</v>
      </c>
      <c r="Q914" s="23" t="s">
        <v>11</v>
      </c>
      <c r="R914" s="23" t="s">
        <v>11</v>
      </c>
      <c r="S914" s="37"/>
      <c r="T914">
        <f t="shared" si="22"/>
        <v>0</v>
      </c>
    </row>
    <row r="915" spans="1:20" x14ac:dyDescent="0.25">
      <c r="A915" s="16">
        <v>70.021000000000001</v>
      </c>
      <c r="B915" s="16">
        <v>1687</v>
      </c>
      <c r="C915" s="18" t="s">
        <v>1430</v>
      </c>
      <c r="D915" s="18" t="s">
        <v>1431</v>
      </c>
      <c r="E915" s="19">
        <v>2022</v>
      </c>
      <c r="F915" s="30"/>
      <c r="G915" s="30">
        <v>44689</v>
      </c>
      <c r="H915" s="30">
        <v>44350</v>
      </c>
      <c r="I915" s="30">
        <v>43959</v>
      </c>
      <c r="J915" s="30"/>
      <c r="K915" s="23"/>
      <c r="L915" s="23" t="s">
        <v>11</v>
      </c>
      <c r="M915" s="23" t="s">
        <v>11</v>
      </c>
      <c r="N915" s="23" t="s">
        <v>11</v>
      </c>
      <c r="O915" s="23" t="s">
        <v>11</v>
      </c>
      <c r="P915" s="23" t="s">
        <v>11</v>
      </c>
      <c r="Q915" s="23" t="s">
        <v>11</v>
      </c>
      <c r="R915" s="23" t="s">
        <v>11</v>
      </c>
      <c r="S915" s="37"/>
      <c r="T915">
        <f t="shared" si="22"/>
        <v>0</v>
      </c>
    </row>
    <row r="916" spans="1:20" x14ac:dyDescent="0.25">
      <c r="A916" s="16">
        <v>70.022000000000006</v>
      </c>
      <c r="B916" s="16">
        <v>1688</v>
      </c>
      <c r="C916" s="18" t="s">
        <v>1432</v>
      </c>
      <c r="D916" s="18" t="s">
        <v>1433</v>
      </c>
      <c r="E916" s="19">
        <v>1885</v>
      </c>
      <c r="F916" s="30"/>
      <c r="G916" s="30"/>
      <c r="H916" s="30"/>
      <c r="I916" s="30"/>
      <c r="J916" s="30"/>
      <c r="K916" s="23"/>
      <c r="L916" s="23" t="s">
        <v>11</v>
      </c>
      <c r="M916" s="23" t="s">
        <v>11</v>
      </c>
      <c r="N916" s="23" t="s">
        <v>11</v>
      </c>
      <c r="O916" s="23" t="s">
        <v>11</v>
      </c>
      <c r="P916" s="23" t="s">
        <v>11</v>
      </c>
      <c r="Q916" s="23" t="s">
        <v>11</v>
      </c>
      <c r="R916" s="23" t="s">
        <v>11</v>
      </c>
      <c r="S916" s="37"/>
      <c r="T916" t="str">
        <f t="shared" si="22"/>
        <v/>
      </c>
    </row>
    <row r="917" spans="1:20" x14ac:dyDescent="0.25">
      <c r="A917" s="16">
        <v>70.022999999999996</v>
      </c>
      <c r="B917" s="16">
        <v>1689</v>
      </c>
      <c r="C917" s="18" t="s">
        <v>1434</v>
      </c>
      <c r="D917" s="18" t="s">
        <v>1435</v>
      </c>
      <c r="E917" s="19">
        <v>2022</v>
      </c>
      <c r="F917" s="30"/>
      <c r="G917" s="30">
        <v>44743</v>
      </c>
      <c r="H917" s="30">
        <v>44348</v>
      </c>
      <c r="I917" s="30">
        <v>43972</v>
      </c>
      <c r="J917" s="30">
        <v>43602</v>
      </c>
      <c r="K917" s="23">
        <v>43242</v>
      </c>
      <c r="L917" s="23">
        <v>42882</v>
      </c>
      <c r="M917" s="23">
        <v>42542</v>
      </c>
      <c r="N917" s="23">
        <v>42198</v>
      </c>
      <c r="O917" s="23">
        <v>41778</v>
      </c>
      <c r="P917" s="23">
        <v>41454</v>
      </c>
      <c r="Q917" s="23">
        <v>41087</v>
      </c>
      <c r="R917" s="23">
        <v>40671</v>
      </c>
      <c r="S917" s="37"/>
      <c r="T917">
        <f t="shared" si="22"/>
        <v>0</v>
      </c>
    </row>
    <row r="918" spans="1:20" x14ac:dyDescent="0.25">
      <c r="A918" s="16">
        <v>70.024000000000001</v>
      </c>
      <c r="B918" s="16">
        <v>1690</v>
      </c>
      <c r="C918" s="18" t="s">
        <v>1436</v>
      </c>
      <c r="D918" s="18" t="s">
        <v>1437</v>
      </c>
      <c r="E918" s="19">
        <v>2022</v>
      </c>
      <c r="F918" s="30"/>
      <c r="G918" s="30">
        <v>44721</v>
      </c>
      <c r="H918" s="30">
        <v>44373</v>
      </c>
      <c r="I918" s="30">
        <v>43985</v>
      </c>
      <c r="J918" s="30">
        <v>43637</v>
      </c>
      <c r="K918" s="23">
        <v>43263</v>
      </c>
      <c r="L918" s="23">
        <v>42899</v>
      </c>
      <c r="M918" s="23">
        <v>42547</v>
      </c>
      <c r="N918" s="23">
        <v>42184</v>
      </c>
      <c r="O918" s="23">
        <v>41803</v>
      </c>
      <c r="P918" s="23">
        <v>41468</v>
      </c>
      <c r="Q918" s="23">
        <v>41097</v>
      </c>
      <c r="R918" s="23">
        <v>40717</v>
      </c>
      <c r="S918" s="37"/>
      <c r="T918">
        <f t="shared" si="22"/>
        <v>0</v>
      </c>
    </row>
    <row r="919" spans="1:20" x14ac:dyDescent="0.25">
      <c r="A919" s="16">
        <v>70.025000000000006</v>
      </c>
      <c r="B919" s="16">
        <v>1692</v>
      </c>
      <c r="C919" s="18" t="s">
        <v>1438</v>
      </c>
      <c r="D919" s="18" t="s">
        <v>1439</v>
      </c>
      <c r="E919" s="19">
        <v>2022</v>
      </c>
      <c r="F919" s="30"/>
      <c r="G919" s="30">
        <v>44700</v>
      </c>
      <c r="H919" s="30">
        <v>44359</v>
      </c>
      <c r="I919" s="30"/>
      <c r="J919" s="30"/>
      <c r="K919" s="23"/>
      <c r="L919" s="23" t="s">
        <v>11</v>
      </c>
      <c r="M919" s="23" t="s">
        <v>11</v>
      </c>
      <c r="N919" s="23" t="s">
        <v>11</v>
      </c>
      <c r="O919" s="23">
        <v>41841</v>
      </c>
      <c r="P919" s="23">
        <v>41485</v>
      </c>
      <c r="Q919" s="23" t="s">
        <v>11</v>
      </c>
      <c r="R919" s="23" t="s">
        <v>11</v>
      </c>
      <c r="S919" s="37"/>
      <c r="T919">
        <f t="shared" si="22"/>
        <v>0</v>
      </c>
    </row>
    <row r="920" spans="1:20" x14ac:dyDescent="0.25">
      <c r="A920" s="16">
        <v>70.027000000000001</v>
      </c>
      <c r="B920" s="16">
        <v>1693</v>
      </c>
      <c r="C920" s="18" t="s">
        <v>1440</v>
      </c>
      <c r="D920" s="18" t="s">
        <v>1441</v>
      </c>
      <c r="E920" s="19">
        <v>2021</v>
      </c>
      <c r="F920" s="30"/>
      <c r="G920" s="30"/>
      <c r="H920" s="30">
        <v>44359</v>
      </c>
      <c r="I920" s="30"/>
      <c r="J920" s="30">
        <v>43633</v>
      </c>
      <c r="K920" s="23"/>
      <c r="L920" s="23" t="s">
        <v>11</v>
      </c>
      <c r="M920" s="23" t="s">
        <v>11</v>
      </c>
      <c r="N920" s="23" t="s">
        <v>11</v>
      </c>
      <c r="O920" s="23" t="s">
        <v>11</v>
      </c>
      <c r="P920" s="23">
        <v>41459</v>
      </c>
      <c r="Q920" s="23" t="s">
        <v>11</v>
      </c>
      <c r="R920" s="23" t="s">
        <v>11</v>
      </c>
      <c r="S920" s="37"/>
      <c r="T920" t="str">
        <f t="shared" si="22"/>
        <v/>
      </c>
    </row>
    <row r="921" spans="1:20" x14ac:dyDescent="0.25">
      <c r="A921" s="16" t="s">
        <v>3137</v>
      </c>
      <c r="B921" s="16" t="s">
        <v>3138</v>
      </c>
      <c r="C921" s="18" t="s">
        <v>3139</v>
      </c>
      <c r="D921" s="18" t="s">
        <v>3140</v>
      </c>
      <c r="E921" s="19">
        <v>1977</v>
      </c>
      <c r="F921" s="30"/>
      <c r="G921" s="30"/>
      <c r="H921" s="30"/>
      <c r="I921" s="30"/>
      <c r="J921" s="30"/>
      <c r="K921" s="23"/>
      <c r="L921" s="23"/>
      <c r="M921" s="23"/>
      <c r="N921" s="23"/>
      <c r="O921" s="23"/>
      <c r="P921" s="23"/>
      <c r="Q921" s="23"/>
      <c r="R921" s="23"/>
      <c r="S921" s="37"/>
      <c r="T921" t="str">
        <f t="shared" si="22"/>
        <v/>
      </c>
    </row>
    <row r="922" spans="1:20" x14ac:dyDescent="0.25">
      <c r="A922" s="16">
        <v>70.028999999999996</v>
      </c>
      <c r="B922" s="16">
        <v>1682</v>
      </c>
      <c r="C922" s="18" t="s">
        <v>1442</v>
      </c>
      <c r="D922" s="18" t="s">
        <v>1443</v>
      </c>
      <c r="E922" s="19">
        <v>2022</v>
      </c>
      <c r="F922" s="30"/>
      <c r="G922" s="30">
        <v>44687</v>
      </c>
      <c r="H922" s="30">
        <v>44347</v>
      </c>
      <c r="I922" s="30">
        <v>43959</v>
      </c>
      <c r="J922" s="30">
        <v>43611</v>
      </c>
      <c r="K922" s="23">
        <v>43231</v>
      </c>
      <c r="L922" s="23">
        <v>42866</v>
      </c>
      <c r="M922" s="23">
        <v>42531</v>
      </c>
      <c r="N922" s="23">
        <v>42128</v>
      </c>
      <c r="O922" s="23">
        <v>41779</v>
      </c>
      <c r="P922" s="23">
        <v>41475</v>
      </c>
      <c r="Q922" s="23">
        <v>41139</v>
      </c>
      <c r="R922" s="23">
        <v>40757</v>
      </c>
      <c r="S922" s="37"/>
      <c r="T922">
        <f t="shared" si="22"/>
        <v>0</v>
      </c>
    </row>
    <row r="923" spans="1:20" x14ac:dyDescent="0.25">
      <c r="A923" s="16">
        <v>70.031000000000006</v>
      </c>
      <c r="B923" s="16">
        <v>1676</v>
      </c>
      <c r="C923" s="18" t="s">
        <v>1444</v>
      </c>
      <c r="D923" s="18" t="s">
        <v>1445</v>
      </c>
      <c r="E923" s="19">
        <v>2022</v>
      </c>
      <c r="F923" s="30"/>
      <c r="G923" s="30">
        <v>44683</v>
      </c>
      <c r="H923" s="30">
        <v>44436</v>
      </c>
      <c r="I923" s="30">
        <v>43959</v>
      </c>
      <c r="J923" s="30">
        <v>43645</v>
      </c>
      <c r="K923" s="23">
        <v>43275</v>
      </c>
      <c r="L923" s="23">
        <v>42839</v>
      </c>
      <c r="M923" s="23">
        <v>42593</v>
      </c>
      <c r="N923" s="23">
        <v>42137</v>
      </c>
      <c r="O923" s="23">
        <v>41767</v>
      </c>
      <c r="P923" s="23" t="s">
        <v>11</v>
      </c>
      <c r="Q923" s="23" t="s">
        <v>11</v>
      </c>
      <c r="R923" s="23" t="s">
        <v>11</v>
      </c>
      <c r="S923" s="37"/>
      <c r="T923">
        <f t="shared" si="22"/>
        <v>0</v>
      </c>
    </row>
    <row r="924" spans="1:20" x14ac:dyDescent="0.25">
      <c r="A924" s="16">
        <v>70.031999999999996</v>
      </c>
      <c r="B924" s="16">
        <v>1677</v>
      </c>
      <c r="C924" s="18" t="s">
        <v>1446</v>
      </c>
      <c r="D924" s="18" t="s">
        <v>1447</v>
      </c>
      <c r="E924" s="19">
        <v>2021</v>
      </c>
      <c r="F924" s="30"/>
      <c r="G924" s="30"/>
      <c r="H924" s="30">
        <v>44348</v>
      </c>
      <c r="I924" s="30"/>
      <c r="J924" s="30"/>
      <c r="K924" s="23"/>
      <c r="L924" s="23" t="s">
        <v>11</v>
      </c>
      <c r="M924" s="23" t="s">
        <v>11</v>
      </c>
      <c r="N924" s="23" t="s">
        <v>11</v>
      </c>
      <c r="O924" s="23" t="s">
        <v>11</v>
      </c>
      <c r="P924" s="23" t="s">
        <v>11</v>
      </c>
      <c r="Q924" s="23" t="s">
        <v>11</v>
      </c>
      <c r="R924" s="23" t="s">
        <v>11</v>
      </c>
      <c r="S924" s="37"/>
      <c r="T924" t="str">
        <f t="shared" si="22"/>
        <v/>
      </c>
    </row>
    <row r="925" spans="1:20" x14ac:dyDescent="0.25">
      <c r="A925" s="16">
        <v>70.033000000000001</v>
      </c>
      <c r="B925" s="16">
        <v>1678</v>
      </c>
      <c r="C925" s="18" t="s">
        <v>1448</v>
      </c>
      <c r="D925" s="18" t="s">
        <v>1449</v>
      </c>
      <c r="E925" s="19">
        <v>2022</v>
      </c>
      <c r="F925" s="30"/>
      <c r="G925" s="30">
        <v>44854</v>
      </c>
      <c r="H925" s="30"/>
      <c r="I925" s="30">
        <v>44050</v>
      </c>
      <c r="J925" s="30">
        <v>43603</v>
      </c>
      <c r="K925" s="23">
        <v>43390</v>
      </c>
      <c r="L925" s="23">
        <v>42899</v>
      </c>
      <c r="M925" s="23" t="s">
        <v>11</v>
      </c>
      <c r="N925" s="23" t="s">
        <v>11</v>
      </c>
      <c r="O925" s="23" t="s">
        <v>11</v>
      </c>
      <c r="P925" s="23" t="s">
        <v>11</v>
      </c>
      <c r="Q925" s="23">
        <v>41140</v>
      </c>
      <c r="R925" s="23" t="s">
        <v>11</v>
      </c>
      <c r="S925" s="37"/>
      <c r="T925">
        <f t="shared" si="22"/>
        <v>0</v>
      </c>
    </row>
    <row r="926" spans="1:20" x14ac:dyDescent="0.25">
      <c r="A926" s="16">
        <v>70.036000000000001</v>
      </c>
      <c r="B926" s="16">
        <v>1680</v>
      </c>
      <c r="C926" s="18" t="s">
        <v>1452</v>
      </c>
      <c r="D926" s="18" t="s">
        <v>1453</v>
      </c>
      <c r="E926" s="19">
        <v>2022</v>
      </c>
      <c r="F926" s="30"/>
      <c r="G926" s="30">
        <v>44671</v>
      </c>
      <c r="H926" s="30">
        <v>44326</v>
      </c>
      <c r="I926" s="30">
        <v>43957</v>
      </c>
      <c r="J926" s="30">
        <v>43602</v>
      </c>
      <c r="K926" s="23">
        <v>43227</v>
      </c>
      <c r="L926" s="23">
        <v>42854</v>
      </c>
      <c r="M926" s="23">
        <v>42530</v>
      </c>
      <c r="N926" s="23">
        <v>42118</v>
      </c>
      <c r="O926" s="23">
        <v>41766</v>
      </c>
      <c r="P926" s="23">
        <v>41430</v>
      </c>
      <c r="Q926" s="23">
        <v>41058</v>
      </c>
      <c r="R926" s="23">
        <v>40656</v>
      </c>
      <c r="S926" s="37"/>
      <c r="T926">
        <f t="shared" si="22"/>
        <v>0</v>
      </c>
    </row>
    <row r="927" spans="1:20" x14ac:dyDescent="0.25">
      <c r="A927" s="16">
        <v>70.037000000000006</v>
      </c>
      <c r="B927" s="16">
        <v>1681</v>
      </c>
      <c r="C927" s="18" t="s">
        <v>1454</v>
      </c>
      <c r="D927" s="18" t="s">
        <v>1455</v>
      </c>
      <c r="E927" s="19">
        <v>2022</v>
      </c>
      <c r="F927" s="30"/>
      <c r="G927" s="30">
        <v>44683</v>
      </c>
      <c r="H927" s="30">
        <v>44348</v>
      </c>
      <c r="I927" s="30">
        <v>43946</v>
      </c>
      <c r="J927" s="30">
        <v>43610</v>
      </c>
      <c r="K927" s="23">
        <v>43251</v>
      </c>
      <c r="L927" s="23">
        <v>42871</v>
      </c>
      <c r="M927" s="23">
        <v>42528</v>
      </c>
      <c r="N927" s="23">
        <v>42133</v>
      </c>
      <c r="O927" s="23">
        <v>41858</v>
      </c>
      <c r="P927" s="23" t="s">
        <v>11</v>
      </c>
      <c r="Q927" s="23">
        <v>41107</v>
      </c>
      <c r="R927" s="23" t="s">
        <v>11</v>
      </c>
      <c r="S927" s="37"/>
      <c r="T927">
        <f t="shared" si="22"/>
        <v>0</v>
      </c>
    </row>
    <row r="928" spans="1:20" x14ac:dyDescent="0.25">
      <c r="A928" s="16">
        <v>70.037999999999997</v>
      </c>
      <c r="B928" s="16">
        <v>1716</v>
      </c>
      <c r="C928" s="18" t="s">
        <v>1456</v>
      </c>
      <c r="D928" s="18" t="s">
        <v>1457</v>
      </c>
      <c r="E928" s="19">
        <v>2022</v>
      </c>
      <c r="F928" s="30"/>
      <c r="G928" s="30">
        <v>44729</v>
      </c>
      <c r="H928" s="30">
        <v>44447</v>
      </c>
      <c r="I928" s="30">
        <v>44063</v>
      </c>
      <c r="J928" s="30">
        <v>43669</v>
      </c>
      <c r="K928" s="23">
        <v>43388</v>
      </c>
      <c r="L928" s="23">
        <v>42914</v>
      </c>
      <c r="M928" s="23">
        <v>42609</v>
      </c>
      <c r="N928" s="23">
        <v>42245</v>
      </c>
      <c r="O928" s="23">
        <v>41840</v>
      </c>
      <c r="P928" s="23">
        <v>41528</v>
      </c>
      <c r="Q928" s="23">
        <v>41178</v>
      </c>
      <c r="R928" s="23">
        <v>40757</v>
      </c>
      <c r="S928" s="37"/>
      <c r="T928">
        <f t="shared" si="22"/>
        <v>0</v>
      </c>
    </row>
    <row r="929" spans="1:20" x14ac:dyDescent="0.25">
      <c r="A929" s="16" t="s">
        <v>3141</v>
      </c>
      <c r="B929" s="16" t="s">
        <v>3142</v>
      </c>
      <c r="C929" s="18" t="s">
        <v>3143</v>
      </c>
      <c r="D929" s="18" t="s">
        <v>3144</v>
      </c>
      <c r="E929" s="19">
        <v>2020</v>
      </c>
      <c r="F929" s="30"/>
      <c r="G929" s="30"/>
      <c r="H929" s="30"/>
      <c r="I929" s="30">
        <v>44034</v>
      </c>
      <c r="J929" s="30"/>
      <c r="K929" s="23">
        <v>43269</v>
      </c>
      <c r="L929" s="23"/>
      <c r="M929" s="23"/>
      <c r="N929" s="23"/>
      <c r="O929" s="23"/>
      <c r="P929" s="23"/>
      <c r="Q929" s="23"/>
      <c r="R929" s="23"/>
      <c r="S929" s="37"/>
      <c r="T929" t="str">
        <f t="shared" si="22"/>
        <v/>
      </c>
    </row>
    <row r="930" spans="1:20" x14ac:dyDescent="0.25">
      <c r="A930" s="16" t="s">
        <v>3438</v>
      </c>
      <c r="B930" s="16"/>
      <c r="C930" s="18" t="s">
        <v>3439</v>
      </c>
      <c r="D930" s="18" t="s">
        <v>3440</v>
      </c>
      <c r="E930" s="19">
        <v>1929</v>
      </c>
      <c r="F930" s="30"/>
      <c r="G930" s="30"/>
      <c r="H930" s="30"/>
      <c r="I930" s="30"/>
      <c r="J930" s="30"/>
      <c r="K930" s="23"/>
      <c r="L930" s="23"/>
      <c r="M930" s="23"/>
      <c r="N930" s="23"/>
      <c r="O930" s="23"/>
      <c r="P930" s="23"/>
      <c r="Q930" s="23"/>
      <c r="R930" s="23"/>
      <c r="S930" s="37"/>
      <c r="T930" t="str">
        <f t="shared" si="22"/>
        <v/>
      </c>
    </row>
    <row r="931" spans="1:20" x14ac:dyDescent="0.25">
      <c r="A931" s="16">
        <v>70.043000000000006</v>
      </c>
      <c r="B931" s="16">
        <v>1731</v>
      </c>
      <c r="C931" s="18" t="s">
        <v>1458</v>
      </c>
      <c r="D931" s="18" t="s">
        <v>1459</v>
      </c>
      <c r="E931" s="19">
        <v>2022</v>
      </c>
      <c r="F931" s="30"/>
      <c r="G931" s="30">
        <v>44755</v>
      </c>
      <c r="H931" s="30">
        <v>44379</v>
      </c>
      <c r="I931" s="30">
        <v>44033</v>
      </c>
      <c r="J931" s="30">
        <v>43662</v>
      </c>
      <c r="K931" s="23">
        <v>43296</v>
      </c>
      <c r="L931" s="23">
        <v>42925</v>
      </c>
      <c r="M931" s="23">
        <v>42567</v>
      </c>
      <c r="N931" s="23">
        <v>42237</v>
      </c>
      <c r="O931" s="23">
        <v>41889</v>
      </c>
      <c r="P931" s="23">
        <v>41514</v>
      </c>
      <c r="Q931" s="23" t="s">
        <v>11</v>
      </c>
      <c r="R931" s="23" t="s">
        <v>11</v>
      </c>
      <c r="S931" s="37"/>
      <c r="T931">
        <f t="shared" si="22"/>
        <v>0</v>
      </c>
    </row>
    <row r="932" spans="1:20" x14ac:dyDescent="0.25">
      <c r="A932" s="16">
        <v>70.045000000000002</v>
      </c>
      <c r="B932" s="16">
        <v>1732</v>
      </c>
      <c r="C932" s="18" t="s">
        <v>1460</v>
      </c>
      <c r="D932" s="18" t="s">
        <v>1461</v>
      </c>
      <c r="E932" s="19">
        <v>2022</v>
      </c>
      <c r="F932" s="30"/>
      <c r="G932" s="30">
        <v>44748</v>
      </c>
      <c r="H932" s="30">
        <v>44387</v>
      </c>
      <c r="I932" s="30">
        <v>44021</v>
      </c>
      <c r="J932" s="30">
        <v>43651</v>
      </c>
      <c r="K932" s="23">
        <v>43284</v>
      </c>
      <c r="L932" s="23">
        <v>42929</v>
      </c>
      <c r="M932" s="23">
        <v>42562</v>
      </c>
      <c r="N932" s="23">
        <v>42201</v>
      </c>
      <c r="O932" s="23">
        <v>41826</v>
      </c>
      <c r="P932" s="23">
        <v>41475</v>
      </c>
      <c r="Q932" s="23">
        <v>41116</v>
      </c>
      <c r="R932" s="23">
        <v>40737</v>
      </c>
      <c r="S932" s="37"/>
      <c r="T932">
        <f t="shared" si="22"/>
        <v>0</v>
      </c>
    </row>
    <row r="933" spans="1:20" x14ac:dyDescent="0.25">
      <c r="A933" s="16" t="s">
        <v>3363</v>
      </c>
      <c r="B933" s="16" t="s">
        <v>3364</v>
      </c>
      <c r="C933" s="18" t="s">
        <v>3361</v>
      </c>
      <c r="D933" s="18" t="s">
        <v>3362</v>
      </c>
      <c r="E933" s="19">
        <v>1951</v>
      </c>
      <c r="F933" s="30"/>
      <c r="G933" s="30"/>
      <c r="H933" s="30"/>
      <c r="I933" s="30"/>
      <c r="J933" s="30"/>
      <c r="K933" s="23"/>
      <c r="L933" s="23"/>
      <c r="M933" s="23"/>
      <c r="N933" s="23"/>
      <c r="O933" s="23"/>
      <c r="P933" s="23"/>
      <c r="Q933" s="23"/>
      <c r="R933" s="23"/>
      <c r="S933" s="37"/>
      <c r="T933" t="str">
        <f t="shared" si="22"/>
        <v/>
      </c>
    </row>
    <row r="934" spans="1:20" x14ac:dyDescent="0.25">
      <c r="A934" s="16">
        <v>70.046999999999997</v>
      </c>
      <c r="B934" s="16">
        <v>1720</v>
      </c>
      <c r="C934" s="18" t="s">
        <v>1462</v>
      </c>
      <c r="D934" s="18" t="s">
        <v>1463</v>
      </c>
      <c r="E934" s="19">
        <v>2022</v>
      </c>
      <c r="F934" s="30"/>
      <c r="G934" s="30">
        <v>44726</v>
      </c>
      <c r="H934" s="30">
        <v>44385</v>
      </c>
      <c r="I934" s="30">
        <v>44059</v>
      </c>
      <c r="J934" s="30">
        <v>43624</v>
      </c>
      <c r="K934" s="23">
        <v>43389</v>
      </c>
      <c r="L934" s="23">
        <v>42983</v>
      </c>
      <c r="M934" s="23">
        <v>42544</v>
      </c>
      <c r="N934" s="23">
        <v>42229</v>
      </c>
      <c r="O934" s="23">
        <v>41915</v>
      </c>
      <c r="P934" s="23">
        <v>41529</v>
      </c>
      <c r="Q934" s="23" t="s">
        <v>11</v>
      </c>
      <c r="R934" s="23">
        <v>40842</v>
      </c>
      <c r="S934" s="37"/>
      <c r="T934">
        <f t="shared" si="22"/>
        <v>0</v>
      </c>
    </row>
    <row r="935" spans="1:20" x14ac:dyDescent="0.25">
      <c r="A935" s="16">
        <v>70.049000000000007</v>
      </c>
      <c r="B935" s="16">
        <v>1728</v>
      </c>
      <c r="C935" s="18" t="s">
        <v>1464</v>
      </c>
      <c r="D935" s="18" t="s">
        <v>1465</v>
      </c>
      <c r="E935" s="19">
        <v>2022</v>
      </c>
      <c r="F935" s="30"/>
      <c r="G935" s="30">
        <v>44663</v>
      </c>
      <c r="H935" s="30">
        <v>44326</v>
      </c>
      <c r="I935" s="30">
        <v>43957</v>
      </c>
      <c r="J935" s="30">
        <v>43563</v>
      </c>
      <c r="K935" s="23">
        <v>43223</v>
      </c>
      <c r="L935" s="23">
        <v>42845</v>
      </c>
      <c r="M935" s="23">
        <v>42497</v>
      </c>
      <c r="N935" s="23">
        <v>42133</v>
      </c>
      <c r="O935" s="23">
        <v>41739</v>
      </c>
      <c r="P935" s="23">
        <v>41420</v>
      </c>
      <c r="Q935" s="23">
        <v>41036</v>
      </c>
      <c r="R935" s="23">
        <v>40656</v>
      </c>
      <c r="S935" s="37"/>
      <c r="T935">
        <f t="shared" si="22"/>
        <v>0</v>
      </c>
    </row>
    <row r="936" spans="1:20" x14ac:dyDescent="0.25">
      <c r="A936" s="16" t="s">
        <v>1466</v>
      </c>
      <c r="B936" s="16">
        <v>1721</v>
      </c>
      <c r="C936" s="18" t="s">
        <v>1467</v>
      </c>
      <c r="D936" s="18" t="s">
        <v>1468</v>
      </c>
      <c r="E936" s="19">
        <v>2017</v>
      </c>
      <c r="F936" s="30"/>
      <c r="G936" s="30"/>
      <c r="H936" s="30"/>
      <c r="I936" s="30"/>
      <c r="J936" s="30"/>
      <c r="K936" s="23"/>
      <c r="L936" s="23">
        <v>42922</v>
      </c>
      <c r="M936" s="23" t="s">
        <v>11</v>
      </c>
      <c r="N936" s="23">
        <v>42185</v>
      </c>
      <c r="O936" s="23">
        <v>41776</v>
      </c>
      <c r="P936" s="23">
        <v>41471</v>
      </c>
      <c r="Q936" s="23" t="s">
        <v>11</v>
      </c>
      <c r="R936" s="23">
        <v>40736</v>
      </c>
      <c r="S936" s="37"/>
      <c r="T936" t="str">
        <f t="shared" si="22"/>
        <v/>
      </c>
    </row>
    <row r="937" spans="1:20" x14ac:dyDescent="0.25">
      <c r="A937" s="16">
        <v>70.051000000000002</v>
      </c>
      <c r="B937" s="16">
        <v>1724</v>
      </c>
      <c r="C937" s="18" t="s">
        <v>1469</v>
      </c>
      <c r="D937" s="18" t="s">
        <v>1470</v>
      </c>
      <c r="E937" s="19">
        <v>2022</v>
      </c>
      <c r="F937" s="30"/>
      <c r="G937" s="30">
        <v>44683</v>
      </c>
      <c r="H937" s="30">
        <v>44342</v>
      </c>
      <c r="I937" s="30">
        <v>43970</v>
      </c>
      <c r="J937" s="30">
        <v>43572</v>
      </c>
      <c r="K937" s="23">
        <v>43226</v>
      </c>
      <c r="L937" s="23">
        <v>42837</v>
      </c>
      <c r="M937" s="23">
        <v>42510</v>
      </c>
      <c r="N937" s="23">
        <v>42135</v>
      </c>
      <c r="O937" s="23">
        <v>41759</v>
      </c>
      <c r="P937" s="23">
        <v>41415</v>
      </c>
      <c r="Q937" s="23">
        <v>41038</v>
      </c>
      <c r="R937" s="23">
        <v>40652</v>
      </c>
      <c r="S937" s="37"/>
      <c r="T937">
        <f t="shared" si="22"/>
        <v>0</v>
      </c>
    </row>
    <row r="938" spans="1:20" x14ac:dyDescent="0.25">
      <c r="A938" s="16">
        <v>70.052000000000007</v>
      </c>
      <c r="B938" s="16">
        <v>1725</v>
      </c>
      <c r="C938" s="18" t="s">
        <v>1471</v>
      </c>
      <c r="D938" s="18" t="s">
        <v>1472</v>
      </c>
      <c r="E938" s="19">
        <v>2022</v>
      </c>
      <c r="F938" s="30"/>
      <c r="G938" s="30">
        <v>44698</v>
      </c>
      <c r="H938" s="30">
        <v>44436</v>
      </c>
      <c r="I938" s="30">
        <v>44049</v>
      </c>
      <c r="J938" s="30">
        <v>43645</v>
      </c>
      <c r="K938" s="23">
        <v>43278</v>
      </c>
      <c r="L938" s="23">
        <v>43004</v>
      </c>
      <c r="M938" s="23">
        <v>42572</v>
      </c>
      <c r="N938" s="23">
        <v>42230</v>
      </c>
      <c r="O938" s="23">
        <v>41840</v>
      </c>
      <c r="P938" s="23">
        <v>41490</v>
      </c>
      <c r="Q938" s="23" t="s">
        <v>11</v>
      </c>
      <c r="R938" s="23" t="s">
        <v>11</v>
      </c>
      <c r="S938" s="37"/>
      <c r="T938">
        <f t="shared" si="22"/>
        <v>0</v>
      </c>
    </row>
    <row r="939" spans="1:20" x14ac:dyDescent="0.25">
      <c r="A939" s="16">
        <v>70.052999999999997</v>
      </c>
      <c r="B939" s="16">
        <v>1722</v>
      </c>
      <c r="C939" s="18" t="s">
        <v>1473</v>
      </c>
      <c r="D939" s="18" t="s">
        <v>1474</v>
      </c>
      <c r="E939" s="19">
        <v>2022</v>
      </c>
      <c r="F939" s="30"/>
      <c r="G939" s="30">
        <v>44687</v>
      </c>
      <c r="H939" s="30">
        <v>44434</v>
      </c>
      <c r="I939" s="30">
        <v>43971</v>
      </c>
      <c r="J939" s="30">
        <v>43602</v>
      </c>
      <c r="K939" s="23">
        <v>43212</v>
      </c>
      <c r="L939" s="23">
        <v>42877</v>
      </c>
      <c r="M939" s="23">
        <v>42542</v>
      </c>
      <c r="N939" s="23">
        <v>42159</v>
      </c>
      <c r="O939" s="23">
        <v>41773</v>
      </c>
      <c r="P939" s="23">
        <v>41451</v>
      </c>
      <c r="Q939" s="23">
        <v>41138</v>
      </c>
      <c r="R939" s="23">
        <v>40657</v>
      </c>
      <c r="S939" s="37"/>
      <c r="T939">
        <f t="shared" si="22"/>
        <v>0</v>
      </c>
    </row>
    <row r="940" spans="1:20" x14ac:dyDescent="0.25">
      <c r="A940" s="16">
        <v>70.054000000000002</v>
      </c>
      <c r="B940" s="16">
        <v>1727</v>
      </c>
      <c r="C940" s="18" t="s">
        <v>1475</v>
      </c>
      <c r="D940" s="18" t="s">
        <v>1476</v>
      </c>
      <c r="E940" s="19">
        <v>2022</v>
      </c>
      <c r="F940" s="30"/>
      <c r="G940" s="30">
        <v>44687</v>
      </c>
      <c r="H940" s="30">
        <v>44348</v>
      </c>
      <c r="I940" s="30">
        <v>43968</v>
      </c>
      <c r="J940" s="30">
        <v>43603</v>
      </c>
      <c r="K940" s="23">
        <v>43240</v>
      </c>
      <c r="L940" s="23">
        <v>42868</v>
      </c>
      <c r="M940" s="23">
        <v>42499</v>
      </c>
      <c r="N940" s="23">
        <v>42137</v>
      </c>
      <c r="O940" s="23">
        <v>41779</v>
      </c>
      <c r="P940" s="23">
        <v>41436</v>
      </c>
      <c r="Q940" s="23">
        <v>41058</v>
      </c>
      <c r="R940" s="23">
        <v>40682</v>
      </c>
      <c r="S940" s="37"/>
      <c r="T940">
        <f t="shared" si="22"/>
        <v>0</v>
      </c>
    </row>
    <row r="941" spans="1:20" x14ac:dyDescent="0.25">
      <c r="A941" s="16">
        <v>70.055000000000007</v>
      </c>
      <c r="B941" s="16">
        <v>1726</v>
      </c>
      <c r="C941" s="18" t="s">
        <v>1477</v>
      </c>
      <c r="D941" s="18" t="s">
        <v>1478</v>
      </c>
      <c r="E941" s="19">
        <v>2022</v>
      </c>
      <c r="F941" s="30"/>
      <c r="G941" s="30">
        <v>44736</v>
      </c>
      <c r="H941" s="30">
        <v>44404</v>
      </c>
      <c r="I941" s="30">
        <v>44007</v>
      </c>
      <c r="J941" s="30">
        <v>43644</v>
      </c>
      <c r="K941" s="23">
        <v>43284</v>
      </c>
      <c r="L941" s="23">
        <v>42900</v>
      </c>
      <c r="M941" s="23">
        <v>42559</v>
      </c>
      <c r="N941" s="23">
        <v>42203</v>
      </c>
      <c r="O941" s="23" t="s">
        <v>11</v>
      </c>
      <c r="P941" s="23">
        <v>41468</v>
      </c>
      <c r="Q941" s="23">
        <v>41103</v>
      </c>
      <c r="R941" s="23">
        <v>40720</v>
      </c>
      <c r="S941" s="37"/>
      <c r="T941">
        <f t="shared" si="22"/>
        <v>0</v>
      </c>
    </row>
    <row r="942" spans="1:20" x14ac:dyDescent="0.25">
      <c r="A942" s="16" t="s">
        <v>3441</v>
      </c>
      <c r="B942" s="16" t="s">
        <v>3442</v>
      </c>
      <c r="C942" s="18" t="s">
        <v>3443</v>
      </c>
      <c r="D942" s="18" t="s">
        <v>3444</v>
      </c>
      <c r="E942" s="19" t="s">
        <v>3433</v>
      </c>
      <c r="F942" s="30"/>
      <c r="G942" s="30"/>
      <c r="H942" s="30"/>
      <c r="I942" s="30"/>
      <c r="J942" s="30"/>
      <c r="K942" s="23"/>
      <c r="L942" s="23"/>
      <c r="M942" s="23"/>
      <c r="N942" s="23"/>
      <c r="O942" s="23"/>
      <c r="P942" s="23"/>
      <c r="Q942" s="23"/>
      <c r="R942" s="23"/>
      <c r="S942" s="37"/>
      <c r="T942" t="str">
        <f t="shared" si="22"/>
        <v/>
      </c>
    </row>
    <row r="943" spans="1:20" x14ac:dyDescent="0.25">
      <c r="A943" s="16">
        <v>70.057000000000002</v>
      </c>
      <c r="B943" s="16">
        <v>1735</v>
      </c>
      <c r="C943" s="18" t="s">
        <v>1479</v>
      </c>
      <c r="D943" s="18" t="s">
        <v>1480</v>
      </c>
      <c r="E943" s="19">
        <v>2022</v>
      </c>
      <c r="F943" s="30"/>
      <c r="G943" s="30">
        <v>44729</v>
      </c>
      <c r="H943" s="30"/>
      <c r="I943" s="30">
        <v>44001</v>
      </c>
      <c r="J943" s="30">
        <v>43617</v>
      </c>
      <c r="K943" s="23"/>
      <c r="L943" s="23">
        <v>42903</v>
      </c>
      <c r="M943" s="23">
        <v>42559</v>
      </c>
      <c r="N943" s="23" t="s">
        <v>11</v>
      </c>
      <c r="O943" s="23" t="s">
        <v>11</v>
      </c>
      <c r="P943" s="23">
        <v>41471</v>
      </c>
      <c r="Q943" s="23" t="s">
        <v>11</v>
      </c>
      <c r="R943" s="23" t="s">
        <v>11</v>
      </c>
      <c r="S943" s="37"/>
      <c r="T943">
        <f t="shared" si="22"/>
        <v>0</v>
      </c>
    </row>
    <row r="944" spans="1:20" x14ac:dyDescent="0.25">
      <c r="A944" s="16">
        <v>70.058999999999997</v>
      </c>
      <c r="B944" s="16">
        <v>1742</v>
      </c>
      <c r="C944" s="18" t="s">
        <v>1481</v>
      </c>
      <c r="D944" s="18" t="s">
        <v>1482</v>
      </c>
      <c r="E944" s="19">
        <v>2022</v>
      </c>
      <c r="F944" s="30"/>
      <c r="G944" s="30">
        <v>44703</v>
      </c>
      <c r="H944" s="30">
        <v>44359</v>
      </c>
      <c r="I944" s="30">
        <v>43971</v>
      </c>
      <c r="J944" s="30">
        <v>43617</v>
      </c>
      <c r="K944" s="23">
        <v>43252</v>
      </c>
      <c r="L944" s="23">
        <v>42881</v>
      </c>
      <c r="M944" s="23">
        <v>42531</v>
      </c>
      <c r="N944" s="23">
        <v>42162</v>
      </c>
      <c r="O944" s="23">
        <v>41796</v>
      </c>
      <c r="P944" s="23">
        <v>41454</v>
      </c>
      <c r="Q944" s="23">
        <v>41080</v>
      </c>
      <c r="R944" s="23">
        <v>40707</v>
      </c>
      <c r="S944" s="37"/>
      <c r="T944">
        <f t="shared" si="22"/>
        <v>0</v>
      </c>
    </row>
    <row r="945" spans="1:20" x14ac:dyDescent="0.25">
      <c r="A945" s="16">
        <v>70.061000000000007</v>
      </c>
      <c r="B945" s="16">
        <v>1738</v>
      </c>
      <c r="C945" s="18" t="s">
        <v>1483</v>
      </c>
      <c r="D945" s="18" t="s">
        <v>1484</v>
      </c>
      <c r="E945" s="19">
        <v>2022</v>
      </c>
      <c r="F945" s="30"/>
      <c r="G945" s="30">
        <v>44695</v>
      </c>
      <c r="H945" s="30">
        <v>44348</v>
      </c>
      <c r="I945" s="30">
        <v>43970</v>
      </c>
      <c r="J945" s="30">
        <v>43577</v>
      </c>
      <c r="K945" s="23">
        <v>43226</v>
      </c>
      <c r="L945" s="23">
        <v>42879</v>
      </c>
      <c r="M945" s="23">
        <v>42496</v>
      </c>
      <c r="N945" s="23">
        <v>42145</v>
      </c>
      <c r="O945" s="23">
        <v>41790</v>
      </c>
      <c r="P945" s="23">
        <v>41451</v>
      </c>
      <c r="Q945" s="23">
        <v>41039</v>
      </c>
      <c r="R945" s="23">
        <v>40656</v>
      </c>
      <c r="S945" s="37"/>
      <c r="T945">
        <f t="shared" si="22"/>
        <v>0</v>
      </c>
    </row>
    <row r="946" spans="1:20" x14ac:dyDescent="0.25">
      <c r="A946" s="16">
        <v>70.061999999999998</v>
      </c>
      <c r="B946" s="16">
        <v>1739</v>
      </c>
      <c r="C946" s="18" t="s">
        <v>1485</v>
      </c>
      <c r="D946" s="18" t="s">
        <v>1486</v>
      </c>
      <c r="E946" s="19">
        <v>2022</v>
      </c>
      <c r="F946" s="30"/>
      <c r="G946" s="30">
        <v>44729</v>
      </c>
      <c r="H946" s="30">
        <v>44395</v>
      </c>
      <c r="I946" s="30">
        <v>44002</v>
      </c>
      <c r="J946" s="30">
        <v>43617</v>
      </c>
      <c r="K946" s="23">
        <v>43286</v>
      </c>
      <c r="L946" s="23">
        <v>42898</v>
      </c>
      <c r="M946" s="23">
        <v>42562</v>
      </c>
      <c r="N946" s="23">
        <v>42186</v>
      </c>
      <c r="O946" s="23" t="s">
        <v>11</v>
      </c>
      <c r="P946" s="23" t="s">
        <v>11</v>
      </c>
      <c r="Q946" s="23">
        <v>41056</v>
      </c>
      <c r="R946" s="23" t="s">
        <v>11</v>
      </c>
      <c r="S946" s="37"/>
      <c r="T946">
        <f t="shared" si="22"/>
        <v>0</v>
      </c>
    </row>
    <row r="947" spans="1:20" x14ac:dyDescent="0.25">
      <c r="A947" s="16">
        <v>70.063000000000002</v>
      </c>
      <c r="B947" s="16">
        <v>1740</v>
      </c>
      <c r="C947" s="18" t="s">
        <v>1487</v>
      </c>
      <c r="D947" s="18" t="s">
        <v>1488</v>
      </c>
      <c r="E947" s="19">
        <v>2022</v>
      </c>
      <c r="F947" s="30"/>
      <c r="G947" s="30">
        <v>44722</v>
      </c>
      <c r="H947" s="30">
        <v>44357</v>
      </c>
      <c r="I947" s="30">
        <v>43972</v>
      </c>
      <c r="J947" s="30">
        <v>43602</v>
      </c>
      <c r="K947" s="23">
        <v>43273</v>
      </c>
      <c r="L947" s="23">
        <v>42894</v>
      </c>
      <c r="M947" s="23">
        <v>42562</v>
      </c>
      <c r="N947" s="23">
        <v>42174</v>
      </c>
      <c r="O947" s="23">
        <v>41875</v>
      </c>
      <c r="P947" s="23" t="s">
        <v>11</v>
      </c>
      <c r="Q947" s="23">
        <v>41093</v>
      </c>
      <c r="R947" s="23" t="s">
        <v>11</v>
      </c>
      <c r="S947" s="37"/>
      <c r="T947">
        <f t="shared" si="22"/>
        <v>0</v>
      </c>
    </row>
    <row r="948" spans="1:20" x14ac:dyDescent="0.25">
      <c r="A948" s="16">
        <v>70.064999999999998</v>
      </c>
      <c r="B948" s="16">
        <v>1794</v>
      </c>
      <c r="C948" s="18" t="s">
        <v>1489</v>
      </c>
      <c r="D948" s="18" t="s">
        <v>1490</v>
      </c>
      <c r="E948" s="19">
        <v>2013</v>
      </c>
      <c r="F948" s="30"/>
      <c r="G948" s="30"/>
      <c r="H948" s="30"/>
      <c r="I948" s="30"/>
      <c r="J948" s="30"/>
      <c r="K948" s="23"/>
      <c r="L948" s="23" t="s">
        <v>11</v>
      </c>
      <c r="M948" s="23" t="s">
        <v>11</v>
      </c>
      <c r="N948" s="23" t="s">
        <v>11</v>
      </c>
      <c r="O948" s="23" t="s">
        <v>11</v>
      </c>
      <c r="P948" s="23">
        <v>41444</v>
      </c>
      <c r="Q948" s="23" t="s">
        <v>11</v>
      </c>
      <c r="R948" s="23" t="s">
        <v>11</v>
      </c>
      <c r="S948" s="37"/>
      <c r="T948" t="str">
        <f t="shared" si="22"/>
        <v/>
      </c>
    </row>
    <row r="949" spans="1:20" x14ac:dyDescent="0.25">
      <c r="A949" s="16">
        <v>70.066000000000003</v>
      </c>
      <c r="B949" s="16">
        <v>1746</v>
      </c>
      <c r="C949" s="18" t="s">
        <v>1491</v>
      </c>
      <c r="D949" s="18" t="s">
        <v>1492</v>
      </c>
      <c r="E949" s="19">
        <v>2022</v>
      </c>
      <c r="F949" s="30"/>
      <c r="G949" s="30">
        <v>44642</v>
      </c>
      <c r="H949" s="30">
        <v>44285</v>
      </c>
      <c r="I949" s="30"/>
      <c r="J949" s="30">
        <v>43533</v>
      </c>
      <c r="K949" s="23">
        <v>43196</v>
      </c>
      <c r="L949" s="23">
        <v>42804</v>
      </c>
      <c r="M949" s="23">
        <v>42459</v>
      </c>
      <c r="N949" s="23" t="s">
        <v>11</v>
      </c>
      <c r="O949" s="23" t="s">
        <v>11</v>
      </c>
      <c r="P949" s="23" t="s">
        <v>11</v>
      </c>
      <c r="Q949" s="23">
        <v>40978</v>
      </c>
      <c r="R949" s="23" t="s">
        <v>11</v>
      </c>
      <c r="S949" s="37"/>
      <c r="T949">
        <f t="shared" si="22"/>
        <v>0</v>
      </c>
    </row>
    <row r="950" spans="1:20" x14ac:dyDescent="0.25">
      <c r="A950" s="16">
        <v>70.066999999999993</v>
      </c>
      <c r="B950" s="16">
        <v>1747</v>
      </c>
      <c r="C950" s="18" t="s">
        <v>1493</v>
      </c>
      <c r="D950" s="18" t="s">
        <v>1494</v>
      </c>
      <c r="E950" s="19">
        <v>2022</v>
      </c>
      <c r="F950" s="30"/>
      <c r="G950" s="30">
        <v>44649</v>
      </c>
      <c r="H950" s="30">
        <v>44286</v>
      </c>
      <c r="I950" s="30">
        <v>43908</v>
      </c>
      <c r="J950" s="30">
        <v>43550</v>
      </c>
      <c r="K950" s="23">
        <v>43197</v>
      </c>
      <c r="L950" s="23">
        <v>42824</v>
      </c>
      <c r="M950" s="23">
        <v>42492</v>
      </c>
      <c r="N950" s="23">
        <v>42109</v>
      </c>
      <c r="O950" s="23">
        <v>41738</v>
      </c>
      <c r="P950" s="23" t="s">
        <v>11</v>
      </c>
      <c r="Q950" s="23">
        <v>41020</v>
      </c>
      <c r="R950" s="23">
        <v>40643</v>
      </c>
      <c r="S950" s="37"/>
      <c r="T950">
        <f t="shared" si="22"/>
        <v>0</v>
      </c>
    </row>
    <row r="951" spans="1:20" x14ac:dyDescent="0.25">
      <c r="A951" s="16">
        <v>70.067999999999998</v>
      </c>
      <c r="B951" s="16">
        <v>1748</v>
      </c>
      <c r="C951" s="18" t="s">
        <v>1495</v>
      </c>
      <c r="D951" s="18" t="s">
        <v>1496</v>
      </c>
      <c r="E951" s="19">
        <v>2013</v>
      </c>
      <c r="F951" s="30"/>
      <c r="G951" s="30"/>
      <c r="H951" s="30"/>
      <c r="I951" s="30"/>
      <c r="J951" s="30"/>
      <c r="K951" s="23"/>
      <c r="L951" s="23" t="s">
        <v>11</v>
      </c>
      <c r="M951" s="23" t="s">
        <v>11</v>
      </c>
      <c r="N951" s="23" t="s">
        <v>11</v>
      </c>
      <c r="O951" s="23" t="s">
        <v>11</v>
      </c>
      <c r="P951" s="23">
        <v>41468</v>
      </c>
      <c r="Q951" s="23" t="s">
        <v>11</v>
      </c>
      <c r="R951" s="23" t="s">
        <v>11</v>
      </c>
      <c r="S951" s="37"/>
      <c r="T951" t="str">
        <f t="shared" si="22"/>
        <v/>
      </c>
    </row>
    <row r="952" spans="1:20" x14ac:dyDescent="0.25">
      <c r="A952" s="16" t="s">
        <v>3145</v>
      </c>
      <c r="B952" s="16" t="s">
        <v>3146</v>
      </c>
      <c r="C952" s="18" t="s">
        <v>3147</v>
      </c>
      <c r="D952" s="18" t="s">
        <v>3148</v>
      </c>
      <c r="E952" s="19">
        <v>2017</v>
      </c>
      <c r="F952" s="30"/>
      <c r="G952" s="30"/>
      <c r="H952" s="30"/>
      <c r="I952" s="30"/>
      <c r="J952" s="30"/>
      <c r="K952" s="23"/>
      <c r="L952" s="23"/>
      <c r="M952" s="23"/>
      <c r="N952" s="23"/>
      <c r="O952" s="23"/>
      <c r="P952" s="23"/>
      <c r="Q952" s="23"/>
      <c r="R952" s="23"/>
      <c r="S952" s="37"/>
      <c r="T952" t="str">
        <f t="shared" si="22"/>
        <v/>
      </c>
    </row>
    <row r="953" spans="1:20" x14ac:dyDescent="0.25">
      <c r="A953" s="16" t="s">
        <v>1497</v>
      </c>
      <c r="B953" s="16">
        <v>1745</v>
      </c>
      <c r="C953" s="18" t="s">
        <v>1498</v>
      </c>
      <c r="D953" s="18" t="s">
        <v>1499</v>
      </c>
      <c r="E953" s="19">
        <v>2022</v>
      </c>
      <c r="F953" s="30"/>
      <c r="G953" s="30">
        <v>44854</v>
      </c>
      <c r="H953" s="30">
        <v>44476</v>
      </c>
      <c r="I953" s="30">
        <v>44124</v>
      </c>
      <c r="J953" s="30">
        <v>43735</v>
      </c>
      <c r="K953" s="23">
        <v>43375</v>
      </c>
      <c r="L953" s="23">
        <v>43015</v>
      </c>
      <c r="M953" s="23">
        <v>42628</v>
      </c>
      <c r="N953" s="23">
        <v>42276</v>
      </c>
      <c r="O953" s="23">
        <v>41911</v>
      </c>
      <c r="P953" s="23">
        <v>41546</v>
      </c>
      <c r="Q953" s="23">
        <v>41168</v>
      </c>
      <c r="R953" s="23">
        <v>40827</v>
      </c>
      <c r="S953" s="37"/>
      <c r="T953">
        <f t="shared" si="22"/>
        <v>0</v>
      </c>
    </row>
    <row r="954" spans="1:20" x14ac:dyDescent="0.25">
      <c r="A954" s="16">
        <v>70.072999999999993</v>
      </c>
      <c r="B954" s="16">
        <v>1786</v>
      </c>
      <c r="C954" s="18" t="s">
        <v>1500</v>
      </c>
      <c r="D954" s="18" t="s">
        <v>1501</v>
      </c>
      <c r="E954" s="19">
        <v>2022</v>
      </c>
      <c r="F954" s="30"/>
      <c r="G954" s="30">
        <v>44761</v>
      </c>
      <c r="H954" s="30">
        <v>44423</v>
      </c>
      <c r="I954" s="30">
        <v>43995</v>
      </c>
      <c r="J954" s="30">
        <v>43679</v>
      </c>
      <c r="K954" s="23">
        <v>43240</v>
      </c>
      <c r="L954" s="23">
        <v>42871</v>
      </c>
      <c r="M954" s="23">
        <v>42568</v>
      </c>
      <c r="N954" s="23">
        <v>42221</v>
      </c>
      <c r="O954" s="23">
        <v>41846</v>
      </c>
      <c r="P954" s="23">
        <v>41508</v>
      </c>
      <c r="Q954" s="23" t="s">
        <v>11</v>
      </c>
      <c r="R954" s="23" t="s">
        <v>11</v>
      </c>
      <c r="S954" s="37"/>
      <c r="T954">
        <f t="shared" si="22"/>
        <v>0</v>
      </c>
    </row>
    <row r="955" spans="1:20" x14ac:dyDescent="0.25">
      <c r="A955" s="16">
        <v>70.073999999999998</v>
      </c>
      <c r="B955" s="16">
        <v>1777</v>
      </c>
      <c r="C955" s="18" t="s">
        <v>1502</v>
      </c>
      <c r="D955" s="18" t="s">
        <v>1503</v>
      </c>
      <c r="E955" s="19">
        <v>2022</v>
      </c>
      <c r="F955" s="30"/>
      <c r="G955" s="30">
        <v>44735</v>
      </c>
      <c r="H955" s="30">
        <v>44379</v>
      </c>
      <c r="I955" s="30">
        <v>43998</v>
      </c>
      <c r="J955" s="30">
        <v>43635</v>
      </c>
      <c r="K955" s="23">
        <v>43275</v>
      </c>
      <c r="L955" s="23">
        <v>42918</v>
      </c>
      <c r="M955" s="23">
        <v>42548</v>
      </c>
      <c r="N955" s="23">
        <v>42189</v>
      </c>
      <c r="O955" s="23">
        <v>41807</v>
      </c>
      <c r="P955" s="23">
        <v>41467</v>
      </c>
      <c r="Q955" s="23">
        <v>41083</v>
      </c>
      <c r="R955" s="23">
        <v>40719</v>
      </c>
      <c r="S955" s="37"/>
      <c r="T955">
        <f t="shared" si="22"/>
        <v>0</v>
      </c>
    </row>
    <row r="956" spans="1:20" x14ac:dyDescent="0.25">
      <c r="A956" s="16">
        <v>70.075000000000003</v>
      </c>
      <c r="B956" s="16">
        <v>1778</v>
      </c>
      <c r="C956" s="18" t="s">
        <v>1504</v>
      </c>
      <c r="D956" s="18" t="s">
        <v>1505</v>
      </c>
      <c r="E956" s="19">
        <v>2022</v>
      </c>
      <c r="F956" s="30"/>
      <c r="G956" s="30">
        <v>44687</v>
      </c>
      <c r="H956" s="30">
        <v>44348</v>
      </c>
      <c r="I956" s="30">
        <v>43970</v>
      </c>
      <c r="J956" s="30">
        <v>43603</v>
      </c>
      <c r="K956" s="23">
        <v>43234</v>
      </c>
      <c r="L956" s="23">
        <v>42880</v>
      </c>
      <c r="M956" s="23">
        <v>42517</v>
      </c>
      <c r="N956" s="23">
        <v>42167</v>
      </c>
      <c r="O956" s="23">
        <v>41764</v>
      </c>
      <c r="P956" s="23" t="s">
        <v>11</v>
      </c>
      <c r="Q956" s="23">
        <v>41083</v>
      </c>
      <c r="R956" s="23">
        <v>40656</v>
      </c>
      <c r="S956" s="37"/>
      <c r="T956">
        <f t="shared" si="22"/>
        <v>0</v>
      </c>
    </row>
    <row r="957" spans="1:20" x14ac:dyDescent="0.25">
      <c r="A957" s="16">
        <v>70.076999999999998</v>
      </c>
      <c r="B957" s="16">
        <v>1767</v>
      </c>
      <c r="C957" s="18" t="s">
        <v>1506</v>
      </c>
      <c r="D957" s="18" t="s">
        <v>1507</v>
      </c>
      <c r="E957" s="19">
        <v>2022</v>
      </c>
      <c r="F957" s="30"/>
      <c r="G957" s="30">
        <v>44707</v>
      </c>
      <c r="H957" s="30">
        <v>44385</v>
      </c>
      <c r="I957" s="30">
        <v>43993</v>
      </c>
      <c r="J957" s="30">
        <v>43654</v>
      </c>
      <c r="K957" s="23">
        <v>43254</v>
      </c>
      <c r="L957" s="23">
        <v>43020</v>
      </c>
      <c r="M957" s="23">
        <v>42635</v>
      </c>
      <c r="N957" s="23">
        <v>42189</v>
      </c>
      <c r="O957" s="23">
        <v>41787</v>
      </c>
      <c r="P957" s="23">
        <v>41459</v>
      </c>
      <c r="Q957" s="23">
        <v>41097</v>
      </c>
      <c r="R957" s="23">
        <v>40695</v>
      </c>
      <c r="S957" s="37"/>
      <c r="T957">
        <f t="shared" si="22"/>
        <v>0</v>
      </c>
    </row>
    <row r="958" spans="1:20" x14ac:dyDescent="0.25">
      <c r="A958" s="29" t="s">
        <v>3869</v>
      </c>
      <c r="B958" s="29" t="s">
        <v>3870</v>
      </c>
      <c r="C958" s="18" t="s">
        <v>1508</v>
      </c>
      <c r="D958" s="18" t="s">
        <v>1509</v>
      </c>
      <c r="E958" s="19">
        <v>2022</v>
      </c>
      <c r="F958" s="30"/>
      <c r="G958" s="30">
        <v>44707</v>
      </c>
      <c r="H958" s="30"/>
      <c r="I958" s="30">
        <v>43970</v>
      </c>
      <c r="J958" s="30"/>
      <c r="K958" s="23"/>
      <c r="L958" s="23" t="s">
        <v>11</v>
      </c>
      <c r="M958" s="28">
        <v>42626</v>
      </c>
      <c r="N958" s="23" t="s">
        <v>11</v>
      </c>
      <c r="O958" s="23" t="s">
        <v>11</v>
      </c>
      <c r="P958" s="23" t="s">
        <v>11</v>
      </c>
      <c r="Q958" s="23" t="s">
        <v>11</v>
      </c>
      <c r="R958" s="23" t="s">
        <v>11</v>
      </c>
      <c r="S958" s="37"/>
      <c r="T958">
        <f t="shared" si="22"/>
        <v>0</v>
      </c>
    </row>
    <row r="959" spans="1:20" x14ac:dyDescent="0.25">
      <c r="A959" s="16">
        <v>70.078999999999994</v>
      </c>
      <c r="B959" s="16">
        <v>1769</v>
      </c>
      <c r="C959" s="18" t="s">
        <v>1510</v>
      </c>
      <c r="D959" s="18" t="s">
        <v>1511</v>
      </c>
      <c r="E959" s="19">
        <v>2022</v>
      </c>
      <c r="F959" s="30"/>
      <c r="G959" s="30">
        <v>44681</v>
      </c>
      <c r="H959" s="30">
        <v>44346</v>
      </c>
      <c r="I959" s="30">
        <v>43905</v>
      </c>
      <c r="J959" s="30">
        <v>43585</v>
      </c>
      <c r="K959" s="23">
        <v>43211</v>
      </c>
      <c r="L959" s="23">
        <v>42872</v>
      </c>
      <c r="M959" s="23">
        <v>42631</v>
      </c>
      <c r="N959" s="23">
        <v>42126</v>
      </c>
      <c r="O959" s="23">
        <v>41750</v>
      </c>
      <c r="P959" s="23">
        <v>41421</v>
      </c>
      <c r="Q959" s="23">
        <v>41032</v>
      </c>
      <c r="R959" s="23">
        <v>40818</v>
      </c>
      <c r="S959" s="37"/>
      <c r="T959">
        <f t="shared" si="22"/>
        <v>0</v>
      </c>
    </row>
    <row r="960" spans="1:20" x14ac:dyDescent="0.25">
      <c r="A960" s="16">
        <v>70.081000000000003</v>
      </c>
      <c r="B960" s="16">
        <v>1768</v>
      </c>
      <c r="C960" s="18" t="s">
        <v>1512</v>
      </c>
      <c r="D960" s="18" t="s">
        <v>1513</v>
      </c>
      <c r="E960" s="19">
        <v>2022</v>
      </c>
      <c r="F960" s="30"/>
      <c r="G960" s="30">
        <v>44687</v>
      </c>
      <c r="H960" s="30">
        <v>44348</v>
      </c>
      <c r="I960" s="30">
        <v>43925</v>
      </c>
      <c r="J960" s="30">
        <v>43614</v>
      </c>
      <c r="K960" s="23">
        <v>43241</v>
      </c>
      <c r="L960" s="23" t="s">
        <v>11</v>
      </c>
      <c r="M960" s="23">
        <v>42509</v>
      </c>
      <c r="N960" s="23">
        <v>42154</v>
      </c>
      <c r="O960" s="23">
        <v>41783</v>
      </c>
      <c r="P960" s="23">
        <v>41436</v>
      </c>
      <c r="Q960" s="23">
        <v>41039</v>
      </c>
      <c r="R960" s="23">
        <v>40671</v>
      </c>
      <c r="S960" s="37"/>
      <c r="T960">
        <f t="shared" si="22"/>
        <v>0</v>
      </c>
    </row>
    <row r="961" spans="1:20" x14ac:dyDescent="0.25">
      <c r="A961" s="16" t="s">
        <v>3149</v>
      </c>
      <c r="B961" s="16" t="s">
        <v>3150</v>
      </c>
      <c r="C961" s="18" t="s">
        <v>3151</v>
      </c>
      <c r="D961" s="18" t="s">
        <v>3152</v>
      </c>
      <c r="E961" s="19">
        <v>2020</v>
      </c>
      <c r="F961" s="30"/>
      <c r="G961" s="30"/>
      <c r="H961" s="30"/>
      <c r="I961" s="30">
        <v>44120</v>
      </c>
      <c r="J961" s="30"/>
      <c r="K961" s="23"/>
      <c r="L961" s="23"/>
      <c r="M961" s="23"/>
      <c r="N961" s="23"/>
      <c r="O961" s="23"/>
      <c r="P961" s="23"/>
      <c r="Q961" s="23"/>
      <c r="R961" s="23"/>
      <c r="S961" s="37"/>
      <c r="T961" t="str">
        <f t="shared" si="22"/>
        <v/>
      </c>
    </row>
    <row r="962" spans="1:20" x14ac:dyDescent="0.25">
      <c r="A962" s="16">
        <v>70.082999999999998</v>
      </c>
      <c r="B962" s="16" t="s">
        <v>1514</v>
      </c>
      <c r="C962" s="18" t="s">
        <v>1515</v>
      </c>
      <c r="D962" s="18" t="s">
        <v>1516</v>
      </c>
      <c r="E962" s="19">
        <v>2022</v>
      </c>
      <c r="F962" s="30"/>
      <c r="G962" s="30">
        <v>44697</v>
      </c>
      <c r="H962" s="30">
        <v>44348</v>
      </c>
      <c r="I962" s="30">
        <v>43986</v>
      </c>
      <c r="J962" s="30">
        <v>43628</v>
      </c>
      <c r="K962" s="23">
        <v>43248</v>
      </c>
      <c r="L962" s="23">
        <v>42881</v>
      </c>
      <c r="M962" s="23">
        <v>42526</v>
      </c>
      <c r="N962" s="23">
        <v>42158</v>
      </c>
      <c r="O962" s="23">
        <v>41785</v>
      </c>
      <c r="P962" s="23">
        <v>41469</v>
      </c>
      <c r="Q962" s="23">
        <v>41058</v>
      </c>
      <c r="R962" s="23">
        <v>40814</v>
      </c>
      <c r="S962" s="37"/>
      <c r="T962">
        <f t="shared" si="22"/>
        <v>0</v>
      </c>
    </row>
    <row r="963" spans="1:20" x14ac:dyDescent="0.25">
      <c r="A963" s="16">
        <v>70.084000000000003</v>
      </c>
      <c r="B963" s="16">
        <v>1766</v>
      </c>
      <c r="C963" s="18" t="s">
        <v>1517</v>
      </c>
      <c r="D963" s="18" t="s">
        <v>1518</v>
      </c>
      <c r="E963" s="19">
        <v>2022</v>
      </c>
      <c r="F963" s="30"/>
      <c r="G963" s="30">
        <v>44727</v>
      </c>
      <c r="H963" s="30">
        <v>44380</v>
      </c>
      <c r="I963" s="30">
        <v>43997</v>
      </c>
      <c r="J963" s="30">
        <v>43639</v>
      </c>
      <c r="K963" s="23">
        <v>43269</v>
      </c>
      <c r="L963" s="23">
        <v>42903</v>
      </c>
      <c r="M963" s="23">
        <v>42559</v>
      </c>
      <c r="N963" s="23">
        <v>42189</v>
      </c>
      <c r="O963" s="23">
        <v>41814</v>
      </c>
      <c r="P963" s="23" t="s">
        <v>11</v>
      </c>
      <c r="Q963" s="23" t="s">
        <v>11</v>
      </c>
      <c r="R963" s="23" t="s">
        <v>11</v>
      </c>
      <c r="S963" s="37"/>
      <c r="T963">
        <f t="shared" si="22"/>
        <v>0</v>
      </c>
    </row>
    <row r="964" spans="1:20" x14ac:dyDescent="0.25">
      <c r="A964" s="16">
        <v>70.084999999999994</v>
      </c>
      <c r="B964" s="16">
        <v>1765</v>
      </c>
      <c r="C964" s="18" t="s">
        <v>1519</v>
      </c>
      <c r="D964" s="18" t="s">
        <v>1520</v>
      </c>
      <c r="E964" s="19">
        <v>2022</v>
      </c>
      <c r="F964" s="30"/>
      <c r="G964" s="30">
        <v>44725</v>
      </c>
      <c r="H964" s="30">
        <v>44364</v>
      </c>
      <c r="I964" s="30">
        <v>43989</v>
      </c>
      <c r="J964" s="30">
        <v>43627</v>
      </c>
      <c r="K964" s="23">
        <v>43260</v>
      </c>
      <c r="L964" s="23">
        <v>42888</v>
      </c>
      <c r="M964" s="23">
        <v>42543</v>
      </c>
      <c r="N964" s="23">
        <v>42174</v>
      </c>
      <c r="O964" s="23">
        <v>41797</v>
      </c>
      <c r="P964" s="23">
        <v>41458</v>
      </c>
      <c r="Q964" s="23" t="s">
        <v>11</v>
      </c>
      <c r="R964" s="23">
        <v>40702</v>
      </c>
      <c r="S964" s="37"/>
      <c r="T964">
        <f t="shared" ref="T964:T1027" si="23">IF(G964="","",IF((G964-$X$6)&lt;($W$7-365-$X$6),1,0))</f>
        <v>0</v>
      </c>
    </row>
    <row r="965" spans="1:20" x14ac:dyDescent="0.25">
      <c r="A965" s="16" t="s">
        <v>1521</v>
      </c>
      <c r="B965" s="16" t="s">
        <v>1522</v>
      </c>
      <c r="C965" s="18" t="s">
        <v>1523</v>
      </c>
      <c r="D965" s="18" t="s">
        <v>1524</v>
      </c>
      <c r="E965" s="19">
        <v>2022</v>
      </c>
      <c r="F965" s="30"/>
      <c r="G965" s="30">
        <v>44720</v>
      </c>
      <c r="H965" s="30">
        <v>44357</v>
      </c>
      <c r="I965" s="30">
        <v>43972</v>
      </c>
      <c r="J965" s="30">
        <v>43577</v>
      </c>
      <c r="K965" s="23">
        <v>43250</v>
      </c>
      <c r="L965" s="23">
        <v>42894</v>
      </c>
      <c r="M965" s="23"/>
      <c r="N965" s="23"/>
      <c r="O965" s="23"/>
      <c r="P965" s="23"/>
      <c r="Q965" s="23"/>
      <c r="R965" s="23"/>
      <c r="S965" s="37"/>
      <c r="T965">
        <f t="shared" si="23"/>
        <v>0</v>
      </c>
    </row>
    <row r="966" spans="1:20" x14ac:dyDescent="0.25">
      <c r="A966" s="16">
        <v>70.087000000000003</v>
      </c>
      <c r="B966" s="16">
        <v>1752</v>
      </c>
      <c r="C966" s="18" t="s">
        <v>1525</v>
      </c>
      <c r="D966" s="18" t="s">
        <v>1526</v>
      </c>
      <c r="E966" s="19">
        <v>2022</v>
      </c>
      <c r="F966" s="30"/>
      <c r="G966" s="30">
        <v>44699</v>
      </c>
      <c r="H966" s="30">
        <v>44348</v>
      </c>
      <c r="I966" s="30">
        <v>43972</v>
      </c>
      <c r="J966" s="30">
        <v>43577</v>
      </c>
      <c r="K966" s="23">
        <v>43260</v>
      </c>
      <c r="L966" s="23">
        <v>42879</v>
      </c>
      <c r="M966" s="23">
        <v>42525</v>
      </c>
      <c r="N966" s="23">
        <v>42172</v>
      </c>
      <c r="O966" s="23">
        <v>41778</v>
      </c>
      <c r="P966" s="23">
        <v>41427</v>
      </c>
      <c r="Q966" s="23" t="s">
        <v>11</v>
      </c>
      <c r="R966" s="23">
        <v>40677</v>
      </c>
      <c r="S966" s="37"/>
      <c r="T966">
        <f t="shared" si="23"/>
        <v>0</v>
      </c>
    </row>
    <row r="967" spans="1:20" x14ac:dyDescent="0.25">
      <c r="A967" s="16">
        <v>70.088999999999999</v>
      </c>
      <c r="B967" s="16">
        <v>1754</v>
      </c>
      <c r="C967" s="18" t="s">
        <v>1527</v>
      </c>
      <c r="D967" s="18" t="s">
        <v>1528</v>
      </c>
      <c r="E967" s="19">
        <v>2022</v>
      </c>
      <c r="F967" s="30"/>
      <c r="G967" s="30">
        <v>44734</v>
      </c>
      <c r="H967" s="30">
        <v>44390</v>
      </c>
      <c r="I967" s="30">
        <v>44004</v>
      </c>
      <c r="J967" s="30">
        <v>43640</v>
      </c>
      <c r="K967" s="23">
        <v>43264</v>
      </c>
      <c r="L967" s="23">
        <v>42900</v>
      </c>
      <c r="M967" s="23">
        <v>42548</v>
      </c>
      <c r="N967" s="23">
        <v>42185</v>
      </c>
      <c r="O967" s="23">
        <v>41836</v>
      </c>
      <c r="P967" s="23">
        <v>41460</v>
      </c>
      <c r="Q967" s="23" t="s">
        <v>11</v>
      </c>
      <c r="R967" s="23">
        <v>40720</v>
      </c>
      <c r="S967" s="37"/>
      <c r="T967">
        <f t="shared" si="23"/>
        <v>0</v>
      </c>
    </row>
    <row r="968" spans="1:20" x14ac:dyDescent="0.25">
      <c r="A968" s="16" t="s">
        <v>1529</v>
      </c>
      <c r="B968" s="16">
        <v>1755</v>
      </c>
      <c r="C968" s="18" t="s">
        <v>1530</v>
      </c>
      <c r="D968" s="18" t="s">
        <v>1531</v>
      </c>
      <c r="E968" s="19">
        <v>1958</v>
      </c>
      <c r="F968" s="30"/>
      <c r="G968" s="30"/>
      <c r="H968" s="30"/>
      <c r="I968" s="30"/>
      <c r="J968" s="30"/>
      <c r="K968" s="23"/>
      <c r="L968" s="23" t="s">
        <v>11</v>
      </c>
      <c r="M968" s="23" t="s">
        <v>11</v>
      </c>
      <c r="N968" s="23" t="s">
        <v>11</v>
      </c>
      <c r="O968" s="23" t="s">
        <v>11</v>
      </c>
      <c r="P968" s="23" t="s">
        <v>11</v>
      </c>
      <c r="Q968" s="23" t="s">
        <v>11</v>
      </c>
      <c r="R968" s="23" t="s">
        <v>11</v>
      </c>
      <c r="S968" s="37"/>
      <c r="T968" t="str">
        <f t="shared" si="23"/>
        <v/>
      </c>
    </row>
    <row r="969" spans="1:20" x14ac:dyDescent="0.25">
      <c r="A969" s="16">
        <v>70.091999999999999</v>
      </c>
      <c r="B969" s="16">
        <v>1757</v>
      </c>
      <c r="C969" s="18" t="s">
        <v>1532</v>
      </c>
      <c r="D969" s="18" t="s">
        <v>1533</v>
      </c>
      <c r="E969" s="19">
        <v>2020</v>
      </c>
      <c r="F969" s="30"/>
      <c r="G969" s="30"/>
      <c r="H969" s="30"/>
      <c r="I969" s="30">
        <v>44010</v>
      </c>
      <c r="J969" s="30">
        <v>43648</v>
      </c>
      <c r="K969" s="23">
        <v>43269</v>
      </c>
      <c r="L969" s="23">
        <v>42900</v>
      </c>
      <c r="M969" s="23">
        <v>42542</v>
      </c>
      <c r="N969" s="23" t="s">
        <v>11</v>
      </c>
      <c r="O969" s="23" t="s">
        <v>11</v>
      </c>
      <c r="P969" s="23" t="s">
        <v>11</v>
      </c>
      <c r="Q969" s="23" t="s">
        <v>11</v>
      </c>
      <c r="R969" s="23">
        <v>40710</v>
      </c>
      <c r="S969" s="37"/>
      <c r="T969" t="str">
        <f t="shared" si="23"/>
        <v/>
      </c>
    </row>
    <row r="970" spans="1:20" x14ac:dyDescent="0.25">
      <c r="A970" s="16">
        <v>70.093000000000004</v>
      </c>
      <c r="B970" s="16">
        <v>1758</v>
      </c>
      <c r="C970" s="18" t="s">
        <v>1534</v>
      </c>
      <c r="D970" s="18" t="s">
        <v>1535</v>
      </c>
      <c r="E970" s="19">
        <v>2022</v>
      </c>
      <c r="F970" s="30"/>
      <c r="G970" s="30">
        <v>44728</v>
      </c>
      <c r="H970" s="30">
        <v>44369</v>
      </c>
      <c r="I970" s="30">
        <v>43997</v>
      </c>
      <c r="J970" s="30">
        <v>43635</v>
      </c>
      <c r="K970" s="23">
        <v>43257</v>
      </c>
      <c r="L970" s="23">
        <v>42894</v>
      </c>
      <c r="M970" s="23">
        <v>42548</v>
      </c>
      <c r="N970" s="23">
        <v>42186</v>
      </c>
      <c r="O970" s="23">
        <v>41805</v>
      </c>
      <c r="P970" s="23">
        <v>41468</v>
      </c>
      <c r="Q970" s="23" t="s">
        <v>11</v>
      </c>
      <c r="R970" s="23">
        <v>40713</v>
      </c>
      <c r="S970" s="37"/>
      <c r="T970">
        <f t="shared" si="23"/>
        <v>0</v>
      </c>
    </row>
    <row r="971" spans="1:20" x14ac:dyDescent="0.25">
      <c r="A971" s="16">
        <v>70.093999999999994</v>
      </c>
      <c r="B971" s="16">
        <v>1759</v>
      </c>
      <c r="C971" s="18" t="s">
        <v>1536</v>
      </c>
      <c r="D971" s="18" t="s">
        <v>1537</v>
      </c>
      <c r="E971" s="19">
        <v>2022</v>
      </c>
      <c r="F971" s="30"/>
      <c r="G971" s="30">
        <v>44664</v>
      </c>
      <c r="H971" s="30">
        <v>44347</v>
      </c>
      <c r="I971" s="30">
        <v>43933</v>
      </c>
      <c r="J971" s="30">
        <v>43577</v>
      </c>
      <c r="K971" s="23">
        <v>43224</v>
      </c>
      <c r="L971" s="23">
        <v>42845</v>
      </c>
      <c r="M971" s="23">
        <v>42496</v>
      </c>
      <c r="N971" s="23">
        <v>42127</v>
      </c>
      <c r="O971" s="23">
        <v>41742</v>
      </c>
      <c r="P971" s="23">
        <v>41056</v>
      </c>
      <c r="Q971" s="23">
        <v>41055</v>
      </c>
      <c r="R971" s="23">
        <v>40649</v>
      </c>
      <c r="S971" s="37"/>
      <c r="T971">
        <f t="shared" si="23"/>
        <v>0</v>
      </c>
    </row>
    <row r="972" spans="1:20" x14ac:dyDescent="0.25">
      <c r="A972" s="16">
        <v>70.094999999999999</v>
      </c>
      <c r="B972" s="16">
        <v>1760</v>
      </c>
      <c r="C972" s="18" t="s">
        <v>1538</v>
      </c>
      <c r="D972" s="18" t="s">
        <v>1539</v>
      </c>
      <c r="E972" s="19">
        <v>2022</v>
      </c>
      <c r="F972" s="30"/>
      <c r="G972" s="30">
        <v>44623</v>
      </c>
      <c r="H972" s="30">
        <v>44471</v>
      </c>
      <c r="I972" s="30">
        <v>43932</v>
      </c>
      <c r="J972" s="30">
        <v>43577</v>
      </c>
      <c r="K972" s="23">
        <v>43174</v>
      </c>
      <c r="L972" s="23">
        <v>42854</v>
      </c>
      <c r="M972" s="23">
        <v>42656</v>
      </c>
      <c r="N972" s="23">
        <v>42107</v>
      </c>
      <c r="O972" s="23">
        <v>41694</v>
      </c>
      <c r="P972" s="23">
        <v>41530</v>
      </c>
      <c r="Q972" s="23">
        <v>41179</v>
      </c>
      <c r="R972" s="23">
        <v>40818</v>
      </c>
      <c r="S972" s="37"/>
      <c r="T972">
        <f t="shared" si="23"/>
        <v>0</v>
      </c>
    </row>
    <row r="973" spans="1:20" x14ac:dyDescent="0.25">
      <c r="A973" s="16" t="s">
        <v>3445</v>
      </c>
      <c r="B973" s="16" t="s">
        <v>3446</v>
      </c>
      <c r="C973" s="18" t="s">
        <v>3447</v>
      </c>
      <c r="D973" s="18" t="s">
        <v>3448</v>
      </c>
      <c r="E973" s="19" t="s">
        <v>3433</v>
      </c>
      <c r="F973" s="30"/>
      <c r="G973" s="30"/>
      <c r="H973" s="30"/>
      <c r="I973" s="30"/>
      <c r="J973" s="30"/>
      <c r="K973" s="23"/>
      <c r="L973" s="23"/>
      <c r="M973" s="23"/>
      <c r="N973" s="23"/>
      <c r="O973" s="23"/>
      <c r="P973" s="23"/>
      <c r="Q973" s="23"/>
      <c r="R973" s="23"/>
      <c r="S973" s="37"/>
      <c r="T973" t="str">
        <f t="shared" si="23"/>
        <v/>
      </c>
    </row>
    <row r="974" spans="1:20" x14ac:dyDescent="0.25">
      <c r="A974" s="16">
        <v>70.096999999999994</v>
      </c>
      <c r="B974" s="16">
        <v>1764</v>
      </c>
      <c r="C974" s="18" t="s">
        <v>1540</v>
      </c>
      <c r="D974" s="18" t="s">
        <v>1541</v>
      </c>
      <c r="E974" s="19">
        <v>2022</v>
      </c>
      <c r="F974" s="30"/>
      <c r="G974" s="30">
        <v>44687</v>
      </c>
      <c r="H974" s="30">
        <v>44348</v>
      </c>
      <c r="I974" s="30">
        <v>43959</v>
      </c>
      <c r="J974" s="30">
        <v>43602</v>
      </c>
      <c r="K974" s="23">
        <v>43237</v>
      </c>
      <c r="L974" s="23">
        <v>42863</v>
      </c>
      <c r="M974" s="23">
        <v>42505</v>
      </c>
      <c r="N974" s="23">
        <v>42146</v>
      </c>
      <c r="O974" s="23">
        <v>41763</v>
      </c>
      <c r="P974" s="23">
        <v>41411</v>
      </c>
      <c r="Q974" s="23">
        <v>41054</v>
      </c>
      <c r="R974" s="23">
        <v>40668</v>
      </c>
      <c r="S974" s="37"/>
      <c r="T974">
        <f t="shared" si="23"/>
        <v>0</v>
      </c>
    </row>
    <row r="975" spans="1:20" x14ac:dyDescent="0.25">
      <c r="A975" s="16">
        <v>70.097999999999999</v>
      </c>
      <c r="B975" s="16">
        <v>1762</v>
      </c>
      <c r="C975" s="18" t="s">
        <v>1542</v>
      </c>
      <c r="D975" s="18" t="s">
        <v>1543</v>
      </c>
      <c r="E975" s="19">
        <v>2022</v>
      </c>
      <c r="F975" s="30"/>
      <c r="G975" s="30">
        <v>44750</v>
      </c>
      <c r="H975" s="30"/>
      <c r="I975" s="30"/>
      <c r="J975" s="30"/>
      <c r="K975" s="23">
        <v>43270</v>
      </c>
      <c r="L975" s="23">
        <v>42919</v>
      </c>
      <c r="M975" s="23" t="s">
        <v>11</v>
      </c>
      <c r="N975" s="23" t="s">
        <v>11</v>
      </c>
      <c r="O975" s="23">
        <v>41827</v>
      </c>
      <c r="P975" s="23">
        <v>41478</v>
      </c>
      <c r="Q975" s="23">
        <v>41118</v>
      </c>
      <c r="R975" s="23" t="s">
        <v>11</v>
      </c>
      <c r="S975" s="37"/>
      <c r="T975">
        <f t="shared" si="23"/>
        <v>0</v>
      </c>
    </row>
    <row r="976" spans="1:20" x14ac:dyDescent="0.25">
      <c r="A976" s="16" t="s">
        <v>1544</v>
      </c>
      <c r="B976" s="16">
        <v>1776</v>
      </c>
      <c r="C976" s="18" t="s">
        <v>1545</v>
      </c>
      <c r="D976" s="18" t="s">
        <v>1546</v>
      </c>
      <c r="E976" s="19">
        <v>2022</v>
      </c>
      <c r="F976" s="30"/>
      <c r="G976" s="30">
        <v>44668</v>
      </c>
      <c r="H976" s="30">
        <v>44319</v>
      </c>
      <c r="I976" s="30">
        <v>43955</v>
      </c>
      <c r="J976" s="30">
        <v>43577</v>
      </c>
      <c r="K976" s="23">
        <v>43230</v>
      </c>
      <c r="L976" s="23">
        <v>42868</v>
      </c>
      <c r="M976" s="23">
        <v>42496</v>
      </c>
      <c r="N976" s="23">
        <v>42143</v>
      </c>
      <c r="O976" s="23">
        <v>41763</v>
      </c>
      <c r="P976" s="23">
        <v>41420</v>
      </c>
      <c r="Q976" s="23">
        <v>41039</v>
      </c>
      <c r="R976" s="23">
        <v>40669</v>
      </c>
      <c r="S976" s="37"/>
      <c r="T976">
        <f t="shared" si="23"/>
        <v>0</v>
      </c>
    </row>
    <row r="977" spans="1:20" x14ac:dyDescent="0.25">
      <c r="A977" s="16">
        <v>70.100999999999999</v>
      </c>
      <c r="B977" s="16">
        <v>1775</v>
      </c>
      <c r="C977" s="18" t="s">
        <v>1547</v>
      </c>
      <c r="D977" s="18" t="s">
        <v>1548</v>
      </c>
      <c r="E977" s="19">
        <v>2022</v>
      </c>
      <c r="F977" s="30"/>
      <c r="G977" s="30">
        <v>44634</v>
      </c>
      <c r="H977" s="30"/>
      <c r="I977" s="30"/>
      <c r="J977" s="30">
        <v>43544</v>
      </c>
      <c r="K977" s="23"/>
      <c r="L977" s="23">
        <v>42804</v>
      </c>
      <c r="M977" s="23" t="s">
        <v>11</v>
      </c>
      <c r="N977" s="23" t="s">
        <v>11</v>
      </c>
      <c r="O977" s="23" t="s">
        <v>11</v>
      </c>
      <c r="P977" s="23" t="s">
        <v>11</v>
      </c>
      <c r="Q977" s="23">
        <v>40978</v>
      </c>
      <c r="R977" s="23" t="s">
        <v>11</v>
      </c>
      <c r="S977" s="37"/>
      <c r="T977">
        <f t="shared" si="23"/>
        <v>0</v>
      </c>
    </row>
    <row r="978" spans="1:20" x14ac:dyDescent="0.25">
      <c r="A978" s="16">
        <v>70.102999999999994</v>
      </c>
      <c r="B978" s="16">
        <v>1750</v>
      </c>
      <c r="C978" s="18" t="s">
        <v>1549</v>
      </c>
      <c r="D978" s="18" t="s">
        <v>1550</v>
      </c>
      <c r="E978" s="19">
        <v>2022</v>
      </c>
      <c r="F978" s="30"/>
      <c r="G978" s="30">
        <v>44655</v>
      </c>
      <c r="H978" s="30">
        <v>44272</v>
      </c>
      <c r="I978" s="30">
        <v>43924</v>
      </c>
      <c r="J978" s="30"/>
      <c r="K978" s="23">
        <v>43208</v>
      </c>
      <c r="L978" s="23">
        <v>42818</v>
      </c>
      <c r="M978" s="23" t="s">
        <v>11</v>
      </c>
      <c r="N978" s="23" t="s">
        <v>11</v>
      </c>
      <c r="O978" s="23">
        <v>41715</v>
      </c>
      <c r="P978" s="23">
        <v>41388</v>
      </c>
      <c r="Q978" s="23">
        <v>40989</v>
      </c>
      <c r="R978" s="23" t="s">
        <v>11</v>
      </c>
      <c r="S978" s="37"/>
      <c r="T978">
        <f t="shared" si="23"/>
        <v>0</v>
      </c>
    </row>
    <row r="979" spans="1:20" x14ac:dyDescent="0.25">
      <c r="A979" s="16">
        <v>70.105999999999995</v>
      </c>
      <c r="B979" s="16">
        <v>1799</v>
      </c>
      <c r="C979" s="18" t="s">
        <v>1551</v>
      </c>
      <c r="D979" s="18" t="s">
        <v>1552</v>
      </c>
      <c r="E979" s="19">
        <v>2023</v>
      </c>
      <c r="F979" s="30">
        <v>44928</v>
      </c>
      <c r="G979" s="30">
        <v>44572</v>
      </c>
      <c r="H979" s="30">
        <v>44207</v>
      </c>
      <c r="I979" s="30">
        <v>43842</v>
      </c>
      <c r="J979" s="30">
        <v>43472</v>
      </c>
      <c r="K979" s="23">
        <v>43451</v>
      </c>
      <c r="L979" s="23">
        <v>42742</v>
      </c>
      <c r="M979" s="23">
        <v>42711</v>
      </c>
      <c r="N979" s="23">
        <v>42311</v>
      </c>
      <c r="O979" s="23">
        <v>41973</v>
      </c>
      <c r="P979" s="23">
        <v>41571</v>
      </c>
      <c r="Q979" s="23">
        <v>40915</v>
      </c>
      <c r="R979" s="23">
        <v>40544</v>
      </c>
      <c r="S979" s="37"/>
      <c r="T979">
        <f t="shared" si="23"/>
        <v>0</v>
      </c>
    </row>
    <row r="980" spans="1:20" x14ac:dyDescent="0.25">
      <c r="A980" s="16">
        <v>70.106999999999999</v>
      </c>
      <c r="B980" s="16">
        <v>1795</v>
      </c>
      <c r="C980" s="18" t="s">
        <v>3862</v>
      </c>
      <c r="D980" s="18" t="s">
        <v>1554</v>
      </c>
      <c r="E980" s="19">
        <v>2022</v>
      </c>
      <c r="F980" s="30"/>
      <c r="G980" s="30">
        <v>44849</v>
      </c>
      <c r="H980" s="30">
        <v>44492</v>
      </c>
      <c r="I980" s="30">
        <v>44127</v>
      </c>
      <c r="J980" s="30">
        <v>43755</v>
      </c>
      <c r="K980" s="23">
        <v>43390</v>
      </c>
      <c r="L980" s="23">
        <v>43023</v>
      </c>
      <c r="M980" s="23">
        <v>42660</v>
      </c>
      <c r="N980" s="23">
        <v>42296</v>
      </c>
      <c r="O980" s="23">
        <v>41929</v>
      </c>
      <c r="P980" s="23">
        <v>41566</v>
      </c>
      <c r="Q980" s="23">
        <v>41205</v>
      </c>
      <c r="R980" s="23">
        <v>40838</v>
      </c>
      <c r="S980" s="37"/>
      <c r="T980">
        <f t="shared" si="23"/>
        <v>0</v>
      </c>
    </row>
    <row r="981" spans="1:20" x14ac:dyDescent="0.25">
      <c r="A981" s="16">
        <v>70.108000000000004</v>
      </c>
      <c r="B981" s="16" t="s">
        <v>3153</v>
      </c>
      <c r="C981" s="18" t="s">
        <v>3154</v>
      </c>
      <c r="D981" s="18" t="s">
        <v>3155</v>
      </c>
      <c r="E981" s="19">
        <v>2000</v>
      </c>
      <c r="F981" s="30"/>
      <c r="G981" s="30"/>
      <c r="H981" s="30"/>
      <c r="I981" s="30"/>
      <c r="J981" s="30"/>
      <c r="K981" s="23"/>
      <c r="L981" s="23"/>
      <c r="M981" s="23"/>
      <c r="N981" s="23"/>
      <c r="O981" s="23"/>
      <c r="P981" s="23"/>
      <c r="Q981" s="23"/>
      <c r="R981" s="23"/>
      <c r="S981" s="37"/>
      <c r="T981" t="str">
        <f t="shared" si="23"/>
        <v/>
      </c>
    </row>
    <row r="982" spans="1:20" x14ac:dyDescent="0.25">
      <c r="A982" s="16">
        <v>70.108999999999995</v>
      </c>
      <c r="B982" s="16">
        <v>1797</v>
      </c>
      <c r="C982" s="18" t="s">
        <v>1555</v>
      </c>
      <c r="D982" s="18" t="s">
        <v>1556</v>
      </c>
      <c r="E982" s="19">
        <v>2019</v>
      </c>
      <c r="F982" s="30"/>
      <c r="G982" s="30"/>
      <c r="H982" s="30"/>
      <c r="I982" s="30"/>
      <c r="J982" s="30">
        <v>43770</v>
      </c>
      <c r="K982" s="23">
        <v>43389</v>
      </c>
      <c r="L982" s="23" t="s">
        <v>11</v>
      </c>
      <c r="M982" s="23" t="s">
        <v>11</v>
      </c>
      <c r="N982" s="23">
        <v>42304</v>
      </c>
      <c r="O982" s="23" t="s">
        <v>11</v>
      </c>
      <c r="P982" s="23" t="s">
        <v>11</v>
      </c>
      <c r="Q982" s="23">
        <v>41210</v>
      </c>
      <c r="R982" s="23">
        <v>40845</v>
      </c>
      <c r="S982" s="37"/>
      <c r="T982" t="str">
        <f t="shared" si="23"/>
        <v/>
      </c>
    </row>
    <row r="983" spans="1:20" x14ac:dyDescent="0.25">
      <c r="A983" s="16">
        <v>70.111000000000004</v>
      </c>
      <c r="B983" s="16">
        <v>1875</v>
      </c>
      <c r="C983" s="18" t="s">
        <v>1557</v>
      </c>
      <c r="D983" s="18" t="s">
        <v>1558</v>
      </c>
      <c r="E983" s="19">
        <v>2022</v>
      </c>
      <c r="F983" s="30"/>
      <c r="G983" s="30">
        <v>44682</v>
      </c>
      <c r="H983" s="30"/>
      <c r="I983" s="30">
        <v>43972</v>
      </c>
      <c r="J983" s="30">
        <v>43604</v>
      </c>
      <c r="K983" s="23">
        <v>43227</v>
      </c>
      <c r="L983" s="23">
        <v>42839</v>
      </c>
      <c r="M983" s="23">
        <v>42501</v>
      </c>
      <c r="N983" s="23" t="s">
        <v>11</v>
      </c>
      <c r="O983" s="23" t="s">
        <v>11</v>
      </c>
      <c r="P983" s="23" t="s">
        <v>11</v>
      </c>
      <c r="Q983" s="23" t="s">
        <v>11</v>
      </c>
      <c r="R983" s="23" t="s">
        <v>11</v>
      </c>
      <c r="S983" s="37"/>
      <c r="T983">
        <f t="shared" si="23"/>
        <v>0</v>
      </c>
    </row>
    <row r="984" spans="1:20" x14ac:dyDescent="0.25">
      <c r="A984" s="16">
        <v>70.111999999999995</v>
      </c>
      <c r="B984" s="16">
        <v>1874</v>
      </c>
      <c r="C984" s="18" t="s">
        <v>1559</v>
      </c>
      <c r="D984" s="18" t="s">
        <v>1560</v>
      </c>
      <c r="E984" s="19">
        <v>2022</v>
      </c>
      <c r="F984" s="30"/>
      <c r="G984" s="30">
        <v>44687</v>
      </c>
      <c r="H984" s="30">
        <v>44348</v>
      </c>
      <c r="I984" s="30">
        <v>43998</v>
      </c>
      <c r="J984" s="30">
        <v>43603</v>
      </c>
      <c r="K984" s="23">
        <v>43235</v>
      </c>
      <c r="L984" s="23">
        <v>42893</v>
      </c>
      <c r="M984" s="23">
        <v>42606</v>
      </c>
      <c r="N984" s="23">
        <v>42186</v>
      </c>
      <c r="O984" s="23">
        <v>41818</v>
      </c>
      <c r="P984" s="23">
        <v>41468</v>
      </c>
      <c r="Q984" s="23">
        <v>41143</v>
      </c>
      <c r="R984" s="23" t="s">
        <v>11</v>
      </c>
      <c r="S984" s="37"/>
      <c r="T984">
        <f t="shared" si="23"/>
        <v>0</v>
      </c>
    </row>
    <row r="985" spans="1:20" x14ac:dyDescent="0.25">
      <c r="A985" s="16">
        <v>70.113</v>
      </c>
      <c r="B985" s="16">
        <v>1877</v>
      </c>
      <c r="C985" s="18" t="s">
        <v>1561</v>
      </c>
      <c r="D985" s="18" t="s">
        <v>1562</v>
      </c>
      <c r="E985" s="19">
        <v>2018</v>
      </c>
      <c r="F985" s="30"/>
      <c r="G985" s="30"/>
      <c r="H985" s="30"/>
      <c r="I985" s="30"/>
      <c r="J985" s="30"/>
      <c r="K985" s="23">
        <v>43292</v>
      </c>
      <c r="L985" s="23">
        <v>42921</v>
      </c>
      <c r="M985" s="23" t="s">
        <v>11</v>
      </c>
      <c r="N985" s="23">
        <v>42203</v>
      </c>
      <c r="O985" s="23">
        <v>41806</v>
      </c>
      <c r="P985" s="23" t="s">
        <v>11</v>
      </c>
      <c r="Q985" s="23" t="s">
        <v>11</v>
      </c>
      <c r="R985" s="23" t="s">
        <v>11</v>
      </c>
      <c r="S985" s="37"/>
      <c r="T985" t="str">
        <f t="shared" si="23"/>
        <v/>
      </c>
    </row>
    <row r="986" spans="1:20" x14ac:dyDescent="0.25">
      <c r="A986" s="16">
        <v>70.114000000000004</v>
      </c>
      <c r="B986" s="16">
        <v>1876</v>
      </c>
      <c r="C986" s="18" t="s">
        <v>1563</v>
      </c>
      <c r="D986" s="18" t="s">
        <v>1564</v>
      </c>
      <c r="E986" s="19">
        <v>2022</v>
      </c>
      <c r="F986" s="30"/>
      <c r="G986" s="30">
        <v>44707</v>
      </c>
      <c r="H986" s="30">
        <v>44361</v>
      </c>
      <c r="I986" s="30">
        <v>43998</v>
      </c>
      <c r="J986" s="30">
        <v>43637</v>
      </c>
      <c r="K986" s="23">
        <v>43254</v>
      </c>
      <c r="L986" s="23">
        <v>42880</v>
      </c>
      <c r="M986" s="23">
        <v>42533</v>
      </c>
      <c r="N986" s="23">
        <v>42186</v>
      </c>
      <c r="O986" s="23">
        <v>41798</v>
      </c>
      <c r="P986" s="23">
        <v>41452</v>
      </c>
      <c r="Q986" s="23">
        <v>41109</v>
      </c>
      <c r="R986" s="23">
        <v>40707</v>
      </c>
      <c r="S986" s="37"/>
      <c r="T986">
        <f t="shared" si="23"/>
        <v>0</v>
      </c>
    </row>
    <row r="987" spans="1:20" x14ac:dyDescent="0.25">
      <c r="A987" s="16" t="s">
        <v>3450</v>
      </c>
      <c r="B987" s="16" t="s">
        <v>3451</v>
      </c>
      <c r="C987" s="18" t="s">
        <v>3449</v>
      </c>
      <c r="D987" s="18" t="s">
        <v>3452</v>
      </c>
      <c r="E987" s="19" t="s">
        <v>3433</v>
      </c>
      <c r="F987" s="30"/>
      <c r="G987" s="30"/>
      <c r="H987" s="30"/>
      <c r="I987" s="30"/>
      <c r="J987" s="30"/>
      <c r="K987" s="23"/>
      <c r="L987" s="23"/>
      <c r="M987" s="23"/>
      <c r="N987" s="23"/>
      <c r="O987" s="23"/>
      <c r="P987" s="23"/>
      <c r="Q987" s="23"/>
      <c r="R987" s="23"/>
      <c r="S987" s="37"/>
      <c r="T987" t="str">
        <f t="shared" si="23"/>
        <v/>
      </c>
    </row>
    <row r="988" spans="1:20" x14ac:dyDescent="0.25">
      <c r="A988" s="16" t="s">
        <v>3156</v>
      </c>
      <c r="B988" s="16" t="s">
        <v>3157</v>
      </c>
      <c r="C988" s="18" t="s">
        <v>3158</v>
      </c>
      <c r="D988" s="18" t="s">
        <v>3159</v>
      </c>
      <c r="E988" s="19">
        <v>2022</v>
      </c>
      <c r="F988" s="30"/>
      <c r="G988" s="30">
        <v>44748</v>
      </c>
      <c r="H988" s="30"/>
      <c r="I988" s="30"/>
      <c r="J988" s="30">
        <v>43645</v>
      </c>
      <c r="K988" s="23"/>
      <c r="L988" s="23"/>
      <c r="M988" s="23"/>
      <c r="N988" s="23" t="s">
        <v>11</v>
      </c>
      <c r="O988" s="23" t="s">
        <v>11</v>
      </c>
      <c r="P988" s="23" t="s">
        <v>11</v>
      </c>
      <c r="Q988" s="23" t="s">
        <v>11</v>
      </c>
      <c r="R988" s="23" t="s">
        <v>11</v>
      </c>
      <c r="S988" s="37"/>
      <c r="T988">
        <f t="shared" si="23"/>
        <v>0</v>
      </c>
    </row>
    <row r="989" spans="1:20" x14ac:dyDescent="0.25">
      <c r="A989" s="16">
        <v>70.119</v>
      </c>
      <c r="B989" s="16">
        <v>1792</v>
      </c>
      <c r="C989" s="18" t="s">
        <v>1565</v>
      </c>
      <c r="D989" s="18" t="s">
        <v>1566</v>
      </c>
      <c r="E989" s="19">
        <v>2022</v>
      </c>
      <c r="F989" s="30"/>
      <c r="G989" s="30">
        <v>44746</v>
      </c>
      <c r="H989" s="30">
        <v>44396</v>
      </c>
      <c r="I989" s="30">
        <v>44013</v>
      </c>
      <c r="J989" s="30">
        <v>43650</v>
      </c>
      <c r="K989" s="23">
        <v>43285</v>
      </c>
      <c r="L989" s="23">
        <v>42922</v>
      </c>
      <c r="M989" s="23">
        <v>42577</v>
      </c>
      <c r="N989" s="23" t="s">
        <v>11</v>
      </c>
      <c r="O989" s="23" t="s">
        <v>11</v>
      </c>
      <c r="P989" s="23" t="s">
        <v>11</v>
      </c>
      <c r="Q989" s="23" t="s">
        <v>11</v>
      </c>
      <c r="R989" s="23" t="s">
        <v>11</v>
      </c>
      <c r="S989" s="37"/>
      <c r="T989">
        <f t="shared" si="23"/>
        <v>0</v>
      </c>
    </row>
    <row r="990" spans="1:20" x14ac:dyDescent="0.25">
      <c r="A990" s="16">
        <v>70.120999999999995</v>
      </c>
      <c r="B990" s="16">
        <v>1789</v>
      </c>
      <c r="C990" s="18" t="s">
        <v>1567</v>
      </c>
      <c r="D990" s="18" t="s">
        <v>1568</v>
      </c>
      <c r="E990" s="19">
        <v>2022</v>
      </c>
      <c r="F990" s="30"/>
      <c r="G990" s="30">
        <v>44736</v>
      </c>
      <c r="H990" s="30"/>
      <c r="I990" s="30">
        <v>44001</v>
      </c>
      <c r="J990" s="30">
        <v>43643</v>
      </c>
      <c r="K990" s="23">
        <v>43254</v>
      </c>
      <c r="L990" s="23">
        <v>42893</v>
      </c>
      <c r="M990" s="23" t="s">
        <v>11</v>
      </c>
      <c r="N990" s="23">
        <v>42181</v>
      </c>
      <c r="O990" s="23">
        <v>41799</v>
      </c>
      <c r="P990" s="23">
        <v>41479</v>
      </c>
      <c r="Q990" s="23">
        <v>41094</v>
      </c>
      <c r="R990" s="23">
        <v>40725</v>
      </c>
      <c r="S990" s="37"/>
      <c r="T990">
        <f t="shared" si="23"/>
        <v>0</v>
      </c>
    </row>
    <row r="991" spans="1:20" x14ac:dyDescent="0.25">
      <c r="A991" s="16" t="s">
        <v>3160</v>
      </c>
      <c r="B991" s="16" t="s">
        <v>3161</v>
      </c>
      <c r="C991" s="18" t="s">
        <v>3162</v>
      </c>
      <c r="D991" s="18" t="s">
        <v>3163</v>
      </c>
      <c r="E991" s="19" t="s">
        <v>1329</v>
      </c>
      <c r="F991" s="30"/>
      <c r="G991" s="30"/>
      <c r="H991" s="30"/>
      <c r="I991" s="30"/>
      <c r="J991" s="30"/>
      <c r="K991" s="23"/>
      <c r="L991" s="23" t="s">
        <v>11</v>
      </c>
      <c r="M991" s="23" t="s">
        <v>11</v>
      </c>
      <c r="N991" s="23" t="s">
        <v>11</v>
      </c>
      <c r="O991" s="23" t="s">
        <v>11</v>
      </c>
      <c r="P991" s="23" t="s">
        <v>11</v>
      </c>
      <c r="Q991" s="23" t="s">
        <v>11</v>
      </c>
      <c r="R991" s="23" t="s">
        <v>11</v>
      </c>
      <c r="S991" s="37"/>
      <c r="T991" t="str">
        <f t="shared" si="23"/>
        <v/>
      </c>
    </row>
    <row r="992" spans="1:20" x14ac:dyDescent="0.25">
      <c r="A992" s="16" t="s">
        <v>3164</v>
      </c>
      <c r="B992" s="16" t="s">
        <v>3165</v>
      </c>
      <c r="C992" s="18" t="s">
        <v>3166</v>
      </c>
      <c r="D992" s="18" t="s">
        <v>1570</v>
      </c>
      <c r="E992" s="19">
        <v>1946</v>
      </c>
      <c r="F992" s="30"/>
      <c r="G992" s="30"/>
      <c r="H992" s="30"/>
      <c r="I992" s="30"/>
      <c r="J992" s="30"/>
      <c r="K992" s="23"/>
      <c r="L992" s="23" t="s">
        <v>11</v>
      </c>
      <c r="M992" s="23" t="s">
        <v>11</v>
      </c>
      <c r="N992" s="23" t="s">
        <v>11</v>
      </c>
      <c r="O992" s="23" t="s">
        <v>11</v>
      </c>
      <c r="P992" s="23" t="s">
        <v>11</v>
      </c>
      <c r="Q992" s="23" t="s">
        <v>11</v>
      </c>
      <c r="R992" s="23" t="s">
        <v>11</v>
      </c>
      <c r="S992" s="37"/>
      <c r="T992" t="str">
        <f t="shared" si="23"/>
        <v/>
      </c>
    </row>
    <row r="993" spans="1:20" x14ac:dyDescent="0.25">
      <c r="A993" s="16">
        <v>70.126000000000005</v>
      </c>
      <c r="B993" s="16">
        <v>1781</v>
      </c>
      <c r="C993" s="18" t="s">
        <v>1571</v>
      </c>
      <c r="D993" s="18" t="s">
        <v>1572</v>
      </c>
      <c r="E993" s="19">
        <v>2022</v>
      </c>
      <c r="F993" s="30"/>
      <c r="G993" s="30">
        <v>44671</v>
      </c>
      <c r="H993" s="30">
        <v>44332</v>
      </c>
      <c r="I993" s="30">
        <v>43962</v>
      </c>
      <c r="J993" s="30">
        <v>43577</v>
      </c>
      <c r="K993" s="23">
        <v>43209</v>
      </c>
      <c r="L993" s="23">
        <v>42824</v>
      </c>
      <c r="M993" s="23">
        <v>42500</v>
      </c>
      <c r="N993" s="23">
        <v>42139</v>
      </c>
      <c r="O993" s="23">
        <v>41847</v>
      </c>
      <c r="P993" s="23">
        <v>41459</v>
      </c>
      <c r="Q993" s="23" t="s">
        <v>11</v>
      </c>
      <c r="R993" s="23" t="s">
        <v>11</v>
      </c>
      <c r="S993" s="37"/>
      <c r="T993">
        <f t="shared" si="23"/>
        <v>0</v>
      </c>
    </row>
    <row r="994" spans="1:20" x14ac:dyDescent="0.25">
      <c r="A994" s="16">
        <v>70.126999999999995</v>
      </c>
      <c r="B994" s="16">
        <v>1782</v>
      </c>
      <c r="C994" s="18" t="s">
        <v>1573</v>
      </c>
      <c r="D994" s="18" t="s">
        <v>1574</v>
      </c>
      <c r="E994" s="19">
        <v>2022</v>
      </c>
      <c r="F994" s="30"/>
      <c r="G994" s="30">
        <v>44729</v>
      </c>
      <c r="H994" s="30">
        <v>44357</v>
      </c>
      <c r="I994" s="30">
        <v>43972</v>
      </c>
      <c r="J994" s="30">
        <v>43600</v>
      </c>
      <c r="K994" s="23">
        <v>43227</v>
      </c>
      <c r="L994" s="23">
        <v>42853</v>
      </c>
      <c r="M994" s="23">
        <v>42511</v>
      </c>
      <c r="N994" s="23">
        <v>42131</v>
      </c>
      <c r="O994" s="23">
        <v>41766</v>
      </c>
      <c r="P994" s="23">
        <v>41416</v>
      </c>
      <c r="Q994" s="23">
        <v>41036</v>
      </c>
      <c r="R994" s="23">
        <v>40651</v>
      </c>
      <c r="S994" s="37"/>
      <c r="T994">
        <f t="shared" si="23"/>
        <v>0</v>
      </c>
    </row>
    <row r="995" spans="1:20" x14ac:dyDescent="0.25">
      <c r="A995" s="16" t="s">
        <v>3650</v>
      </c>
      <c r="B995" s="16"/>
      <c r="C995" s="18" t="s">
        <v>3511</v>
      </c>
      <c r="D995" s="18" t="s">
        <v>3512</v>
      </c>
      <c r="E995" s="19">
        <v>2022</v>
      </c>
      <c r="F995" s="30"/>
      <c r="G995" s="30">
        <v>44688</v>
      </c>
      <c r="H995" s="30">
        <v>44356</v>
      </c>
      <c r="I995" s="30">
        <v>43972</v>
      </c>
      <c r="J995" s="30"/>
      <c r="K995" s="23"/>
      <c r="L995" s="23"/>
      <c r="M995" s="23"/>
      <c r="N995" s="23"/>
      <c r="O995" s="23"/>
      <c r="P995" s="23"/>
      <c r="Q995" s="23"/>
      <c r="R995" s="23"/>
      <c r="S995" s="37"/>
      <c r="T995">
        <f t="shared" si="23"/>
        <v>0</v>
      </c>
    </row>
    <row r="996" spans="1:20" x14ac:dyDescent="0.25">
      <c r="A996" s="16">
        <v>70.128</v>
      </c>
      <c r="B996" s="16">
        <v>1784</v>
      </c>
      <c r="C996" s="18" t="s">
        <v>1575</v>
      </c>
      <c r="D996" s="18" t="s">
        <v>1576</v>
      </c>
      <c r="E996" s="19">
        <v>2022</v>
      </c>
      <c r="F996" s="30"/>
      <c r="G996" s="30">
        <v>44687</v>
      </c>
      <c r="H996" s="30">
        <v>44350</v>
      </c>
      <c r="I996" s="30">
        <v>43972</v>
      </c>
      <c r="J996" s="30">
        <v>43577</v>
      </c>
      <c r="K996" s="23">
        <v>43243</v>
      </c>
      <c r="L996" s="23">
        <v>42877</v>
      </c>
      <c r="M996" s="23">
        <v>42499</v>
      </c>
      <c r="N996" s="23">
        <v>42167</v>
      </c>
      <c r="O996" s="23">
        <v>41751</v>
      </c>
      <c r="P996" s="23">
        <v>41459</v>
      </c>
      <c r="Q996" s="23">
        <v>41038</v>
      </c>
      <c r="R996" s="23">
        <v>40672</v>
      </c>
      <c r="S996" s="37"/>
      <c r="T996">
        <f t="shared" si="23"/>
        <v>0</v>
      </c>
    </row>
    <row r="997" spans="1:20" x14ac:dyDescent="0.25">
      <c r="A997" s="16" t="s">
        <v>3454</v>
      </c>
      <c r="B997" s="16" t="s">
        <v>3455</v>
      </c>
      <c r="C997" s="18" t="s">
        <v>3453</v>
      </c>
      <c r="D997" s="18" t="s">
        <v>3456</v>
      </c>
      <c r="E997" s="19" t="s">
        <v>3433</v>
      </c>
      <c r="F997" s="30"/>
      <c r="G997" s="30"/>
      <c r="H997" s="30"/>
      <c r="I997" s="30"/>
      <c r="J997" s="30"/>
      <c r="K997" s="23"/>
      <c r="L997" s="23"/>
      <c r="M997" s="23"/>
      <c r="N997" s="23"/>
      <c r="O997" s="23"/>
      <c r="P997" s="23"/>
      <c r="Q997" s="23"/>
      <c r="R997" s="23"/>
      <c r="S997" s="37"/>
      <c r="T997" t="str">
        <f t="shared" si="23"/>
        <v/>
      </c>
    </row>
    <row r="998" spans="1:20" x14ac:dyDescent="0.25">
      <c r="A998" s="16">
        <v>70.131</v>
      </c>
      <c r="B998" s="16">
        <v>1809</v>
      </c>
      <c r="C998" s="18" t="s">
        <v>1577</v>
      </c>
      <c r="D998" s="18" t="s">
        <v>1578</v>
      </c>
      <c r="E998" s="19">
        <v>2019</v>
      </c>
      <c r="F998" s="30"/>
      <c r="G998" s="30"/>
      <c r="H998" s="30"/>
      <c r="I998" s="30"/>
      <c r="J998" s="30">
        <v>43643</v>
      </c>
      <c r="K998" s="23">
        <v>43284</v>
      </c>
      <c r="L998" s="23" t="s">
        <v>11</v>
      </c>
      <c r="M998" s="23">
        <v>42559</v>
      </c>
      <c r="N998" s="23" t="s">
        <v>11</v>
      </c>
      <c r="O998" s="23" t="s">
        <v>11</v>
      </c>
      <c r="P998" s="23" t="s">
        <v>11</v>
      </c>
      <c r="Q998" s="23" t="s">
        <v>11</v>
      </c>
      <c r="R998" s="23" t="s">
        <v>11</v>
      </c>
      <c r="S998" s="37"/>
      <c r="T998" t="str">
        <f t="shared" si="23"/>
        <v/>
      </c>
    </row>
    <row r="999" spans="1:20" x14ac:dyDescent="0.25">
      <c r="A999" s="16">
        <v>70.132000000000005</v>
      </c>
      <c r="B999" s="16">
        <v>1802</v>
      </c>
      <c r="C999" s="18" t="s">
        <v>1579</v>
      </c>
      <c r="D999" s="18" t="s">
        <v>1580</v>
      </c>
      <c r="E999" s="19">
        <v>2022</v>
      </c>
      <c r="F999" s="30"/>
      <c r="G999" s="30">
        <v>44687</v>
      </c>
      <c r="H999" s="30">
        <v>44342</v>
      </c>
      <c r="I999" s="30">
        <v>43959</v>
      </c>
      <c r="J999" s="30">
        <v>43577</v>
      </c>
      <c r="K999" s="23">
        <v>43226</v>
      </c>
      <c r="L999" s="23">
        <v>42836</v>
      </c>
      <c r="M999" s="23">
        <v>42496</v>
      </c>
      <c r="N999" s="23">
        <v>42146</v>
      </c>
      <c r="O999" s="23">
        <v>41778</v>
      </c>
      <c r="P999" s="23" t="s">
        <v>11</v>
      </c>
      <c r="Q999" s="23" t="s">
        <v>11</v>
      </c>
      <c r="R999" s="23" t="s">
        <v>11</v>
      </c>
      <c r="S999" s="37"/>
      <c r="T999">
        <f t="shared" si="23"/>
        <v>0</v>
      </c>
    </row>
    <row r="1000" spans="1:20" x14ac:dyDescent="0.25">
      <c r="A1000" s="16">
        <v>70.132999999999996</v>
      </c>
      <c r="B1000" s="16">
        <v>1803</v>
      </c>
      <c r="C1000" s="18" t="s">
        <v>1581</v>
      </c>
      <c r="D1000" s="18" t="s">
        <v>1582</v>
      </c>
      <c r="E1000" s="19">
        <v>2022</v>
      </c>
      <c r="F1000" s="30"/>
      <c r="G1000" s="30">
        <v>44745</v>
      </c>
      <c r="H1000" s="30">
        <v>44389</v>
      </c>
      <c r="I1000" s="30">
        <v>44027</v>
      </c>
      <c r="J1000" s="30">
        <v>43665</v>
      </c>
      <c r="K1000" s="23">
        <v>43286</v>
      </c>
      <c r="L1000" s="23">
        <v>42925</v>
      </c>
      <c r="M1000" s="23">
        <v>42524</v>
      </c>
      <c r="N1000" s="23">
        <v>42198</v>
      </c>
      <c r="O1000" s="23">
        <v>41827</v>
      </c>
      <c r="P1000" s="23">
        <v>41461</v>
      </c>
      <c r="Q1000" s="23">
        <v>41093</v>
      </c>
      <c r="R1000" s="23" t="s">
        <v>11</v>
      </c>
      <c r="S1000" s="37"/>
      <c r="T1000">
        <f t="shared" si="23"/>
        <v>0</v>
      </c>
    </row>
    <row r="1001" spans="1:20" x14ac:dyDescent="0.25">
      <c r="A1001" s="16">
        <v>70.134</v>
      </c>
      <c r="B1001" s="16">
        <v>1804</v>
      </c>
      <c r="C1001" s="18" t="s">
        <v>1583</v>
      </c>
      <c r="D1001" s="18" t="s">
        <v>1584</v>
      </c>
      <c r="E1001" s="19">
        <v>2022</v>
      </c>
      <c r="F1001" s="30"/>
      <c r="G1001" s="30">
        <v>44773</v>
      </c>
      <c r="H1001" s="30"/>
      <c r="I1001" s="30">
        <v>44034</v>
      </c>
      <c r="J1001" s="30">
        <v>43678</v>
      </c>
      <c r="K1001" s="23">
        <v>43296</v>
      </c>
      <c r="L1001" s="23">
        <v>42932</v>
      </c>
      <c r="M1001" s="23" t="s">
        <v>11</v>
      </c>
      <c r="N1001" s="23" t="s">
        <v>11</v>
      </c>
      <c r="O1001" s="23">
        <v>41838</v>
      </c>
      <c r="P1001" s="23" t="s">
        <v>11</v>
      </c>
      <c r="Q1001" s="23" t="s">
        <v>11</v>
      </c>
      <c r="R1001" s="23" t="s">
        <v>11</v>
      </c>
      <c r="S1001" s="37"/>
      <c r="T1001">
        <f t="shared" si="23"/>
        <v>0</v>
      </c>
    </row>
    <row r="1002" spans="1:20" x14ac:dyDescent="0.25">
      <c r="A1002" s="16">
        <v>70.137</v>
      </c>
      <c r="B1002" s="16">
        <v>1807</v>
      </c>
      <c r="C1002" s="18" t="s">
        <v>1585</v>
      </c>
      <c r="D1002" s="18" t="s">
        <v>1586</v>
      </c>
      <c r="E1002" s="19">
        <v>2019</v>
      </c>
      <c r="F1002" s="30"/>
      <c r="G1002" s="30"/>
      <c r="H1002" s="30"/>
      <c r="I1002" s="30"/>
      <c r="J1002" s="30">
        <v>43619</v>
      </c>
      <c r="K1002" s="23"/>
      <c r="L1002" s="23" t="s">
        <v>11</v>
      </c>
      <c r="M1002" s="23" t="s">
        <v>11</v>
      </c>
      <c r="N1002" s="23" t="s">
        <v>11</v>
      </c>
      <c r="O1002" s="23">
        <v>41780</v>
      </c>
      <c r="P1002" s="23" t="s">
        <v>11</v>
      </c>
      <c r="Q1002" s="23" t="s">
        <v>11</v>
      </c>
      <c r="R1002" s="23" t="s">
        <v>11</v>
      </c>
      <c r="S1002" s="37"/>
      <c r="T1002" t="str">
        <f t="shared" si="23"/>
        <v/>
      </c>
    </row>
    <row r="1003" spans="1:20" x14ac:dyDescent="0.25">
      <c r="A1003" s="16">
        <v>70.138000000000005</v>
      </c>
      <c r="B1003" s="16">
        <v>1808</v>
      </c>
      <c r="C1003" s="18" t="s">
        <v>1587</v>
      </c>
      <c r="D1003" s="18" t="s">
        <v>1588</v>
      </c>
      <c r="E1003" s="19">
        <v>2022</v>
      </c>
      <c r="F1003" s="30"/>
      <c r="G1003" s="30">
        <v>44687</v>
      </c>
      <c r="H1003" s="30">
        <v>44348</v>
      </c>
      <c r="I1003" s="30">
        <v>43959</v>
      </c>
      <c r="J1003" s="30">
        <v>43603</v>
      </c>
      <c r="K1003" s="23">
        <v>43225</v>
      </c>
      <c r="L1003" s="23">
        <v>42880</v>
      </c>
      <c r="M1003" s="23">
        <v>42497</v>
      </c>
      <c r="N1003" s="23">
        <v>42148</v>
      </c>
      <c r="O1003" s="23">
        <v>41779</v>
      </c>
      <c r="P1003" s="23">
        <v>41476</v>
      </c>
      <c r="Q1003" s="23">
        <v>41056</v>
      </c>
      <c r="R1003" s="23">
        <v>40669</v>
      </c>
      <c r="S1003" s="37"/>
      <c r="T1003">
        <f t="shared" si="23"/>
        <v>0</v>
      </c>
    </row>
    <row r="1004" spans="1:20" x14ac:dyDescent="0.25">
      <c r="A1004" s="16">
        <v>70.141000000000005</v>
      </c>
      <c r="B1004" s="16">
        <v>1862</v>
      </c>
      <c r="C1004" s="18" t="s">
        <v>1592</v>
      </c>
      <c r="D1004" s="18" t="s">
        <v>1593</v>
      </c>
      <c r="E1004" s="19">
        <v>2022</v>
      </c>
      <c r="F1004" s="30"/>
      <c r="G1004" s="30">
        <v>44564</v>
      </c>
      <c r="H1004" s="30">
        <v>44198</v>
      </c>
      <c r="I1004" s="30">
        <v>43860</v>
      </c>
      <c r="J1004" s="30">
        <v>43543</v>
      </c>
      <c r="K1004" s="23">
        <v>43183</v>
      </c>
      <c r="L1004" s="23">
        <v>42786</v>
      </c>
      <c r="M1004" s="23">
        <v>42393</v>
      </c>
      <c r="N1004" s="23">
        <v>42075</v>
      </c>
      <c r="O1004" s="23">
        <v>41709</v>
      </c>
      <c r="P1004" s="23">
        <v>41378</v>
      </c>
      <c r="Q1004" s="23">
        <v>40978</v>
      </c>
      <c r="R1004" s="23">
        <v>40623</v>
      </c>
      <c r="S1004" s="37"/>
      <c r="T1004">
        <f t="shared" si="23"/>
        <v>1</v>
      </c>
    </row>
    <row r="1005" spans="1:20" x14ac:dyDescent="0.25">
      <c r="A1005" s="16">
        <v>70.141999999999996</v>
      </c>
      <c r="B1005" s="16">
        <v>1858</v>
      </c>
      <c r="C1005" s="18" t="s">
        <v>1594</v>
      </c>
      <c r="D1005" s="18" t="s">
        <v>1595</v>
      </c>
      <c r="E1005" s="19">
        <v>2022</v>
      </c>
      <c r="F1005" s="30"/>
      <c r="G1005" s="30">
        <v>44644</v>
      </c>
      <c r="H1005" s="30">
        <v>44286</v>
      </c>
      <c r="I1005" s="30">
        <v>43926</v>
      </c>
      <c r="J1005" s="30">
        <v>43563</v>
      </c>
      <c r="K1005" s="23">
        <v>43204</v>
      </c>
      <c r="L1005" s="23">
        <v>42824</v>
      </c>
      <c r="M1005" s="23">
        <v>42559</v>
      </c>
      <c r="N1005" s="23">
        <v>42135</v>
      </c>
      <c r="O1005" s="23">
        <v>41748</v>
      </c>
      <c r="P1005" s="23">
        <v>41400</v>
      </c>
      <c r="Q1005" s="23">
        <v>41039</v>
      </c>
      <c r="R1005" s="23">
        <v>40649</v>
      </c>
      <c r="S1005" s="37"/>
      <c r="T1005">
        <f t="shared" si="23"/>
        <v>0</v>
      </c>
    </row>
    <row r="1006" spans="1:20" x14ac:dyDescent="0.25">
      <c r="A1006" s="16">
        <v>70.143000000000001</v>
      </c>
      <c r="B1006" s="16">
        <v>1859</v>
      </c>
      <c r="C1006" s="18" t="s">
        <v>1596</v>
      </c>
      <c r="D1006" s="18" t="s">
        <v>1597</v>
      </c>
      <c r="E1006" s="19">
        <v>2018</v>
      </c>
      <c r="F1006" s="30"/>
      <c r="G1006" s="30"/>
      <c r="H1006" s="30"/>
      <c r="I1006" s="30"/>
      <c r="J1006" s="30"/>
      <c r="K1006" s="23">
        <v>43254</v>
      </c>
      <c r="L1006" s="23">
        <v>42894</v>
      </c>
      <c r="M1006" s="23" t="s">
        <v>11</v>
      </c>
      <c r="N1006" s="23">
        <v>42182</v>
      </c>
      <c r="O1006" s="23" t="s">
        <v>11</v>
      </c>
      <c r="P1006" s="23" t="s">
        <v>11</v>
      </c>
      <c r="Q1006" s="23" t="s">
        <v>11</v>
      </c>
      <c r="R1006" s="23" t="s">
        <v>11</v>
      </c>
      <c r="S1006" s="37"/>
      <c r="T1006" t="str">
        <f t="shared" si="23"/>
        <v/>
      </c>
    </row>
    <row r="1007" spans="1:20" x14ac:dyDescent="0.25">
      <c r="A1007" s="16">
        <v>70.144000000000005</v>
      </c>
      <c r="B1007" s="16">
        <v>1860</v>
      </c>
      <c r="C1007" s="18" t="s">
        <v>1598</v>
      </c>
      <c r="D1007" s="18" t="s">
        <v>1599</v>
      </c>
      <c r="E1007" s="19">
        <v>2022</v>
      </c>
      <c r="F1007" s="30"/>
      <c r="G1007" s="30">
        <v>44686</v>
      </c>
      <c r="H1007" s="30">
        <v>44355</v>
      </c>
      <c r="I1007" s="30">
        <v>43975</v>
      </c>
      <c r="J1007" s="30">
        <v>43602</v>
      </c>
      <c r="K1007" s="23">
        <v>43254</v>
      </c>
      <c r="L1007" s="23">
        <v>42877</v>
      </c>
      <c r="M1007" s="23">
        <v>42532</v>
      </c>
      <c r="N1007" s="23">
        <v>42165</v>
      </c>
      <c r="O1007" s="23">
        <v>41776</v>
      </c>
      <c r="P1007" s="23">
        <v>41444</v>
      </c>
      <c r="Q1007" s="23">
        <v>41048</v>
      </c>
      <c r="R1007" s="23">
        <v>40689</v>
      </c>
      <c r="S1007" s="37"/>
      <c r="T1007">
        <f t="shared" si="23"/>
        <v>0</v>
      </c>
    </row>
    <row r="1008" spans="1:20" x14ac:dyDescent="0.25">
      <c r="A1008" s="16">
        <v>70.146000000000001</v>
      </c>
      <c r="B1008" s="16">
        <v>1813</v>
      </c>
      <c r="C1008" s="18" t="s">
        <v>1600</v>
      </c>
      <c r="D1008" s="18" t="s">
        <v>1601</v>
      </c>
      <c r="E1008" s="19">
        <v>2022</v>
      </c>
      <c r="F1008" s="30"/>
      <c r="G1008" s="30">
        <v>44723</v>
      </c>
      <c r="H1008" s="30">
        <v>44349</v>
      </c>
      <c r="I1008" s="30">
        <v>43972</v>
      </c>
      <c r="J1008" s="30">
        <v>43617</v>
      </c>
      <c r="K1008" s="23">
        <v>43247</v>
      </c>
      <c r="L1008" s="23">
        <v>42872</v>
      </c>
      <c r="M1008" s="23">
        <v>42570</v>
      </c>
      <c r="N1008" s="23">
        <v>42186</v>
      </c>
      <c r="O1008" s="23">
        <v>41793</v>
      </c>
      <c r="P1008" s="23">
        <v>41470</v>
      </c>
      <c r="Q1008" s="23">
        <v>41109</v>
      </c>
      <c r="R1008" s="23" t="s">
        <v>11</v>
      </c>
      <c r="S1008" s="37"/>
      <c r="T1008">
        <f t="shared" si="23"/>
        <v>0</v>
      </c>
    </row>
    <row r="1009" spans="1:20" x14ac:dyDescent="0.25">
      <c r="A1009" s="16">
        <v>70.147000000000006</v>
      </c>
      <c r="B1009" s="16">
        <v>1811</v>
      </c>
      <c r="C1009" s="18" t="s">
        <v>1602</v>
      </c>
      <c r="D1009" s="18" t="s">
        <v>1603</v>
      </c>
      <c r="E1009" s="19">
        <v>2022</v>
      </c>
      <c r="F1009" s="30"/>
      <c r="G1009" s="30">
        <v>44744</v>
      </c>
      <c r="H1009" s="30">
        <v>44396</v>
      </c>
      <c r="I1009" s="30">
        <v>43972</v>
      </c>
      <c r="J1009" s="30">
        <v>43617</v>
      </c>
      <c r="K1009" s="23">
        <v>43296</v>
      </c>
      <c r="L1009" s="23">
        <v>42913</v>
      </c>
      <c r="M1009" s="23">
        <v>42523</v>
      </c>
      <c r="N1009" s="23">
        <v>42150</v>
      </c>
      <c r="O1009" s="23" t="s">
        <v>11</v>
      </c>
      <c r="P1009" s="23">
        <v>41452</v>
      </c>
      <c r="Q1009" s="23">
        <v>41120</v>
      </c>
      <c r="R1009" s="23">
        <v>40702</v>
      </c>
      <c r="S1009" s="37"/>
      <c r="T1009">
        <f t="shared" si="23"/>
        <v>0</v>
      </c>
    </row>
    <row r="1010" spans="1:20" x14ac:dyDescent="0.25">
      <c r="A1010" s="16">
        <v>70.147999999999996</v>
      </c>
      <c r="B1010" s="16">
        <v>1812</v>
      </c>
      <c r="C1010" s="18" t="s">
        <v>1604</v>
      </c>
      <c r="D1010" s="18" t="s">
        <v>1605</v>
      </c>
      <c r="E1010" s="19">
        <v>2022</v>
      </c>
      <c r="F1010" s="30"/>
      <c r="G1010" s="30">
        <v>44746</v>
      </c>
      <c r="H1010" s="30">
        <v>44419</v>
      </c>
      <c r="I1010" s="30">
        <v>44036</v>
      </c>
      <c r="J1010" s="30">
        <v>43670</v>
      </c>
      <c r="K1010" s="23">
        <v>43301</v>
      </c>
      <c r="L1010" s="23">
        <v>42936</v>
      </c>
      <c r="M1010" s="23" t="s">
        <v>11</v>
      </c>
      <c r="N1010" s="23">
        <v>42188</v>
      </c>
      <c r="O1010" s="23">
        <v>41845</v>
      </c>
      <c r="P1010" s="23">
        <v>41496</v>
      </c>
      <c r="Q1010" s="23">
        <v>41122</v>
      </c>
      <c r="R1010" s="23">
        <v>40732</v>
      </c>
      <c r="S1010" s="37"/>
      <c r="T1010">
        <f t="shared" si="23"/>
        <v>0</v>
      </c>
    </row>
    <row r="1011" spans="1:20" x14ac:dyDescent="0.25">
      <c r="A1011" s="16">
        <v>70.149000000000001</v>
      </c>
      <c r="B1011" s="16" t="s">
        <v>3167</v>
      </c>
      <c r="C1011" s="18" t="s">
        <v>3168</v>
      </c>
      <c r="D1011" s="18" t="s">
        <v>3169</v>
      </c>
      <c r="E1011" s="19">
        <v>2019</v>
      </c>
      <c r="F1011" s="30"/>
      <c r="G1011" s="30"/>
      <c r="H1011" s="30"/>
      <c r="I1011" s="30"/>
      <c r="J1011" s="30">
        <v>43641</v>
      </c>
      <c r="K1011" s="23"/>
      <c r="L1011" s="23"/>
      <c r="M1011" s="23" t="s">
        <v>11</v>
      </c>
      <c r="N1011" s="23"/>
      <c r="O1011" s="23"/>
      <c r="P1011" s="23"/>
      <c r="Q1011" s="23" t="s">
        <v>11</v>
      </c>
      <c r="R1011" s="23" t="s">
        <v>11</v>
      </c>
      <c r="S1011" s="37"/>
      <c r="T1011" t="str">
        <f t="shared" si="23"/>
        <v/>
      </c>
    </row>
    <row r="1012" spans="1:20" x14ac:dyDescent="0.25">
      <c r="A1012" s="16" t="s">
        <v>1606</v>
      </c>
      <c r="B1012" s="16">
        <v>1816</v>
      </c>
      <c r="C1012" s="18" t="s">
        <v>1607</v>
      </c>
      <c r="D1012" s="18" t="s">
        <v>1608</v>
      </c>
      <c r="E1012" s="19">
        <v>2022</v>
      </c>
      <c r="F1012" s="30"/>
      <c r="G1012" s="30">
        <v>44746</v>
      </c>
      <c r="H1012" s="30"/>
      <c r="I1012" s="30">
        <v>44050</v>
      </c>
      <c r="J1012" s="30"/>
      <c r="K1012" s="23"/>
      <c r="L1012" s="23">
        <v>42968</v>
      </c>
      <c r="M1012" s="23" t="s">
        <v>11</v>
      </c>
      <c r="N1012" s="23">
        <v>42160</v>
      </c>
      <c r="O1012" s="23">
        <v>41798</v>
      </c>
      <c r="P1012" s="23">
        <v>41477</v>
      </c>
      <c r="Q1012" s="23" t="s">
        <v>11</v>
      </c>
      <c r="R1012" s="23" t="s">
        <v>11</v>
      </c>
      <c r="S1012" s="37"/>
      <c r="T1012">
        <f t="shared" si="23"/>
        <v>0</v>
      </c>
    </row>
    <row r="1013" spans="1:20" x14ac:dyDescent="0.25">
      <c r="A1013" s="16">
        <v>70.150999999999996</v>
      </c>
      <c r="B1013" s="16">
        <v>1817</v>
      </c>
      <c r="C1013" s="18" t="s">
        <v>1609</v>
      </c>
      <c r="D1013" s="18" t="s">
        <v>1610</v>
      </c>
      <c r="E1013" s="19">
        <v>2022</v>
      </c>
      <c r="F1013" s="30"/>
      <c r="G1013" s="30">
        <v>44687</v>
      </c>
      <c r="H1013" s="30">
        <v>44330</v>
      </c>
      <c r="I1013" s="30">
        <v>43977</v>
      </c>
      <c r="J1013" s="30">
        <v>43586</v>
      </c>
      <c r="K1013" s="23">
        <v>43240</v>
      </c>
      <c r="L1013" s="23">
        <v>42867</v>
      </c>
      <c r="M1013" s="23">
        <v>42512</v>
      </c>
      <c r="N1013" s="23">
        <v>42131</v>
      </c>
      <c r="O1013" s="23">
        <v>41771</v>
      </c>
      <c r="P1013" s="23">
        <v>41444</v>
      </c>
      <c r="Q1013" s="23">
        <v>41077</v>
      </c>
      <c r="R1013" s="23">
        <v>40700</v>
      </c>
      <c r="S1013" s="37"/>
      <c r="T1013">
        <f t="shared" si="23"/>
        <v>0</v>
      </c>
    </row>
    <row r="1014" spans="1:20" x14ac:dyDescent="0.25">
      <c r="A1014" s="16">
        <v>70.152000000000001</v>
      </c>
      <c r="B1014" s="16" t="s">
        <v>1611</v>
      </c>
      <c r="C1014" s="18" t="s">
        <v>1612</v>
      </c>
      <c r="D1014" s="18" t="s">
        <v>1613</v>
      </c>
      <c r="E1014" s="19">
        <v>2022</v>
      </c>
      <c r="F1014" s="30"/>
      <c r="G1014" s="30">
        <v>44680</v>
      </c>
      <c r="H1014" s="30">
        <v>44350</v>
      </c>
      <c r="I1014" s="30">
        <v>43960</v>
      </c>
      <c r="J1014" s="30">
        <v>43605</v>
      </c>
      <c r="K1014" s="23">
        <v>43211</v>
      </c>
      <c r="L1014" s="23">
        <v>42870</v>
      </c>
      <c r="M1014" s="23">
        <v>42586</v>
      </c>
      <c r="N1014" s="23" t="s">
        <v>11</v>
      </c>
      <c r="O1014" s="23" t="s">
        <v>11</v>
      </c>
      <c r="P1014" s="23">
        <v>41452</v>
      </c>
      <c r="Q1014" s="23" t="s">
        <v>11</v>
      </c>
      <c r="R1014" s="23" t="s">
        <v>11</v>
      </c>
      <c r="S1014" s="37"/>
      <c r="T1014">
        <f t="shared" si="23"/>
        <v>0</v>
      </c>
    </row>
    <row r="1015" spans="1:20" x14ac:dyDescent="0.25">
      <c r="A1015" s="16" t="s">
        <v>3170</v>
      </c>
      <c r="B1015" s="16" t="s">
        <v>3171</v>
      </c>
      <c r="C1015" s="18" t="s">
        <v>3172</v>
      </c>
      <c r="D1015" s="18" t="s">
        <v>3173</v>
      </c>
      <c r="E1015" s="19" t="s">
        <v>2903</v>
      </c>
      <c r="F1015" s="30"/>
      <c r="G1015" s="30"/>
      <c r="H1015" s="30"/>
      <c r="I1015" s="30"/>
      <c r="J1015" s="30"/>
      <c r="K1015" s="23"/>
      <c r="L1015" s="23"/>
      <c r="M1015" s="23"/>
      <c r="N1015" s="23"/>
      <c r="O1015" s="23" t="s">
        <v>11</v>
      </c>
      <c r="P1015" s="23"/>
      <c r="Q1015" s="23" t="s">
        <v>11</v>
      </c>
      <c r="R1015" s="23" t="s">
        <v>11</v>
      </c>
      <c r="S1015" s="37"/>
      <c r="T1015" t="str">
        <f t="shared" si="23"/>
        <v/>
      </c>
    </row>
    <row r="1016" spans="1:20" x14ac:dyDescent="0.25">
      <c r="A1016" s="16">
        <v>70.155000000000001</v>
      </c>
      <c r="B1016" s="16">
        <v>1823</v>
      </c>
      <c r="C1016" s="18" t="s">
        <v>1614</v>
      </c>
      <c r="D1016" s="18" t="s">
        <v>1615</v>
      </c>
      <c r="E1016" s="19">
        <v>2021</v>
      </c>
      <c r="F1016" s="30"/>
      <c r="G1016" s="30"/>
      <c r="H1016" s="30">
        <v>44355</v>
      </c>
      <c r="I1016" s="30">
        <v>43976</v>
      </c>
      <c r="J1016" s="30">
        <v>43617</v>
      </c>
      <c r="K1016" s="23"/>
      <c r="L1016" s="23">
        <v>42877</v>
      </c>
      <c r="M1016" s="23" t="s">
        <v>11</v>
      </c>
      <c r="N1016" s="23" t="s">
        <v>11</v>
      </c>
      <c r="O1016" s="23" t="s">
        <v>11</v>
      </c>
      <c r="P1016" s="23" t="s">
        <v>11</v>
      </c>
      <c r="Q1016" s="23" t="s">
        <v>11</v>
      </c>
      <c r="R1016" s="23" t="s">
        <v>11</v>
      </c>
      <c r="S1016" s="37"/>
      <c r="T1016" t="str">
        <f t="shared" si="23"/>
        <v/>
      </c>
    </row>
    <row r="1017" spans="1:20" x14ac:dyDescent="0.25">
      <c r="A1017" s="16">
        <v>70.156000000000006</v>
      </c>
      <c r="B1017" s="16">
        <v>1852</v>
      </c>
      <c r="C1017" s="18" t="s">
        <v>1616</v>
      </c>
      <c r="D1017" s="18" t="s">
        <v>1617</v>
      </c>
      <c r="E1017" s="19">
        <v>2022</v>
      </c>
      <c r="F1017" s="30"/>
      <c r="G1017" s="30">
        <v>44644</v>
      </c>
      <c r="H1017" s="30">
        <v>44272</v>
      </c>
      <c r="I1017" s="30">
        <v>43908</v>
      </c>
      <c r="J1017" s="30">
        <v>43533</v>
      </c>
      <c r="K1017" s="23">
        <v>43196</v>
      </c>
      <c r="L1017" s="23">
        <v>42818</v>
      </c>
      <c r="M1017" s="23">
        <v>42449</v>
      </c>
      <c r="N1017" s="23">
        <v>42106</v>
      </c>
      <c r="O1017" s="23">
        <v>41716</v>
      </c>
      <c r="P1017" s="23">
        <v>41377</v>
      </c>
      <c r="Q1017" s="23">
        <v>40996</v>
      </c>
      <c r="R1017" s="23">
        <v>40639</v>
      </c>
      <c r="S1017" s="37"/>
      <c r="T1017">
        <f t="shared" si="23"/>
        <v>0</v>
      </c>
    </row>
    <row r="1018" spans="1:20" x14ac:dyDescent="0.25">
      <c r="A1018" s="16">
        <v>70.156999999999996</v>
      </c>
      <c r="B1018" s="16">
        <v>1853</v>
      </c>
      <c r="C1018" s="18" t="s">
        <v>1618</v>
      </c>
      <c r="D1018" s="18" t="s">
        <v>1619</v>
      </c>
      <c r="E1018" s="19">
        <v>2022</v>
      </c>
      <c r="F1018" s="30"/>
      <c r="G1018" s="30">
        <v>44677</v>
      </c>
      <c r="H1018" s="30">
        <v>44324</v>
      </c>
      <c r="I1018" s="30">
        <v>43928</v>
      </c>
      <c r="J1018" s="30">
        <v>43577</v>
      </c>
      <c r="K1018" s="23">
        <v>43211</v>
      </c>
      <c r="L1018" s="23">
        <v>42881</v>
      </c>
      <c r="M1018" s="23">
        <v>42496</v>
      </c>
      <c r="N1018" s="23">
        <v>42124</v>
      </c>
      <c r="O1018" s="23">
        <v>41751</v>
      </c>
      <c r="P1018" s="23">
        <v>41401</v>
      </c>
      <c r="Q1018" s="23">
        <v>41029</v>
      </c>
      <c r="R1018" s="23">
        <v>40649</v>
      </c>
      <c r="S1018" s="37"/>
      <c r="T1018">
        <f t="shared" si="23"/>
        <v>0</v>
      </c>
    </row>
    <row r="1019" spans="1:20" x14ac:dyDescent="0.25">
      <c r="A1019" s="16">
        <v>70.158000000000001</v>
      </c>
      <c r="B1019" s="16">
        <v>1854</v>
      </c>
      <c r="C1019" s="18" t="s">
        <v>1620</v>
      </c>
      <c r="D1019" s="18" t="s">
        <v>1621</v>
      </c>
      <c r="E1019" s="19">
        <v>2022</v>
      </c>
      <c r="F1019" s="30"/>
      <c r="G1019" s="30">
        <v>44746</v>
      </c>
      <c r="H1019" s="30"/>
      <c r="I1019" s="30">
        <v>44029</v>
      </c>
      <c r="J1019" s="30"/>
      <c r="K1019" s="23">
        <v>43311</v>
      </c>
      <c r="L1019" s="23" t="s">
        <v>11</v>
      </c>
      <c r="M1019" s="23" t="s">
        <v>11</v>
      </c>
      <c r="N1019" s="23">
        <v>42196</v>
      </c>
      <c r="O1019" s="23">
        <v>41859</v>
      </c>
      <c r="P1019" s="23" t="s">
        <v>11</v>
      </c>
      <c r="Q1019" s="23" t="s">
        <v>11</v>
      </c>
      <c r="R1019" s="23">
        <v>40754</v>
      </c>
      <c r="S1019" s="37"/>
      <c r="T1019">
        <f t="shared" si="23"/>
        <v>0</v>
      </c>
    </row>
    <row r="1020" spans="1:20" x14ac:dyDescent="0.25">
      <c r="A1020" s="16">
        <v>70.159000000000006</v>
      </c>
      <c r="B1020" s="16">
        <v>1855</v>
      </c>
      <c r="C1020" s="18" t="s">
        <v>1622</v>
      </c>
      <c r="D1020" s="18" t="s">
        <v>1623</v>
      </c>
      <c r="E1020" s="19">
        <v>2022</v>
      </c>
      <c r="F1020" s="30"/>
      <c r="G1020" s="30">
        <v>44778</v>
      </c>
      <c r="H1020" s="30">
        <v>44425</v>
      </c>
      <c r="I1020" s="30">
        <v>44052</v>
      </c>
      <c r="J1020" s="30">
        <v>43691</v>
      </c>
      <c r="K1020" s="23">
        <v>43313</v>
      </c>
      <c r="L1020" s="23">
        <v>42958</v>
      </c>
      <c r="M1020" s="23">
        <v>42581</v>
      </c>
      <c r="N1020" s="23">
        <v>42225</v>
      </c>
      <c r="O1020" s="23">
        <v>41855</v>
      </c>
      <c r="P1020" s="23">
        <v>41491</v>
      </c>
      <c r="Q1020" s="23">
        <v>41045</v>
      </c>
      <c r="R1020" s="23">
        <v>40754</v>
      </c>
      <c r="S1020" s="37"/>
      <c r="T1020">
        <f t="shared" si="23"/>
        <v>0</v>
      </c>
    </row>
    <row r="1021" spans="1:20" x14ac:dyDescent="0.25">
      <c r="A1021" s="16" t="s">
        <v>1624</v>
      </c>
      <c r="B1021" s="16">
        <v>1835</v>
      </c>
      <c r="C1021" s="18" t="s">
        <v>1625</v>
      </c>
      <c r="D1021" s="18" t="s">
        <v>1626</v>
      </c>
      <c r="E1021" s="19">
        <v>2022</v>
      </c>
      <c r="F1021" s="30"/>
      <c r="G1021" s="30">
        <v>44682</v>
      </c>
      <c r="H1021" s="30">
        <v>44324</v>
      </c>
      <c r="I1021" s="30">
        <v>43923</v>
      </c>
      <c r="J1021" s="30">
        <v>43602</v>
      </c>
      <c r="K1021" s="23">
        <v>43241</v>
      </c>
      <c r="L1021" s="23">
        <v>42837</v>
      </c>
      <c r="M1021" s="23">
        <v>42471</v>
      </c>
      <c r="N1021" s="23">
        <v>42146</v>
      </c>
      <c r="O1021" s="23">
        <v>41752</v>
      </c>
      <c r="P1021" s="23">
        <v>41398</v>
      </c>
      <c r="Q1021" s="23">
        <v>41119</v>
      </c>
      <c r="R1021" s="23" t="s">
        <v>11</v>
      </c>
      <c r="S1021" s="37"/>
      <c r="T1021">
        <f t="shared" si="23"/>
        <v>0</v>
      </c>
    </row>
    <row r="1022" spans="1:20" x14ac:dyDescent="0.25">
      <c r="A1022" s="16" t="s">
        <v>3174</v>
      </c>
      <c r="B1022" s="16" t="s">
        <v>3175</v>
      </c>
      <c r="C1022" s="18" t="s">
        <v>3176</v>
      </c>
      <c r="D1022" s="18" t="s">
        <v>3177</v>
      </c>
      <c r="E1022" s="19">
        <v>2022</v>
      </c>
      <c r="F1022" s="30"/>
      <c r="G1022" s="30">
        <v>44786</v>
      </c>
      <c r="H1022" s="30">
        <v>44436</v>
      </c>
      <c r="I1022" s="30"/>
      <c r="J1022" s="30"/>
      <c r="K1022" s="23">
        <v>43307</v>
      </c>
      <c r="L1022" s="23">
        <v>42957</v>
      </c>
      <c r="M1022" s="23"/>
      <c r="N1022" s="23"/>
      <c r="O1022" s="23"/>
      <c r="P1022" s="23"/>
      <c r="Q1022" s="23"/>
      <c r="R1022" s="23"/>
      <c r="S1022" s="37"/>
      <c r="T1022">
        <f t="shared" si="23"/>
        <v>0</v>
      </c>
    </row>
    <row r="1023" spans="1:20" x14ac:dyDescent="0.25">
      <c r="A1023" s="16">
        <v>70.162000000000006</v>
      </c>
      <c r="B1023" s="16">
        <v>1857</v>
      </c>
      <c r="C1023" s="18" t="s">
        <v>1627</v>
      </c>
      <c r="D1023" s="18" t="s">
        <v>1628</v>
      </c>
      <c r="E1023" s="19">
        <v>2019</v>
      </c>
      <c r="F1023" s="30"/>
      <c r="G1023" s="30"/>
      <c r="H1023" s="30"/>
      <c r="I1023" s="30"/>
      <c r="J1023" s="30">
        <v>43609</v>
      </c>
      <c r="K1023" s="23">
        <v>43306</v>
      </c>
      <c r="L1023" s="23">
        <v>42880</v>
      </c>
      <c r="M1023" s="23">
        <v>42499</v>
      </c>
      <c r="N1023" s="23" t="s">
        <v>11</v>
      </c>
      <c r="O1023" s="23" t="s">
        <v>11</v>
      </c>
      <c r="P1023" s="23">
        <v>41425</v>
      </c>
      <c r="Q1023" s="23" t="s">
        <v>11</v>
      </c>
      <c r="R1023" s="23" t="s">
        <v>11</v>
      </c>
      <c r="S1023" s="37"/>
      <c r="T1023" t="str">
        <f t="shared" si="23"/>
        <v/>
      </c>
    </row>
    <row r="1024" spans="1:20" x14ac:dyDescent="0.25">
      <c r="A1024" s="16">
        <v>70.162999999999997</v>
      </c>
      <c r="B1024" s="16">
        <v>1856</v>
      </c>
      <c r="C1024" s="18" t="s">
        <v>1629</v>
      </c>
      <c r="D1024" s="18" t="s">
        <v>1630</v>
      </c>
      <c r="E1024" s="19">
        <v>2021</v>
      </c>
      <c r="F1024" s="30"/>
      <c r="G1024" s="30"/>
      <c r="H1024" s="30">
        <v>44389</v>
      </c>
      <c r="I1024" s="30"/>
      <c r="J1024" s="30"/>
      <c r="K1024" s="23"/>
      <c r="L1024" s="23" t="s">
        <v>11</v>
      </c>
      <c r="M1024" s="23">
        <v>42578</v>
      </c>
      <c r="N1024" s="23">
        <v>42172</v>
      </c>
      <c r="O1024" s="23" t="s">
        <v>11</v>
      </c>
      <c r="P1024" s="23" t="s">
        <v>11</v>
      </c>
      <c r="Q1024" s="23" t="s">
        <v>11</v>
      </c>
      <c r="R1024" s="23" t="s">
        <v>11</v>
      </c>
      <c r="S1024" s="37"/>
      <c r="T1024" t="str">
        <f t="shared" si="23"/>
        <v/>
      </c>
    </row>
    <row r="1025" spans="1:20" x14ac:dyDescent="0.25">
      <c r="A1025" s="16">
        <v>70.165000000000006</v>
      </c>
      <c r="B1025" s="16">
        <v>1845</v>
      </c>
      <c r="C1025" s="18" t="s">
        <v>1631</v>
      </c>
      <c r="D1025" s="18" t="s">
        <v>1632</v>
      </c>
      <c r="E1025" s="19">
        <v>2019</v>
      </c>
      <c r="F1025" s="30"/>
      <c r="G1025" s="30"/>
      <c r="H1025" s="30"/>
      <c r="I1025" s="30"/>
      <c r="J1025" s="30">
        <v>43678</v>
      </c>
      <c r="K1025" s="23"/>
      <c r="L1025" s="23" t="s">
        <v>11</v>
      </c>
      <c r="M1025" s="23" t="s">
        <v>11</v>
      </c>
      <c r="N1025" s="23" t="s">
        <v>11</v>
      </c>
      <c r="O1025" s="23" t="s">
        <v>11</v>
      </c>
      <c r="P1025" s="23">
        <v>41452</v>
      </c>
      <c r="Q1025" s="23" t="s">
        <v>11</v>
      </c>
      <c r="R1025" s="23">
        <v>40705</v>
      </c>
      <c r="S1025" s="37"/>
      <c r="T1025" t="str">
        <f t="shared" si="23"/>
        <v/>
      </c>
    </row>
    <row r="1026" spans="1:20" x14ac:dyDescent="0.25">
      <c r="A1026" s="16">
        <v>70.165999999999997</v>
      </c>
      <c r="B1026" s="16">
        <v>1842</v>
      </c>
      <c r="C1026" s="18" t="s">
        <v>1633</v>
      </c>
      <c r="D1026" s="18" t="s">
        <v>1634</v>
      </c>
      <c r="E1026" s="19">
        <v>2022</v>
      </c>
      <c r="F1026" s="30"/>
      <c r="G1026" s="30">
        <v>44757</v>
      </c>
      <c r="H1026" s="30">
        <v>44358</v>
      </c>
      <c r="I1026" s="30">
        <v>43997</v>
      </c>
      <c r="J1026" s="30">
        <v>43659</v>
      </c>
      <c r="K1026" s="23">
        <v>43298</v>
      </c>
      <c r="L1026" s="23">
        <v>42922</v>
      </c>
      <c r="M1026" s="23">
        <v>42581</v>
      </c>
      <c r="N1026" s="23">
        <v>42215</v>
      </c>
      <c r="O1026" s="23">
        <v>41843</v>
      </c>
      <c r="P1026" s="23" t="s">
        <v>11</v>
      </c>
      <c r="Q1026" s="23" t="s">
        <v>11</v>
      </c>
      <c r="R1026" s="23" t="s">
        <v>11</v>
      </c>
      <c r="S1026" s="37"/>
      <c r="T1026">
        <f t="shared" si="23"/>
        <v>0</v>
      </c>
    </row>
    <row r="1027" spans="1:20" x14ac:dyDescent="0.25">
      <c r="A1027" s="16">
        <v>70.168000000000006</v>
      </c>
      <c r="B1027" s="16">
        <v>1846</v>
      </c>
      <c r="C1027" s="18" t="s">
        <v>1635</v>
      </c>
      <c r="D1027" s="18" t="s">
        <v>1636</v>
      </c>
      <c r="E1027" s="19">
        <v>2013</v>
      </c>
      <c r="F1027" s="30"/>
      <c r="G1027" s="30"/>
      <c r="H1027" s="30"/>
      <c r="I1027" s="30"/>
      <c r="J1027" s="30"/>
      <c r="K1027" s="23"/>
      <c r="L1027" s="23" t="s">
        <v>11</v>
      </c>
      <c r="M1027" s="23" t="s">
        <v>11</v>
      </c>
      <c r="N1027" s="23" t="s">
        <v>11</v>
      </c>
      <c r="O1027" s="23" t="s">
        <v>11</v>
      </c>
      <c r="P1027" s="23">
        <v>41501</v>
      </c>
      <c r="Q1027" s="23" t="s">
        <v>11</v>
      </c>
      <c r="R1027" s="23" t="s">
        <v>11</v>
      </c>
      <c r="S1027" s="37"/>
      <c r="T1027" t="str">
        <f t="shared" si="23"/>
        <v/>
      </c>
    </row>
    <row r="1028" spans="1:20" x14ac:dyDescent="0.25">
      <c r="A1028" s="16">
        <v>70.168999999999997</v>
      </c>
      <c r="B1028" s="16" t="s">
        <v>1638</v>
      </c>
      <c r="C1028" s="18" t="s">
        <v>1639</v>
      </c>
      <c r="D1028" s="18" t="s">
        <v>1640</v>
      </c>
      <c r="E1028" s="19">
        <v>2021</v>
      </c>
      <c r="F1028" s="30"/>
      <c r="G1028" s="30"/>
      <c r="H1028" s="30">
        <v>44411</v>
      </c>
      <c r="I1028" s="30"/>
      <c r="J1028" s="30">
        <v>43637</v>
      </c>
      <c r="K1028" s="23"/>
      <c r="L1028" s="23">
        <v>42888</v>
      </c>
      <c r="M1028" s="23">
        <v>42567</v>
      </c>
      <c r="N1028" s="23">
        <v>41798</v>
      </c>
      <c r="O1028" s="23">
        <v>41783</v>
      </c>
      <c r="P1028" s="23">
        <v>41451</v>
      </c>
      <c r="Q1028" s="23">
        <v>41053</v>
      </c>
      <c r="R1028" s="23">
        <v>40706</v>
      </c>
      <c r="S1028" s="37"/>
      <c r="T1028" t="str">
        <f t="shared" ref="T1028:T1091" si="24">IF(G1028="","",IF((G1028-$X$6)&lt;($W$7-365-$X$6),1,0))</f>
        <v/>
      </c>
    </row>
    <row r="1029" spans="1:20" x14ac:dyDescent="0.25">
      <c r="A1029" s="16">
        <v>70.171000000000006</v>
      </c>
      <c r="B1029" s="16">
        <v>1844</v>
      </c>
      <c r="C1029" s="18" t="s">
        <v>1641</v>
      </c>
      <c r="D1029" s="18" t="s">
        <v>1642</v>
      </c>
      <c r="E1029" s="19">
        <v>2015</v>
      </c>
      <c r="F1029" s="30"/>
      <c r="G1029" s="30"/>
      <c r="H1029" s="30"/>
      <c r="I1029" s="30"/>
      <c r="J1029" s="30"/>
      <c r="K1029" s="23"/>
      <c r="L1029" s="23" t="s">
        <v>11</v>
      </c>
      <c r="M1029" s="23" t="s">
        <v>11</v>
      </c>
      <c r="N1029" s="23">
        <v>42147</v>
      </c>
      <c r="O1029" s="23">
        <v>41784</v>
      </c>
      <c r="P1029" s="23" t="s">
        <v>11</v>
      </c>
      <c r="Q1029" s="23" t="s">
        <v>11</v>
      </c>
      <c r="R1029" s="23" t="s">
        <v>11</v>
      </c>
      <c r="S1029" s="37"/>
      <c r="T1029" t="str">
        <f t="shared" si="24"/>
        <v/>
      </c>
    </row>
    <row r="1030" spans="1:20" x14ac:dyDescent="0.25">
      <c r="A1030" s="16">
        <v>70.173000000000002</v>
      </c>
      <c r="B1030" s="16">
        <v>1825</v>
      </c>
      <c r="C1030" s="18" t="s">
        <v>1643</v>
      </c>
      <c r="D1030" s="18" t="s">
        <v>1644</v>
      </c>
      <c r="E1030" s="19">
        <v>2022</v>
      </c>
      <c r="F1030" s="30"/>
      <c r="G1030" s="30">
        <v>44673</v>
      </c>
      <c r="H1030" s="30">
        <v>44343</v>
      </c>
      <c r="I1030" s="30">
        <v>43945</v>
      </c>
      <c r="J1030" s="30">
        <v>43571</v>
      </c>
      <c r="K1030" s="23">
        <v>43211</v>
      </c>
      <c r="L1030" s="23">
        <v>42846</v>
      </c>
      <c r="M1030" s="23">
        <v>42503</v>
      </c>
      <c r="N1030" s="23">
        <v>42133</v>
      </c>
      <c r="O1030" s="23">
        <v>41758</v>
      </c>
      <c r="P1030" s="23">
        <v>41425</v>
      </c>
      <c r="Q1030" s="23">
        <v>41051</v>
      </c>
      <c r="R1030" s="23">
        <v>40675</v>
      </c>
      <c r="S1030" s="37"/>
      <c r="T1030">
        <f t="shared" si="24"/>
        <v>0</v>
      </c>
    </row>
    <row r="1031" spans="1:20" x14ac:dyDescent="0.25">
      <c r="A1031" s="16" t="s">
        <v>3777</v>
      </c>
      <c r="B1031" s="16" t="s">
        <v>3778</v>
      </c>
      <c r="C1031" s="18" t="s">
        <v>3779</v>
      </c>
      <c r="D1031" s="18" t="s">
        <v>3780</v>
      </c>
      <c r="E1031" s="19">
        <v>2022</v>
      </c>
      <c r="F1031" s="30"/>
      <c r="G1031" s="30">
        <v>44680</v>
      </c>
      <c r="H1031" s="30"/>
      <c r="I1031" s="30"/>
      <c r="J1031" s="30"/>
      <c r="K1031" s="23"/>
      <c r="L1031" s="23" t="s">
        <v>11</v>
      </c>
      <c r="M1031" s="23" t="s">
        <v>11</v>
      </c>
      <c r="N1031" s="23"/>
      <c r="O1031" s="23" t="s">
        <v>11</v>
      </c>
      <c r="P1031" s="23" t="s">
        <v>11</v>
      </c>
      <c r="Q1031" s="23"/>
      <c r="R1031" s="23"/>
      <c r="S1031" s="37"/>
      <c r="T1031">
        <f t="shared" si="24"/>
        <v>0</v>
      </c>
    </row>
    <row r="1032" spans="1:20" x14ac:dyDescent="0.25">
      <c r="A1032" s="16">
        <v>70.174999999999997</v>
      </c>
      <c r="B1032" s="16">
        <v>1826</v>
      </c>
      <c r="C1032" s="18" t="s">
        <v>1645</v>
      </c>
      <c r="D1032" s="18" t="s">
        <v>1646</v>
      </c>
      <c r="E1032" s="19">
        <v>2022</v>
      </c>
      <c r="F1032" s="30"/>
      <c r="G1032" s="30">
        <v>44776</v>
      </c>
      <c r="H1032" s="30"/>
      <c r="I1032" s="30"/>
      <c r="J1032" s="30"/>
      <c r="K1032" s="23"/>
      <c r="L1032" s="23" t="s">
        <v>11</v>
      </c>
      <c r="M1032" s="23" t="s">
        <v>11</v>
      </c>
      <c r="N1032" s="23">
        <v>42167</v>
      </c>
      <c r="O1032" s="23" t="s">
        <v>11</v>
      </c>
      <c r="P1032" s="23" t="s">
        <v>11</v>
      </c>
      <c r="Q1032" s="23">
        <v>41123</v>
      </c>
      <c r="R1032" s="23">
        <v>40715</v>
      </c>
      <c r="S1032" s="37"/>
      <c r="T1032">
        <f t="shared" si="24"/>
        <v>0</v>
      </c>
    </row>
    <row r="1033" spans="1:20" x14ac:dyDescent="0.25">
      <c r="A1033" s="16">
        <v>70.176000000000002</v>
      </c>
      <c r="B1033" s="16">
        <v>1827</v>
      </c>
      <c r="C1033" s="18" t="s">
        <v>1647</v>
      </c>
      <c r="D1033" s="18" t="s">
        <v>1648</v>
      </c>
      <c r="E1033" s="19">
        <v>2022</v>
      </c>
      <c r="F1033" s="30"/>
      <c r="G1033" s="30">
        <v>44683</v>
      </c>
      <c r="H1033" s="30">
        <v>44348</v>
      </c>
      <c r="I1033" s="30">
        <v>43971</v>
      </c>
      <c r="J1033" s="30">
        <v>43607</v>
      </c>
      <c r="K1033" s="23">
        <v>43235</v>
      </c>
      <c r="L1033" s="23">
        <v>42879</v>
      </c>
      <c r="M1033" s="23">
        <v>42525</v>
      </c>
      <c r="N1033" s="23">
        <v>42154</v>
      </c>
      <c r="O1033" s="23">
        <v>41783</v>
      </c>
      <c r="P1033" s="23">
        <v>41449</v>
      </c>
      <c r="Q1033" s="23">
        <v>41064</v>
      </c>
      <c r="R1033" s="23">
        <v>40682</v>
      </c>
      <c r="S1033" s="37"/>
      <c r="T1033">
        <f t="shared" si="24"/>
        <v>0</v>
      </c>
    </row>
    <row r="1034" spans="1:20" x14ac:dyDescent="0.25">
      <c r="A1034" s="16">
        <v>70.179000000000002</v>
      </c>
      <c r="B1034" s="16">
        <v>1830</v>
      </c>
      <c r="C1034" s="18" t="s">
        <v>1649</v>
      </c>
      <c r="D1034" s="18" t="s">
        <v>1650</v>
      </c>
      <c r="E1034" s="19">
        <v>2022</v>
      </c>
      <c r="F1034" s="30"/>
      <c r="G1034" s="30">
        <v>44745</v>
      </c>
      <c r="H1034" s="30">
        <v>44355</v>
      </c>
      <c r="I1034" s="30">
        <v>43999</v>
      </c>
      <c r="J1034" s="30">
        <v>43645</v>
      </c>
      <c r="K1034" s="23">
        <v>43276</v>
      </c>
      <c r="L1034" s="23">
        <v>42880</v>
      </c>
      <c r="M1034" s="23">
        <v>42556</v>
      </c>
      <c r="N1034" s="23">
        <v>42193</v>
      </c>
      <c r="O1034" s="23">
        <v>41784</v>
      </c>
      <c r="P1034" s="23">
        <v>41459</v>
      </c>
      <c r="Q1034" s="23">
        <v>41097</v>
      </c>
      <c r="R1034" s="23">
        <v>40737</v>
      </c>
      <c r="S1034" s="37"/>
      <c r="T1034">
        <f t="shared" si="24"/>
        <v>0</v>
      </c>
    </row>
    <row r="1035" spans="1:20" x14ac:dyDescent="0.25">
      <c r="A1035" s="16" t="s">
        <v>3178</v>
      </c>
      <c r="B1035" s="16" t="s">
        <v>3179</v>
      </c>
      <c r="C1035" s="18" t="s">
        <v>3180</v>
      </c>
      <c r="D1035" s="18" t="s">
        <v>3181</v>
      </c>
      <c r="E1035" s="19">
        <v>1957</v>
      </c>
      <c r="F1035" s="30"/>
      <c r="G1035" s="30"/>
      <c r="H1035" s="30"/>
      <c r="I1035" s="30"/>
      <c r="J1035" s="30"/>
      <c r="K1035" s="23"/>
      <c r="L1035" s="23"/>
      <c r="M1035" s="23"/>
      <c r="N1035" s="23"/>
      <c r="O1035" s="23" t="s">
        <v>11</v>
      </c>
      <c r="P1035" s="23"/>
      <c r="Q1035" s="23" t="s">
        <v>11</v>
      </c>
      <c r="R1035" s="23" t="s">
        <v>11</v>
      </c>
      <c r="S1035" s="37"/>
      <c r="T1035" t="str">
        <f t="shared" si="24"/>
        <v/>
      </c>
    </row>
    <row r="1036" spans="1:20" x14ac:dyDescent="0.25">
      <c r="A1036" s="16">
        <v>70.182000000000002</v>
      </c>
      <c r="B1036" s="16">
        <v>1832</v>
      </c>
      <c r="C1036" s="18" t="s">
        <v>1651</v>
      </c>
      <c r="D1036" s="18" t="s">
        <v>1652</v>
      </c>
      <c r="E1036" s="19">
        <v>2022</v>
      </c>
      <c r="F1036" s="30"/>
      <c r="G1036" s="30">
        <v>44717</v>
      </c>
      <c r="H1036" s="30">
        <v>44362</v>
      </c>
      <c r="I1036" s="30">
        <v>44038</v>
      </c>
      <c r="J1036" s="30">
        <v>43610</v>
      </c>
      <c r="K1036" s="23">
        <v>43240</v>
      </c>
      <c r="L1036" s="23">
        <v>42881</v>
      </c>
      <c r="M1036" s="23" t="s">
        <v>11</v>
      </c>
      <c r="N1036" s="23">
        <v>42182</v>
      </c>
      <c r="O1036" s="23">
        <v>41764</v>
      </c>
      <c r="P1036" s="23">
        <v>41402</v>
      </c>
      <c r="Q1036" s="23">
        <v>41029</v>
      </c>
      <c r="R1036" s="23">
        <v>40751</v>
      </c>
      <c r="S1036" s="37"/>
      <c r="T1036">
        <f t="shared" si="24"/>
        <v>0</v>
      </c>
    </row>
    <row r="1037" spans="1:20" x14ac:dyDescent="0.25">
      <c r="A1037" s="16">
        <v>70.183000000000007</v>
      </c>
      <c r="B1037" s="16">
        <v>1834</v>
      </c>
      <c r="C1037" s="18" t="s">
        <v>1653</v>
      </c>
      <c r="D1037" s="18" t="s">
        <v>1654</v>
      </c>
      <c r="E1037" s="19">
        <v>2022</v>
      </c>
      <c r="F1037" s="30"/>
      <c r="G1037" s="30">
        <v>44683</v>
      </c>
      <c r="H1037" s="30">
        <v>44325</v>
      </c>
      <c r="I1037" s="30">
        <v>43948</v>
      </c>
      <c r="J1037" s="30">
        <v>43566</v>
      </c>
      <c r="K1037" s="23">
        <v>43227</v>
      </c>
      <c r="L1037" s="23">
        <v>42847</v>
      </c>
      <c r="M1037" s="23">
        <v>42499</v>
      </c>
      <c r="N1037" s="23">
        <v>42135</v>
      </c>
      <c r="O1037" s="23">
        <v>41767</v>
      </c>
      <c r="P1037" s="23">
        <v>41414</v>
      </c>
      <c r="Q1037" s="23">
        <v>41048</v>
      </c>
      <c r="R1037" s="23">
        <v>40662</v>
      </c>
      <c r="S1037" s="37"/>
      <c r="T1037">
        <f t="shared" si="24"/>
        <v>0</v>
      </c>
    </row>
    <row r="1038" spans="1:20" x14ac:dyDescent="0.25">
      <c r="A1038" s="16">
        <v>70.183999999999997</v>
      </c>
      <c r="B1038" s="16">
        <v>1819</v>
      </c>
      <c r="C1038" s="18" t="s">
        <v>1655</v>
      </c>
      <c r="D1038" s="18" t="s">
        <v>1656</v>
      </c>
      <c r="E1038" s="19">
        <v>2022</v>
      </c>
      <c r="F1038" s="30"/>
      <c r="G1038" s="30">
        <v>44670</v>
      </c>
      <c r="H1038" s="30">
        <v>44342</v>
      </c>
      <c r="I1038" s="30">
        <v>43969</v>
      </c>
      <c r="J1038" s="30">
        <v>43571</v>
      </c>
      <c r="K1038" s="23">
        <v>43226</v>
      </c>
      <c r="L1038" s="23">
        <v>42863</v>
      </c>
      <c r="M1038" s="23">
        <v>42525</v>
      </c>
      <c r="N1038" s="23">
        <v>42159</v>
      </c>
      <c r="O1038" s="23">
        <v>41764</v>
      </c>
      <c r="P1038" s="23">
        <v>41399</v>
      </c>
      <c r="Q1038" s="23">
        <v>41051</v>
      </c>
      <c r="R1038" s="23">
        <v>40655</v>
      </c>
      <c r="S1038" s="37"/>
      <c r="T1038">
        <f t="shared" si="24"/>
        <v>0</v>
      </c>
    </row>
    <row r="1039" spans="1:20" x14ac:dyDescent="0.25">
      <c r="A1039" s="16" t="s">
        <v>3182</v>
      </c>
      <c r="B1039" s="16" t="s">
        <v>3183</v>
      </c>
      <c r="C1039" s="18" t="s">
        <v>3184</v>
      </c>
      <c r="D1039" s="18" t="s">
        <v>3185</v>
      </c>
      <c r="E1039" s="19">
        <v>1905</v>
      </c>
      <c r="F1039" s="30"/>
      <c r="G1039" s="30"/>
      <c r="H1039" s="30"/>
      <c r="I1039" s="30"/>
      <c r="J1039" s="30"/>
      <c r="K1039" s="23"/>
      <c r="L1039" s="23"/>
      <c r="M1039" s="23"/>
      <c r="N1039" s="23"/>
      <c r="O1039" s="23" t="s">
        <v>11</v>
      </c>
      <c r="P1039" s="23"/>
      <c r="Q1039" s="23" t="s">
        <v>11</v>
      </c>
      <c r="R1039" s="23" t="s">
        <v>11</v>
      </c>
      <c r="S1039" s="37"/>
      <c r="T1039" t="str">
        <f t="shared" si="24"/>
        <v/>
      </c>
    </row>
    <row r="1040" spans="1:20" x14ac:dyDescent="0.25">
      <c r="A1040" s="16" t="s">
        <v>3186</v>
      </c>
      <c r="B1040" s="16" t="s">
        <v>3187</v>
      </c>
      <c r="C1040" s="18" t="s">
        <v>3188</v>
      </c>
      <c r="D1040" s="18" t="s">
        <v>3189</v>
      </c>
      <c r="E1040" s="19">
        <v>2022</v>
      </c>
      <c r="F1040" s="30"/>
      <c r="G1040" s="30">
        <v>44753</v>
      </c>
      <c r="H1040" s="30">
        <v>44391</v>
      </c>
      <c r="I1040" s="30"/>
      <c r="J1040" s="30">
        <v>43617</v>
      </c>
      <c r="K1040" s="23">
        <v>43286</v>
      </c>
      <c r="L1040" s="23"/>
      <c r="M1040" s="23"/>
      <c r="N1040" s="23"/>
      <c r="O1040" s="23"/>
      <c r="P1040" s="23"/>
      <c r="Q1040" s="23"/>
      <c r="R1040" s="23"/>
      <c r="S1040" s="37"/>
      <c r="T1040">
        <f t="shared" si="24"/>
        <v>0</v>
      </c>
    </row>
    <row r="1041" spans="1:20" x14ac:dyDescent="0.25">
      <c r="A1041" s="16">
        <v>70.186999999999998</v>
      </c>
      <c r="B1041" s="16">
        <v>1838</v>
      </c>
      <c r="C1041" s="18" t="s">
        <v>1657</v>
      </c>
      <c r="D1041" s="18" t="s">
        <v>1658</v>
      </c>
      <c r="E1041" s="19">
        <v>2022</v>
      </c>
      <c r="F1041" s="30"/>
      <c r="G1041" s="30">
        <v>44754</v>
      </c>
      <c r="H1041" s="30">
        <v>44409</v>
      </c>
      <c r="I1041" s="30">
        <v>44053</v>
      </c>
      <c r="J1041" s="30">
        <v>43674</v>
      </c>
      <c r="K1041" s="23">
        <v>43290</v>
      </c>
      <c r="L1041" s="23">
        <v>42901</v>
      </c>
      <c r="M1041" s="23">
        <v>42593</v>
      </c>
      <c r="N1041" s="23">
        <v>42174</v>
      </c>
      <c r="O1041" s="23">
        <v>41851</v>
      </c>
      <c r="P1041" s="23">
        <v>41480</v>
      </c>
      <c r="Q1041" s="23">
        <v>41127</v>
      </c>
      <c r="R1041" s="23">
        <v>40753</v>
      </c>
      <c r="S1041" s="37"/>
      <c r="T1041">
        <f t="shared" si="24"/>
        <v>0</v>
      </c>
    </row>
    <row r="1042" spans="1:20" x14ac:dyDescent="0.25">
      <c r="A1042" s="16">
        <v>70.188000000000002</v>
      </c>
      <c r="B1042" s="16">
        <v>1839</v>
      </c>
      <c r="C1042" s="18" t="s">
        <v>1659</v>
      </c>
      <c r="D1042" s="18" t="s">
        <v>1660</v>
      </c>
      <c r="E1042" s="19">
        <v>2022</v>
      </c>
      <c r="F1042" s="30"/>
      <c r="G1042" s="30">
        <v>44729</v>
      </c>
      <c r="H1042" s="30"/>
      <c r="I1042" s="30"/>
      <c r="J1042" s="30">
        <v>43655</v>
      </c>
      <c r="K1042" s="23">
        <v>43291</v>
      </c>
      <c r="L1042" s="23" t="s">
        <v>11</v>
      </c>
      <c r="M1042" s="23">
        <v>42587</v>
      </c>
      <c r="N1042" s="23">
        <v>42201</v>
      </c>
      <c r="O1042" s="23" t="s">
        <v>11</v>
      </c>
      <c r="P1042" s="23">
        <v>41490</v>
      </c>
      <c r="Q1042" s="23">
        <v>41127</v>
      </c>
      <c r="R1042" s="23">
        <v>40766</v>
      </c>
      <c r="S1042" s="37"/>
      <c r="T1042">
        <f t="shared" si="24"/>
        <v>0</v>
      </c>
    </row>
    <row r="1043" spans="1:20" x14ac:dyDescent="0.25">
      <c r="A1043" s="16">
        <v>70.188999999999993</v>
      </c>
      <c r="B1043" s="16">
        <v>1840</v>
      </c>
      <c r="C1043" s="18" t="s">
        <v>1661</v>
      </c>
      <c r="D1043" s="18" t="s">
        <v>1662</v>
      </c>
      <c r="E1043" s="19">
        <v>2022</v>
      </c>
      <c r="F1043" s="30"/>
      <c r="G1043" s="30">
        <v>44726</v>
      </c>
      <c r="H1043" s="30">
        <v>44366</v>
      </c>
      <c r="I1043" s="30">
        <v>44002</v>
      </c>
      <c r="J1043" s="30">
        <v>43617</v>
      </c>
      <c r="K1043" s="23">
        <v>43273</v>
      </c>
      <c r="L1043" s="23">
        <v>42898</v>
      </c>
      <c r="M1043" s="23">
        <v>42562</v>
      </c>
      <c r="N1043" s="23" t="s">
        <v>11</v>
      </c>
      <c r="O1043" s="23" t="s">
        <v>11</v>
      </c>
      <c r="P1043" s="23" t="s">
        <v>11</v>
      </c>
      <c r="Q1043" s="23">
        <v>41077</v>
      </c>
      <c r="R1043" s="23" t="s">
        <v>11</v>
      </c>
      <c r="S1043" s="37"/>
      <c r="T1043">
        <f t="shared" si="24"/>
        <v>0</v>
      </c>
    </row>
    <row r="1044" spans="1:20" x14ac:dyDescent="0.25">
      <c r="A1044" s="16" t="s">
        <v>1663</v>
      </c>
      <c r="B1044" s="16">
        <v>1837</v>
      </c>
      <c r="C1044" s="18" t="s">
        <v>1664</v>
      </c>
      <c r="D1044" s="18" t="s">
        <v>1665</v>
      </c>
      <c r="E1044" s="19">
        <v>2022</v>
      </c>
      <c r="F1044" s="30"/>
      <c r="G1044" s="30">
        <v>44665</v>
      </c>
      <c r="H1044" s="30">
        <v>44326</v>
      </c>
      <c r="I1044" s="30">
        <v>43972</v>
      </c>
      <c r="J1044" s="30">
        <v>43615</v>
      </c>
      <c r="K1044" s="23">
        <v>43241</v>
      </c>
      <c r="L1044" s="23">
        <v>42889</v>
      </c>
      <c r="M1044" s="23">
        <v>42497</v>
      </c>
      <c r="N1044" s="23">
        <v>42158</v>
      </c>
      <c r="O1044" s="23">
        <v>41778</v>
      </c>
      <c r="P1044" s="23">
        <v>41425</v>
      </c>
      <c r="Q1044" s="23">
        <v>41049</v>
      </c>
      <c r="R1044" s="23">
        <v>40692</v>
      </c>
      <c r="S1044" s="37"/>
      <c r="T1044">
        <f t="shared" si="24"/>
        <v>0</v>
      </c>
    </row>
    <row r="1045" spans="1:20" x14ac:dyDescent="0.25">
      <c r="A1045" s="16">
        <v>70.191999999999993</v>
      </c>
      <c r="B1045" s="16">
        <v>1867</v>
      </c>
      <c r="C1045" s="18" t="s">
        <v>1666</v>
      </c>
      <c r="D1045" s="18" t="s">
        <v>1667</v>
      </c>
      <c r="E1045" s="19">
        <v>2022</v>
      </c>
      <c r="F1045" s="30"/>
      <c r="G1045" s="30">
        <v>44687</v>
      </c>
      <c r="H1045" s="30">
        <v>44353</v>
      </c>
      <c r="I1045" s="30">
        <v>43972</v>
      </c>
      <c r="J1045" s="30">
        <v>43602</v>
      </c>
      <c r="K1045" s="23">
        <v>43247</v>
      </c>
      <c r="L1045" s="23">
        <v>42870</v>
      </c>
      <c r="M1045" s="23">
        <v>42568</v>
      </c>
      <c r="N1045" s="23">
        <v>42168</v>
      </c>
      <c r="O1045" s="23">
        <v>41783</v>
      </c>
      <c r="P1045" s="23">
        <v>41436</v>
      </c>
      <c r="Q1045" s="23">
        <v>41051</v>
      </c>
      <c r="R1045" s="23">
        <v>40708</v>
      </c>
      <c r="S1045" s="37"/>
      <c r="T1045">
        <f t="shared" si="24"/>
        <v>0</v>
      </c>
    </row>
    <row r="1046" spans="1:20" x14ac:dyDescent="0.25">
      <c r="A1046" s="16">
        <v>70.192999999999998</v>
      </c>
      <c r="B1046" s="16">
        <v>1868</v>
      </c>
      <c r="C1046" s="18" t="s">
        <v>1668</v>
      </c>
      <c r="D1046" s="18" t="s">
        <v>1669</v>
      </c>
      <c r="E1046" s="19">
        <v>2022</v>
      </c>
      <c r="F1046" s="30"/>
      <c r="G1046" s="30">
        <v>44763</v>
      </c>
      <c r="H1046" s="30">
        <v>44429</v>
      </c>
      <c r="I1046" s="30"/>
      <c r="J1046" s="30">
        <v>43618</v>
      </c>
      <c r="K1046" s="23">
        <v>43273</v>
      </c>
      <c r="L1046" s="23">
        <v>42894</v>
      </c>
      <c r="M1046" s="23">
        <v>42639</v>
      </c>
      <c r="N1046" s="23" t="s">
        <v>11</v>
      </c>
      <c r="O1046" s="23">
        <v>41830</v>
      </c>
      <c r="P1046" s="23" t="s">
        <v>11</v>
      </c>
      <c r="Q1046" s="23" t="s">
        <v>11</v>
      </c>
      <c r="R1046" s="23">
        <v>40751</v>
      </c>
      <c r="S1046" s="37"/>
      <c r="T1046">
        <f t="shared" si="24"/>
        <v>0</v>
      </c>
    </row>
    <row r="1047" spans="1:20" x14ac:dyDescent="0.25">
      <c r="A1047" s="16">
        <v>70.194999999999993</v>
      </c>
      <c r="B1047" s="16">
        <v>1864</v>
      </c>
      <c r="C1047" s="18" t="s">
        <v>1670</v>
      </c>
      <c r="D1047" s="18" t="s">
        <v>1671</v>
      </c>
      <c r="E1047" s="19">
        <v>2022</v>
      </c>
      <c r="F1047" s="30"/>
      <c r="G1047" s="30">
        <v>44856</v>
      </c>
      <c r="H1047" s="30">
        <v>44506</v>
      </c>
      <c r="I1047" s="30"/>
      <c r="J1047" s="30"/>
      <c r="K1047" s="23">
        <v>43385</v>
      </c>
      <c r="L1047" s="23" t="s">
        <v>11</v>
      </c>
      <c r="M1047" s="23" t="s">
        <v>11</v>
      </c>
      <c r="N1047" s="23" t="s">
        <v>11</v>
      </c>
      <c r="O1047" s="23" t="s">
        <v>11</v>
      </c>
      <c r="P1047" s="23" t="s">
        <v>11</v>
      </c>
      <c r="Q1047" s="23" t="s">
        <v>11</v>
      </c>
      <c r="R1047" s="23">
        <v>40854</v>
      </c>
      <c r="S1047" s="37"/>
      <c r="T1047">
        <f t="shared" si="24"/>
        <v>0</v>
      </c>
    </row>
    <row r="1048" spans="1:20" x14ac:dyDescent="0.25">
      <c r="A1048" s="16" t="s">
        <v>3190</v>
      </c>
      <c r="B1048" s="16" t="s">
        <v>3191</v>
      </c>
      <c r="C1048" s="18" t="s">
        <v>3192</v>
      </c>
      <c r="D1048" s="18" t="s">
        <v>3193</v>
      </c>
      <c r="E1048" s="19">
        <v>2021</v>
      </c>
      <c r="F1048" s="30"/>
      <c r="G1048" s="30"/>
      <c r="H1048" s="30">
        <v>44398</v>
      </c>
      <c r="I1048" s="30"/>
      <c r="J1048" s="30"/>
      <c r="K1048" s="23"/>
      <c r="L1048" s="23" t="s">
        <v>11</v>
      </c>
      <c r="M1048" s="23" t="s">
        <v>11</v>
      </c>
      <c r="N1048" s="23" t="s">
        <v>11</v>
      </c>
      <c r="O1048" s="23" t="s">
        <v>11</v>
      </c>
      <c r="P1048" s="23" t="s">
        <v>11</v>
      </c>
      <c r="Q1048" s="23" t="s">
        <v>11</v>
      </c>
      <c r="R1048" s="23"/>
      <c r="S1048" s="37"/>
      <c r="T1048" t="str">
        <f t="shared" si="24"/>
        <v/>
      </c>
    </row>
    <row r="1049" spans="1:20" x14ac:dyDescent="0.25">
      <c r="A1049" s="16">
        <v>70.197999999999993</v>
      </c>
      <c r="B1049" s="16">
        <v>1879</v>
      </c>
      <c r="C1049" s="18" t="s">
        <v>1672</v>
      </c>
      <c r="D1049" s="18" t="s">
        <v>1673</v>
      </c>
      <c r="E1049" s="19">
        <v>2022</v>
      </c>
      <c r="F1049" s="30"/>
      <c r="G1049" s="30">
        <v>44687</v>
      </c>
      <c r="H1049" s="30">
        <v>44347</v>
      </c>
      <c r="I1049" s="30">
        <v>43959</v>
      </c>
      <c r="J1049" s="30">
        <v>43578</v>
      </c>
      <c r="K1049" s="23">
        <v>43229</v>
      </c>
      <c r="L1049" s="23">
        <v>42854</v>
      </c>
      <c r="M1049" s="23" t="s">
        <v>11</v>
      </c>
      <c r="N1049" s="23" t="s">
        <v>11</v>
      </c>
      <c r="O1049" s="23">
        <v>41774</v>
      </c>
      <c r="P1049" s="23" t="s">
        <v>11</v>
      </c>
      <c r="Q1049" s="23" t="s">
        <v>11</v>
      </c>
      <c r="R1049" s="23" t="s">
        <v>11</v>
      </c>
      <c r="S1049" s="37"/>
      <c r="T1049">
        <f t="shared" si="24"/>
        <v>0</v>
      </c>
    </row>
    <row r="1050" spans="1:20" x14ac:dyDescent="0.25">
      <c r="A1050" s="16" t="s">
        <v>3559</v>
      </c>
      <c r="B1050" s="16" t="s">
        <v>3560</v>
      </c>
      <c r="C1050" s="18" t="s">
        <v>3561</v>
      </c>
      <c r="D1050" s="18" t="s">
        <v>3562</v>
      </c>
      <c r="E1050" s="19">
        <v>2022</v>
      </c>
      <c r="F1050" s="30"/>
      <c r="G1050" s="30">
        <v>44735</v>
      </c>
      <c r="H1050" s="30"/>
      <c r="I1050" s="30"/>
      <c r="J1050" s="30"/>
      <c r="K1050" s="23"/>
      <c r="L1050" s="23"/>
      <c r="M1050" s="23"/>
      <c r="N1050" s="23"/>
      <c r="O1050" s="23"/>
      <c r="P1050" s="23"/>
      <c r="Q1050" s="23"/>
      <c r="R1050" s="23"/>
      <c r="S1050" s="37"/>
      <c r="T1050">
        <f t="shared" si="24"/>
        <v>0</v>
      </c>
    </row>
    <row r="1051" spans="1:20" x14ac:dyDescent="0.25">
      <c r="A1051" s="16" t="s">
        <v>1674</v>
      </c>
      <c r="B1051" s="16">
        <v>1883</v>
      </c>
      <c r="C1051" s="18" t="s">
        <v>1675</v>
      </c>
      <c r="D1051" s="18" t="s">
        <v>1676</v>
      </c>
      <c r="E1051" s="19">
        <v>2022</v>
      </c>
      <c r="F1051" s="30"/>
      <c r="G1051" s="30">
        <v>44663</v>
      </c>
      <c r="H1051" s="30">
        <v>44347</v>
      </c>
      <c r="I1051" s="30">
        <v>43959</v>
      </c>
      <c r="J1051" s="30">
        <v>43571</v>
      </c>
      <c r="K1051" s="23">
        <v>43216</v>
      </c>
      <c r="L1051" s="23">
        <v>42839</v>
      </c>
      <c r="M1051" s="23">
        <v>42504</v>
      </c>
      <c r="N1051" s="23">
        <v>42127</v>
      </c>
      <c r="O1051" s="23">
        <v>41738</v>
      </c>
      <c r="P1051" s="23">
        <v>41403</v>
      </c>
      <c r="Q1051" s="23">
        <v>41037</v>
      </c>
      <c r="R1051" s="23">
        <v>40652</v>
      </c>
      <c r="S1051" s="37"/>
      <c r="T1051">
        <f t="shared" si="24"/>
        <v>0</v>
      </c>
    </row>
    <row r="1052" spans="1:20" x14ac:dyDescent="0.25">
      <c r="A1052" s="16">
        <v>70.200999999999993</v>
      </c>
      <c r="B1052" s="16">
        <v>1880</v>
      </c>
      <c r="C1052" s="18" t="s">
        <v>1677</v>
      </c>
      <c r="D1052" s="18" t="s">
        <v>1678</v>
      </c>
      <c r="E1052" s="19">
        <v>2018</v>
      </c>
      <c r="F1052" s="30"/>
      <c r="G1052" s="30"/>
      <c r="H1052" s="30"/>
      <c r="I1052" s="30"/>
      <c r="J1052" s="30"/>
      <c r="K1052" s="23">
        <v>43197</v>
      </c>
      <c r="L1052" s="23">
        <v>42804</v>
      </c>
      <c r="M1052" s="23">
        <v>42463</v>
      </c>
      <c r="N1052" s="23" t="s">
        <v>11</v>
      </c>
      <c r="O1052" s="23" t="s">
        <v>11</v>
      </c>
      <c r="P1052" s="23" t="s">
        <v>11</v>
      </c>
      <c r="Q1052" s="23" t="s">
        <v>11</v>
      </c>
      <c r="R1052" s="23" t="s">
        <v>11</v>
      </c>
      <c r="S1052" s="37"/>
      <c r="T1052" t="str">
        <f t="shared" si="24"/>
        <v/>
      </c>
    </row>
    <row r="1053" spans="1:20" x14ac:dyDescent="0.25">
      <c r="A1053" s="16">
        <v>70.201999999999998</v>
      </c>
      <c r="B1053" s="16">
        <v>1881</v>
      </c>
      <c r="C1053" s="18" t="s">
        <v>1679</v>
      </c>
      <c r="D1053" s="18" t="s">
        <v>1680</v>
      </c>
      <c r="E1053" s="19">
        <v>2022</v>
      </c>
      <c r="F1053" s="30"/>
      <c r="G1053" s="30">
        <v>44665</v>
      </c>
      <c r="H1053" s="30">
        <v>44286</v>
      </c>
      <c r="I1053" s="30">
        <v>43947</v>
      </c>
      <c r="J1053" s="30">
        <v>43553</v>
      </c>
      <c r="K1053" s="23">
        <v>43208</v>
      </c>
      <c r="L1053" s="23">
        <v>42834</v>
      </c>
      <c r="M1053" s="23" t="s">
        <v>11</v>
      </c>
      <c r="N1053" s="23" t="s">
        <v>11</v>
      </c>
      <c r="O1053" s="23" t="s">
        <v>11</v>
      </c>
      <c r="P1053" s="23">
        <v>41397</v>
      </c>
      <c r="Q1053" s="23" t="s">
        <v>11</v>
      </c>
      <c r="R1053" s="23" t="s">
        <v>11</v>
      </c>
      <c r="S1053" s="37"/>
      <c r="T1053">
        <f t="shared" si="24"/>
        <v>0</v>
      </c>
    </row>
    <row r="1054" spans="1:20" x14ac:dyDescent="0.25">
      <c r="A1054" s="16">
        <v>70.204999999999998</v>
      </c>
      <c r="B1054" s="16">
        <v>1884</v>
      </c>
      <c r="C1054" s="18" t="s">
        <v>1681</v>
      </c>
      <c r="D1054" s="18" t="s">
        <v>1682</v>
      </c>
      <c r="E1054" s="19">
        <v>2022</v>
      </c>
      <c r="F1054" s="30"/>
      <c r="G1054" s="30">
        <v>44750</v>
      </c>
      <c r="H1054" s="30">
        <v>44419</v>
      </c>
      <c r="I1054" s="30">
        <v>44050</v>
      </c>
      <c r="J1054" s="30">
        <v>43668</v>
      </c>
      <c r="K1054" s="23">
        <v>43286</v>
      </c>
      <c r="L1054" s="23">
        <v>42924</v>
      </c>
      <c r="M1054" s="23">
        <v>42568</v>
      </c>
      <c r="N1054" s="23">
        <v>42210</v>
      </c>
      <c r="O1054" s="23">
        <v>41834</v>
      </c>
      <c r="P1054" s="23">
        <v>41504</v>
      </c>
      <c r="Q1054" s="23">
        <v>41134</v>
      </c>
      <c r="R1054" s="23" t="s">
        <v>11</v>
      </c>
      <c r="S1054" s="37"/>
      <c r="T1054">
        <f t="shared" si="24"/>
        <v>0</v>
      </c>
    </row>
    <row r="1055" spans="1:20" x14ac:dyDescent="0.25">
      <c r="A1055" s="16" t="s">
        <v>3194</v>
      </c>
      <c r="B1055" s="16" t="s">
        <v>3195</v>
      </c>
      <c r="C1055" s="18" t="s">
        <v>3196</v>
      </c>
      <c r="D1055" s="18" t="s">
        <v>3197</v>
      </c>
      <c r="E1055" s="19">
        <v>2022</v>
      </c>
      <c r="F1055" s="30"/>
      <c r="G1055" s="30">
        <v>44765</v>
      </c>
      <c r="H1055" s="30"/>
      <c r="I1055" s="30"/>
      <c r="J1055" s="30"/>
      <c r="K1055" s="23"/>
      <c r="L1055" s="23" t="s">
        <v>11</v>
      </c>
      <c r="M1055" s="23" t="s">
        <v>11</v>
      </c>
      <c r="N1055" s="23" t="s">
        <v>11</v>
      </c>
      <c r="O1055" s="23" t="s">
        <v>11</v>
      </c>
      <c r="P1055" s="23" t="s">
        <v>11</v>
      </c>
      <c r="Q1055" s="23" t="s">
        <v>11</v>
      </c>
      <c r="R1055" s="23"/>
      <c r="S1055" s="37"/>
      <c r="T1055">
        <f t="shared" si="24"/>
        <v>0</v>
      </c>
    </row>
    <row r="1056" spans="1:20" x14ac:dyDescent="0.25">
      <c r="A1056" s="16">
        <v>70.206999999999994</v>
      </c>
      <c r="B1056" s="16">
        <v>1887</v>
      </c>
      <c r="C1056" s="18" t="s">
        <v>1683</v>
      </c>
      <c r="D1056" s="18" t="s">
        <v>1684</v>
      </c>
      <c r="E1056" s="19">
        <v>2022</v>
      </c>
      <c r="F1056" s="30"/>
      <c r="G1056" s="30">
        <v>44682</v>
      </c>
      <c r="H1056" s="30">
        <v>44348</v>
      </c>
      <c r="I1056" s="30">
        <v>43953</v>
      </c>
      <c r="J1056" s="30">
        <v>43602</v>
      </c>
      <c r="K1056" s="23">
        <v>43225</v>
      </c>
      <c r="L1056" s="23">
        <v>42845</v>
      </c>
      <c r="M1056" s="23">
        <v>42506</v>
      </c>
      <c r="N1056" s="23">
        <v>42167</v>
      </c>
      <c r="O1056" s="23">
        <v>41750</v>
      </c>
      <c r="P1056" s="23">
        <v>41434</v>
      </c>
      <c r="Q1056" s="23">
        <v>41051</v>
      </c>
      <c r="R1056" s="23">
        <v>40682</v>
      </c>
      <c r="S1056" s="37"/>
      <c r="T1056">
        <f t="shared" si="24"/>
        <v>0</v>
      </c>
    </row>
    <row r="1057" spans="1:20" x14ac:dyDescent="0.25">
      <c r="A1057" s="16">
        <v>70.207999999999998</v>
      </c>
      <c r="B1057" s="16">
        <v>1888</v>
      </c>
      <c r="C1057" s="18" t="s">
        <v>1685</v>
      </c>
      <c r="D1057" s="18" t="s">
        <v>1686</v>
      </c>
      <c r="E1057" s="19">
        <v>2022</v>
      </c>
      <c r="F1057" s="30"/>
      <c r="G1057" s="30">
        <v>44669</v>
      </c>
      <c r="H1057" s="30">
        <v>44342</v>
      </c>
      <c r="I1057" s="30">
        <v>43968</v>
      </c>
      <c r="J1057" s="30">
        <v>43553</v>
      </c>
      <c r="K1057" s="23">
        <v>43207</v>
      </c>
      <c r="L1057" s="23">
        <v>42853</v>
      </c>
      <c r="M1057" s="23">
        <v>42548</v>
      </c>
      <c r="N1057" s="23">
        <v>42131</v>
      </c>
      <c r="O1057" s="23">
        <v>41758</v>
      </c>
      <c r="P1057" s="23">
        <v>41388</v>
      </c>
      <c r="Q1057" s="23">
        <v>41055</v>
      </c>
      <c r="R1057" s="23">
        <v>40652</v>
      </c>
      <c r="S1057" s="37"/>
      <c r="T1057">
        <f t="shared" si="24"/>
        <v>0</v>
      </c>
    </row>
    <row r="1058" spans="1:20" x14ac:dyDescent="0.25">
      <c r="A1058" s="16">
        <v>70.210999999999999</v>
      </c>
      <c r="B1058" s="16">
        <v>1889</v>
      </c>
      <c r="C1058" s="18" t="s">
        <v>1687</v>
      </c>
      <c r="D1058" s="18" t="s">
        <v>1688</v>
      </c>
      <c r="E1058" s="19">
        <v>2022</v>
      </c>
      <c r="F1058" s="30"/>
      <c r="G1058" s="30">
        <v>44683</v>
      </c>
      <c r="H1058" s="30">
        <v>44348</v>
      </c>
      <c r="I1058" s="30">
        <v>43968</v>
      </c>
      <c r="J1058" s="30">
        <v>43577</v>
      </c>
      <c r="K1058" s="23">
        <v>43226</v>
      </c>
      <c r="L1058" s="23">
        <v>42842</v>
      </c>
      <c r="M1058" s="23">
        <v>42570</v>
      </c>
      <c r="N1058" s="23">
        <v>42131</v>
      </c>
      <c r="O1058" s="23">
        <v>41777</v>
      </c>
      <c r="P1058" s="23">
        <v>41485</v>
      </c>
      <c r="Q1058" s="23">
        <v>41135</v>
      </c>
      <c r="R1058" s="23">
        <v>40761</v>
      </c>
      <c r="S1058" s="37"/>
      <c r="T1058">
        <f t="shared" si="24"/>
        <v>0</v>
      </c>
    </row>
    <row r="1059" spans="1:20" x14ac:dyDescent="0.25">
      <c r="A1059" s="16">
        <v>70.212000000000003</v>
      </c>
      <c r="B1059" s="16">
        <v>1890</v>
      </c>
      <c r="C1059" s="18" t="s">
        <v>1689</v>
      </c>
      <c r="D1059" s="18" t="s">
        <v>1690</v>
      </c>
      <c r="E1059" s="19">
        <v>2022</v>
      </c>
      <c r="F1059" s="30"/>
      <c r="G1059" s="30">
        <v>44665</v>
      </c>
      <c r="H1059" s="30">
        <v>44325</v>
      </c>
      <c r="I1059" s="30">
        <v>43937</v>
      </c>
      <c r="J1059" s="30">
        <v>43598</v>
      </c>
      <c r="K1059" s="23">
        <v>43231</v>
      </c>
      <c r="L1059" s="23">
        <v>42880</v>
      </c>
      <c r="M1059" s="23">
        <v>42511</v>
      </c>
      <c r="N1059" s="23">
        <v>42187</v>
      </c>
      <c r="O1059" s="23">
        <v>41836</v>
      </c>
      <c r="P1059" s="23">
        <v>41421</v>
      </c>
      <c r="Q1059" s="23">
        <v>41138</v>
      </c>
      <c r="R1059" s="23">
        <v>40695</v>
      </c>
      <c r="S1059" s="37"/>
      <c r="T1059">
        <f t="shared" si="24"/>
        <v>0</v>
      </c>
    </row>
    <row r="1060" spans="1:20" x14ac:dyDescent="0.25">
      <c r="A1060" s="16">
        <v>70.213999999999999</v>
      </c>
      <c r="B1060" s="16">
        <v>1893</v>
      </c>
      <c r="C1060" s="18" t="s">
        <v>1691</v>
      </c>
      <c r="D1060" s="18" t="s">
        <v>1692</v>
      </c>
      <c r="E1060" s="19">
        <v>2022</v>
      </c>
      <c r="F1060" s="30"/>
      <c r="G1060" s="30">
        <v>44687</v>
      </c>
      <c r="H1060" s="30">
        <v>44348</v>
      </c>
      <c r="I1060" s="30">
        <v>43970</v>
      </c>
      <c r="J1060" s="30">
        <v>43610</v>
      </c>
      <c r="K1060" s="23">
        <v>43227</v>
      </c>
      <c r="L1060" s="23">
        <v>42880</v>
      </c>
      <c r="M1060" s="23">
        <v>42611</v>
      </c>
      <c r="N1060" s="23">
        <v>42186</v>
      </c>
      <c r="O1060" s="23">
        <v>41802</v>
      </c>
      <c r="P1060" s="23">
        <v>41472</v>
      </c>
      <c r="Q1060" s="23">
        <v>41077</v>
      </c>
      <c r="R1060" s="23" t="s">
        <v>11</v>
      </c>
      <c r="S1060" s="37"/>
      <c r="T1060">
        <f t="shared" si="24"/>
        <v>0</v>
      </c>
    </row>
    <row r="1061" spans="1:20" x14ac:dyDescent="0.25">
      <c r="A1061" s="16" t="s">
        <v>3198</v>
      </c>
      <c r="B1061" s="16" t="s">
        <v>3199</v>
      </c>
      <c r="C1061" s="18" t="s">
        <v>3200</v>
      </c>
      <c r="D1061" s="18" t="s">
        <v>3201</v>
      </c>
      <c r="E1061" s="19" t="s">
        <v>2903</v>
      </c>
      <c r="F1061" s="30"/>
      <c r="G1061" s="30"/>
      <c r="H1061" s="30"/>
      <c r="I1061" s="30"/>
      <c r="J1061" s="30"/>
      <c r="K1061" s="23"/>
      <c r="L1061" s="23" t="s">
        <v>11</v>
      </c>
      <c r="M1061" s="23" t="s">
        <v>11</v>
      </c>
      <c r="N1061" s="23" t="s">
        <v>11</v>
      </c>
      <c r="O1061" s="23" t="s">
        <v>11</v>
      </c>
      <c r="P1061" s="23" t="s">
        <v>11</v>
      </c>
      <c r="Q1061" s="23" t="s">
        <v>11</v>
      </c>
      <c r="R1061" s="23"/>
      <c r="S1061" s="37"/>
      <c r="T1061" t="str">
        <f t="shared" si="24"/>
        <v/>
      </c>
    </row>
    <row r="1062" spans="1:20" x14ac:dyDescent="0.25">
      <c r="A1062" s="16">
        <v>70.216999999999999</v>
      </c>
      <c r="B1062" s="16">
        <v>1896</v>
      </c>
      <c r="C1062" s="18" t="s">
        <v>1693</v>
      </c>
      <c r="D1062" s="18" t="s">
        <v>1694</v>
      </c>
      <c r="E1062" s="19">
        <v>2022</v>
      </c>
      <c r="F1062" s="30"/>
      <c r="G1062" s="30">
        <v>44729</v>
      </c>
      <c r="H1062" s="30"/>
      <c r="I1062" s="30"/>
      <c r="J1062" s="30"/>
      <c r="K1062" s="23"/>
      <c r="L1062" s="23" t="s">
        <v>11</v>
      </c>
      <c r="M1062" s="23" t="s">
        <v>11</v>
      </c>
      <c r="N1062" s="23" t="s">
        <v>11</v>
      </c>
      <c r="O1062" s="23" t="s">
        <v>11</v>
      </c>
      <c r="P1062" s="23" t="s">
        <v>11</v>
      </c>
      <c r="Q1062" s="23" t="s">
        <v>11</v>
      </c>
      <c r="R1062" s="23">
        <v>40697</v>
      </c>
      <c r="S1062" s="37"/>
      <c r="T1062">
        <f t="shared" si="24"/>
        <v>0</v>
      </c>
    </row>
    <row r="1063" spans="1:20" x14ac:dyDescent="0.25">
      <c r="A1063" s="16">
        <v>70.218000000000004</v>
      </c>
      <c r="B1063" s="16">
        <v>1894</v>
      </c>
      <c r="C1063" s="18" t="s">
        <v>1695</v>
      </c>
      <c r="D1063" s="18" t="s">
        <v>1696</v>
      </c>
      <c r="E1063" s="19">
        <v>2022</v>
      </c>
      <c r="F1063" s="30"/>
      <c r="G1063" s="30">
        <v>44709</v>
      </c>
      <c r="H1063" s="30">
        <v>44432</v>
      </c>
      <c r="I1063" s="30">
        <v>43971</v>
      </c>
      <c r="J1063" s="30">
        <v>43677</v>
      </c>
      <c r="K1063" s="23">
        <v>43282</v>
      </c>
      <c r="L1063" s="23">
        <v>42857</v>
      </c>
      <c r="M1063" s="23">
        <v>42571</v>
      </c>
      <c r="N1063" s="23">
        <v>42135</v>
      </c>
      <c r="O1063" s="23">
        <v>41879</v>
      </c>
      <c r="P1063" s="23" t="s">
        <v>11</v>
      </c>
      <c r="Q1063" s="23" t="s">
        <v>11</v>
      </c>
      <c r="R1063" s="23" t="s">
        <v>11</v>
      </c>
      <c r="S1063" s="37"/>
      <c r="T1063">
        <f t="shared" si="24"/>
        <v>0</v>
      </c>
    </row>
    <row r="1064" spans="1:20" x14ac:dyDescent="0.25">
      <c r="A1064" s="16">
        <v>70.218999999999994</v>
      </c>
      <c r="B1064" s="16" t="s">
        <v>1697</v>
      </c>
      <c r="C1064" s="18" t="s">
        <v>1698</v>
      </c>
      <c r="D1064" s="18" t="s">
        <v>1699</v>
      </c>
      <c r="E1064" s="19">
        <v>2008</v>
      </c>
      <c r="F1064" s="30"/>
      <c r="G1064" s="30"/>
      <c r="H1064" s="30"/>
      <c r="I1064" s="30"/>
      <c r="J1064" s="30"/>
      <c r="K1064" s="23"/>
      <c r="L1064" s="23" t="s">
        <v>11</v>
      </c>
      <c r="M1064" s="23" t="s">
        <v>11</v>
      </c>
      <c r="N1064" s="23" t="s">
        <v>11</v>
      </c>
      <c r="O1064" s="23" t="s">
        <v>11</v>
      </c>
      <c r="P1064" s="23" t="s">
        <v>11</v>
      </c>
      <c r="Q1064" s="23" t="s">
        <v>11</v>
      </c>
      <c r="R1064" s="23" t="s">
        <v>11</v>
      </c>
      <c r="S1064" s="37"/>
      <c r="T1064" t="str">
        <f t="shared" si="24"/>
        <v/>
      </c>
    </row>
    <row r="1065" spans="1:20" x14ac:dyDescent="0.25">
      <c r="A1065" s="16">
        <v>70.221999999999994</v>
      </c>
      <c r="B1065" s="16">
        <v>1902</v>
      </c>
      <c r="C1065" s="18" t="s">
        <v>1700</v>
      </c>
      <c r="D1065" s="18" t="s">
        <v>1701</v>
      </c>
      <c r="E1065" s="19">
        <v>2022</v>
      </c>
      <c r="F1065" s="30"/>
      <c r="G1065" s="30">
        <v>44683</v>
      </c>
      <c r="H1065" s="30">
        <v>44348</v>
      </c>
      <c r="I1065" s="30">
        <v>43968</v>
      </c>
      <c r="J1065" s="30">
        <v>43604</v>
      </c>
      <c r="K1065" s="23">
        <v>43229</v>
      </c>
      <c r="L1065" s="23">
        <v>42845</v>
      </c>
      <c r="M1065" s="23">
        <v>42533</v>
      </c>
      <c r="N1065" s="23">
        <v>42150</v>
      </c>
      <c r="O1065" s="23" t="s">
        <v>11</v>
      </c>
      <c r="P1065" s="23">
        <v>41421</v>
      </c>
      <c r="Q1065" s="23">
        <v>41056</v>
      </c>
      <c r="R1065" s="23">
        <v>40690</v>
      </c>
      <c r="S1065" s="37"/>
      <c r="T1065">
        <f t="shared" si="24"/>
        <v>0</v>
      </c>
    </row>
    <row r="1066" spans="1:20" x14ac:dyDescent="0.25">
      <c r="A1066" s="16">
        <v>70.224000000000004</v>
      </c>
      <c r="B1066" s="16">
        <v>1904</v>
      </c>
      <c r="C1066" s="18" t="s">
        <v>1702</v>
      </c>
      <c r="D1066" s="18" t="s">
        <v>1703</v>
      </c>
      <c r="E1066" s="19">
        <v>2022</v>
      </c>
      <c r="F1066" s="30"/>
      <c r="G1066" s="30">
        <v>44698</v>
      </c>
      <c r="H1066" s="30">
        <v>44342</v>
      </c>
      <c r="I1066" s="30">
        <v>43972</v>
      </c>
      <c r="J1066" s="30">
        <v>43609</v>
      </c>
      <c r="K1066" s="23">
        <v>43246</v>
      </c>
      <c r="L1066" s="23">
        <v>42880</v>
      </c>
      <c r="M1066" s="23">
        <v>42524</v>
      </c>
      <c r="N1066" s="23">
        <v>42170</v>
      </c>
      <c r="O1066" s="23">
        <v>41788</v>
      </c>
      <c r="P1066" s="23">
        <v>41453</v>
      </c>
      <c r="Q1066" s="23">
        <v>41073</v>
      </c>
      <c r="R1066" s="23">
        <v>40682</v>
      </c>
      <c r="S1066" s="37"/>
      <c r="T1066">
        <f t="shared" si="24"/>
        <v>0</v>
      </c>
    </row>
    <row r="1067" spans="1:20" x14ac:dyDescent="0.25">
      <c r="A1067" s="16">
        <v>70.225999999999999</v>
      </c>
      <c r="B1067" s="16">
        <v>1906</v>
      </c>
      <c r="C1067" s="18" t="s">
        <v>1708</v>
      </c>
      <c r="D1067" s="18" t="s">
        <v>1709</v>
      </c>
      <c r="E1067" s="19">
        <v>2022</v>
      </c>
      <c r="F1067" s="30"/>
      <c r="G1067" s="30">
        <v>44663</v>
      </c>
      <c r="H1067" s="30">
        <v>44324</v>
      </c>
      <c r="I1067" s="30">
        <v>43932</v>
      </c>
      <c r="J1067" s="30">
        <v>43574</v>
      </c>
      <c r="K1067" s="23">
        <v>43208</v>
      </c>
      <c r="L1067" s="23">
        <v>42834</v>
      </c>
      <c r="M1067" s="23">
        <v>42494</v>
      </c>
      <c r="N1067" s="23">
        <v>42124</v>
      </c>
      <c r="O1067" s="23">
        <v>41745</v>
      </c>
      <c r="P1067" s="23">
        <v>41398</v>
      </c>
      <c r="Q1067" s="23">
        <v>41030</v>
      </c>
      <c r="R1067" s="23">
        <v>40651</v>
      </c>
      <c r="S1067" s="37"/>
      <c r="T1067">
        <f t="shared" si="24"/>
        <v>0</v>
      </c>
    </row>
    <row r="1068" spans="1:20" x14ac:dyDescent="0.25">
      <c r="A1068" s="16">
        <v>70.227000000000004</v>
      </c>
      <c r="B1068" s="16">
        <v>1907</v>
      </c>
      <c r="C1068" s="18" t="s">
        <v>1710</v>
      </c>
      <c r="D1068" s="18" t="s">
        <v>1711</v>
      </c>
      <c r="E1068" s="19">
        <v>2022</v>
      </c>
      <c r="F1068" s="30"/>
      <c r="G1068" s="30">
        <v>44736</v>
      </c>
      <c r="H1068" s="30">
        <v>44403</v>
      </c>
      <c r="I1068" s="30">
        <v>44007</v>
      </c>
      <c r="J1068" s="30">
        <v>43651</v>
      </c>
      <c r="K1068" s="23">
        <v>43282</v>
      </c>
      <c r="L1068" s="23">
        <v>42907</v>
      </c>
      <c r="M1068" s="23">
        <v>42567</v>
      </c>
      <c r="N1068" s="23" t="s">
        <v>11</v>
      </c>
      <c r="O1068" s="23" t="s">
        <v>11</v>
      </c>
      <c r="P1068" s="23">
        <v>41508</v>
      </c>
      <c r="Q1068" s="23" t="s">
        <v>11</v>
      </c>
      <c r="R1068" s="23" t="s">
        <v>11</v>
      </c>
      <c r="S1068" s="37"/>
      <c r="T1068">
        <f t="shared" si="24"/>
        <v>0</v>
      </c>
    </row>
    <row r="1069" spans="1:20" x14ac:dyDescent="0.25">
      <c r="A1069" s="16">
        <v>70.228999999999999</v>
      </c>
      <c r="B1069" s="16">
        <v>1909</v>
      </c>
      <c r="C1069" s="18" t="s">
        <v>1712</v>
      </c>
      <c r="D1069" s="18" t="s">
        <v>1713</v>
      </c>
      <c r="E1069" s="19">
        <v>2022</v>
      </c>
      <c r="F1069" s="30"/>
      <c r="G1069" s="30">
        <v>44686</v>
      </c>
      <c r="H1069" s="30">
        <v>44345</v>
      </c>
      <c r="I1069" s="30">
        <v>43959</v>
      </c>
      <c r="J1069" s="30">
        <v>43587</v>
      </c>
      <c r="K1069" s="23">
        <v>43247</v>
      </c>
      <c r="L1069" s="23">
        <v>42870</v>
      </c>
      <c r="M1069" s="23">
        <v>42508</v>
      </c>
      <c r="N1069" s="23">
        <v>42515</v>
      </c>
      <c r="O1069" s="23">
        <v>41762</v>
      </c>
      <c r="P1069" s="23" t="s">
        <v>11</v>
      </c>
      <c r="Q1069" s="23">
        <v>41054</v>
      </c>
      <c r="R1069" s="23">
        <v>40708</v>
      </c>
      <c r="S1069" s="37"/>
      <c r="T1069">
        <f t="shared" si="24"/>
        <v>0</v>
      </c>
    </row>
    <row r="1070" spans="1:20" x14ac:dyDescent="0.25">
      <c r="A1070" s="16" t="s">
        <v>1714</v>
      </c>
      <c r="B1070" s="16">
        <v>1924</v>
      </c>
      <c r="C1070" s="18" t="s">
        <v>1715</v>
      </c>
      <c r="D1070" s="18" t="s">
        <v>1716</v>
      </c>
      <c r="E1070" s="19">
        <v>2022</v>
      </c>
      <c r="F1070" s="30"/>
      <c r="G1070" s="30">
        <v>44729</v>
      </c>
      <c r="H1070" s="30">
        <v>44379</v>
      </c>
      <c r="I1070" s="30">
        <v>44006</v>
      </c>
      <c r="J1070" s="30">
        <v>43647</v>
      </c>
      <c r="K1070" s="23">
        <v>43273</v>
      </c>
      <c r="L1070" s="23">
        <v>42894</v>
      </c>
      <c r="M1070" s="23">
        <v>42565</v>
      </c>
      <c r="N1070" s="23">
        <v>42186</v>
      </c>
      <c r="O1070" s="23">
        <v>41825</v>
      </c>
      <c r="P1070" s="23" t="s">
        <v>11</v>
      </c>
      <c r="Q1070" s="23" t="s">
        <v>11</v>
      </c>
      <c r="R1070" s="23" t="s">
        <v>11</v>
      </c>
      <c r="S1070" s="37"/>
      <c r="T1070">
        <f t="shared" si="24"/>
        <v>0</v>
      </c>
    </row>
    <row r="1071" spans="1:20" x14ac:dyDescent="0.25">
      <c r="A1071" s="16">
        <v>70.230999999999995</v>
      </c>
      <c r="B1071" s="16">
        <v>1910</v>
      </c>
      <c r="C1071" s="18" t="s">
        <v>1717</v>
      </c>
      <c r="D1071" s="18" t="s">
        <v>1718</v>
      </c>
      <c r="E1071" s="19">
        <v>2022</v>
      </c>
      <c r="F1071" s="30"/>
      <c r="G1071" s="30">
        <v>44745</v>
      </c>
      <c r="H1071" s="30">
        <v>44395</v>
      </c>
      <c r="I1071" s="30"/>
      <c r="J1071" s="30">
        <v>43641</v>
      </c>
      <c r="K1071" s="23">
        <v>43273</v>
      </c>
      <c r="L1071" s="23">
        <v>42894</v>
      </c>
      <c r="M1071" s="23">
        <v>42562</v>
      </c>
      <c r="N1071" s="23">
        <v>42189</v>
      </c>
      <c r="O1071" s="23" t="s">
        <v>11</v>
      </c>
      <c r="P1071" s="23" t="s">
        <v>11</v>
      </c>
      <c r="Q1071" s="23" t="s">
        <v>11</v>
      </c>
      <c r="R1071" s="23" t="s">
        <v>11</v>
      </c>
      <c r="S1071" s="37"/>
      <c r="T1071">
        <f t="shared" si="24"/>
        <v>0</v>
      </c>
    </row>
    <row r="1072" spans="1:20" x14ac:dyDescent="0.25">
      <c r="A1072" s="16">
        <v>70.231999999999999</v>
      </c>
      <c r="B1072" s="16">
        <v>1911</v>
      </c>
      <c r="C1072" s="18" t="s">
        <v>1719</v>
      </c>
      <c r="D1072" s="18" t="s">
        <v>1720</v>
      </c>
      <c r="E1072" s="19">
        <v>2022</v>
      </c>
      <c r="F1072" s="30"/>
      <c r="G1072" s="30">
        <v>44799</v>
      </c>
      <c r="H1072" s="30">
        <v>44440</v>
      </c>
      <c r="I1072" s="30">
        <v>44066</v>
      </c>
      <c r="J1072" s="30"/>
      <c r="K1072" s="23">
        <v>43356</v>
      </c>
      <c r="L1072" s="23">
        <v>42972</v>
      </c>
      <c r="M1072" s="23">
        <v>42614</v>
      </c>
      <c r="N1072" s="23">
        <v>42278</v>
      </c>
      <c r="O1072" s="23">
        <v>41882</v>
      </c>
      <c r="P1072" s="23">
        <v>41535</v>
      </c>
      <c r="Q1072" s="23" t="s">
        <v>11</v>
      </c>
      <c r="R1072" s="23" t="s">
        <v>11</v>
      </c>
      <c r="S1072" s="37"/>
      <c r="T1072">
        <f t="shared" si="24"/>
        <v>0</v>
      </c>
    </row>
    <row r="1073" spans="1:20" x14ac:dyDescent="0.25">
      <c r="A1073" s="16">
        <v>70.233000000000004</v>
      </c>
      <c r="B1073" s="16">
        <v>1912</v>
      </c>
      <c r="C1073" s="18" t="s">
        <v>1721</v>
      </c>
      <c r="D1073" s="18" t="s">
        <v>1722</v>
      </c>
      <c r="E1073" s="19">
        <v>2022</v>
      </c>
      <c r="F1073" s="30"/>
      <c r="G1073" s="30">
        <v>44756</v>
      </c>
      <c r="H1073" s="30">
        <v>44425</v>
      </c>
      <c r="I1073" s="30">
        <v>44054</v>
      </c>
      <c r="J1073" s="30">
        <v>43663</v>
      </c>
      <c r="K1073" s="23">
        <v>43297</v>
      </c>
      <c r="L1073" s="23">
        <v>42971</v>
      </c>
      <c r="M1073" s="23" t="s">
        <v>11</v>
      </c>
      <c r="N1073" s="23" t="s">
        <v>11</v>
      </c>
      <c r="O1073" s="23" t="s">
        <v>11</v>
      </c>
      <c r="P1073" s="23" t="s">
        <v>11</v>
      </c>
      <c r="Q1073" s="23" t="s">
        <v>11</v>
      </c>
      <c r="R1073" s="23" t="s">
        <v>11</v>
      </c>
      <c r="S1073" s="37"/>
      <c r="T1073">
        <f t="shared" si="24"/>
        <v>0</v>
      </c>
    </row>
    <row r="1074" spans="1:20" x14ac:dyDescent="0.25">
      <c r="A1074" s="16">
        <v>70.233999999999995</v>
      </c>
      <c r="B1074" s="16">
        <v>1913</v>
      </c>
      <c r="C1074" s="18" t="s">
        <v>1723</v>
      </c>
      <c r="D1074" s="18" t="s">
        <v>1724</v>
      </c>
      <c r="E1074" s="19">
        <v>2022</v>
      </c>
      <c r="F1074" s="30"/>
      <c r="G1074" s="30">
        <v>44751</v>
      </c>
      <c r="H1074" s="30">
        <v>44396</v>
      </c>
      <c r="I1074" s="30">
        <v>44033</v>
      </c>
      <c r="J1074" s="30">
        <v>43660</v>
      </c>
      <c r="K1074" s="23">
        <v>43297</v>
      </c>
      <c r="L1074" s="23">
        <v>42934</v>
      </c>
      <c r="M1074" s="23">
        <v>42579</v>
      </c>
      <c r="N1074" s="23">
        <v>42223</v>
      </c>
      <c r="O1074" s="23">
        <v>41846</v>
      </c>
      <c r="P1074" s="23">
        <v>41511</v>
      </c>
      <c r="Q1074" s="23">
        <v>41137</v>
      </c>
      <c r="R1074" s="23">
        <v>40772</v>
      </c>
      <c r="S1074" s="37"/>
      <c r="T1074">
        <f t="shared" si="24"/>
        <v>0</v>
      </c>
    </row>
    <row r="1075" spans="1:20" x14ac:dyDescent="0.25">
      <c r="A1075" s="16">
        <v>70.234999999999999</v>
      </c>
      <c r="B1075" s="16">
        <v>1914</v>
      </c>
      <c r="C1075" s="18" t="s">
        <v>1725</v>
      </c>
      <c r="D1075" s="18" t="s">
        <v>1726</v>
      </c>
      <c r="E1075" s="19">
        <v>2022</v>
      </c>
      <c r="F1075" s="30"/>
      <c r="G1075" s="30">
        <v>44758</v>
      </c>
      <c r="H1075" s="30">
        <v>44405</v>
      </c>
      <c r="I1075" s="30">
        <v>44041</v>
      </c>
      <c r="J1075" s="30">
        <v>43670</v>
      </c>
      <c r="K1075" s="23">
        <v>43295</v>
      </c>
      <c r="L1075" s="23">
        <v>42932</v>
      </c>
      <c r="M1075" s="23">
        <v>42581</v>
      </c>
      <c r="N1075" s="23">
        <v>42233</v>
      </c>
      <c r="O1075" s="23">
        <v>41846</v>
      </c>
      <c r="P1075" s="23">
        <v>41504</v>
      </c>
      <c r="Q1075" s="23">
        <v>41149</v>
      </c>
      <c r="R1075" s="23">
        <v>40776</v>
      </c>
      <c r="S1075" s="37"/>
      <c r="T1075">
        <f t="shared" si="24"/>
        <v>0</v>
      </c>
    </row>
    <row r="1076" spans="1:20" x14ac:dyDescent="0.25">
      <c r="A1076" s="16" t="s">
        <v>3202</v>
      </c>
      <c r="B1076" s="16" t="s">
        <v>3203</v>
      </c>
      <c r="C1076" s="18" t="s">
        <v>3204</v>
      </c>
      <c r="D1076" s="18" t="s">
        <v>3205</v>
      </c>
      <c r="E1076" s="19">
        <v>2022</v>
      </c>
      <c r="F1076" s="30"/>
      <c r="G1076" s="30">
        <v>44846</v>
      </c>
      <c r="H1076" s="30">
        <v>44470</v>
      </c>
      <c r="I1076" s="30"/>
      <c r="J1076" s="30"/>
      <c r="K1076" s="23"/>
      <c r="L1076" s="23" t="s">
        <v>11</v>
      </c>
      <c r="M1076" s="23" t="s">
        <v>11</v>
      </c>
      <c r="N1076" s="23" t="s">
        <v>11</v>
      </c>
      <c r="O1076" s="23" t="s">
        <v>11</v>
      </c>
      <c r="P1076" s="23" t="s">
        <v>11</v>
      </c>
      <c r="Q1076" s="23" t="s">
        <v>11</v>
      </c>
      <c r="R1076" s="23"/>
      <c r="S1076" s="37"/>
      <c r="T1076">
        <f t="shared" si="24"/>
        <v>0</v>
      </c>
    </row>
    <row r="1077" spans="1:20" x14ac:dyDescent="0.25">
      <c r="A1077" s="16">
        <v>70.236999999999995</v>
      </c>
      <c r="B1077" s="16">
        <v>1917</v>
      </c>
      <c r="C1077" s="18" t="s">
        <v>1727</v>
      </c>
      <c r="D1077" s="18" t="s">
        <v>1728</v>
      </c>
      <c r="E1077" s="19">
        <v>2022</v>
      </c>
      <c r="F1077" s="30"/>
      <c r="G1077" s="30">
        <v>44636</v>
      </c>
      <c r="H1077" s="30">
        <v>44285</v>
      </c>
      <c r="I1077" s="30">
        <v>43917</v>
      </c>
      <c r="J1077" s="30">
        <v>43524</v>
      </c>
      <c r="K1077" s="23">
        <v>43184</v>
      </c>
      <c r="L1077" s="23">
        <v>42804</v>
      </c>
      <c r="M1077" s="23">
        <v>42463</v>
      </c>
      <c r="N1077" s="23">
        <v>42104</v>
      </c>
      <c r="O1077" s="23">
        <v>41710</v>
      </c>
      <c r="P1077" s="23">
        <v>41380</v>
      </c>
      <c r="Q1077" s="23">
        <v>40978</v>
      </c>
      <c r="R1077" s="23">
        <v>40638</v>
      </c>
      <c r="S1077" s="37"/>
      <c r="T1077">
        <f t="shared" si="24"/>
        <v>0</v>
      </c>
    </row>
    <row r="1078" spans="1:20" x14ac:dyDescent="0.25">
      <c r="A1078" s="16">
        <v>70.238</v>
      </c>
      <c r="B1078" s="16">
        <v>1918</v>
      </c>
      <c r="C1078" s="18" t="s">
        <v>1729</v>
      </c>
      <c r="D1078" s="18" t="s">
        <v>1730</v>
      </c>
      <c r="E1078" s="19">
        <v>2022</v>
      </c>
      <c r="F1078" s="30"/>
      <c r="G1078" s="30">
        <v>44687</v>
      </c>
      <c r="H1078" s="30">
        <v>44349</v>
      </c>
      <c r="I1078" s="30">
        <v>43957</v>
      </c>
      <c r="J1078" s="30">
        <v>43600</v>
      </c>
      <c r="K1078" s="28">
        <v>43224</v>
      </c>
      <c r="L1078" s="23">
        <v>42841</v>
      </c>
      <c r="M1078" s="23">
        <v>42586</v>
      </c>
      <c r="N1078" s="23">
        <v>42216</v>
      </c>
      <c r="O1078" s="23">
        <v>41845</v>
      </c>
      <c r="P1078" s="23" t="s">
        <v>11</v>
      </c>
      <c r="Q1078" s="23">
        <v>41124</v>
      </c>
      <c r="R1078" s="23" t="s">
        <v>11</v>
      </c>
      <c r="S1078" s="37"/>
      <c r="T1078">
        <f t="shared" si="24"/>
        <v>0</v>
      </c>
    </row>
    <row r="1079" spans="1:20" x14ac:dyDescent="0.25">
      <c r="A1079" s="16">
        <v>70.239000000000004</v>
      </c>
      <c r="B1079" s="16">
        <v>1919</v>
      </c>
      <c r="C1079" s="18" t="s">
        <v>1731</v>
      </c>
      <c r="D1079" s="18" t="s">
        <v>1732</v>
      </c>
      <c r="E1079" s="19">
        <v>2022</v>
      </c>
      <c r="F1079" s="30"/>
      <c r="G1079" s="30">
        <v>44661</v>
      </c>
      <c r="H1079" s="30"/>
      <c r="I1079" s="30">
        <v>43944</v>
      </c>
      <c r="J1079" s="30">
        <v>43665</v>
      </c>
      <c r="K1079" s="23">
        <v>43208</v>
      </c>
      <c r="L1079" s="23">
        <v>42834</v>
      </c>
      <c r="M1079" s="23" t="s">
        <v>11</v>
      </c>
      <c r="N1079" s="23" t="s">
        <v>11</v>
      </c>
      <c r="O1079" s="23">
        <v>41743</v>
      </c>
      <c r="P1079" s="23" t="s">
        <v>11</v>
      </c>
      <c r="Q1079" s="23">
        <v>41114</v>
      </c>
      <c r="R1079" s="23">
        <v>40649</v>
      </c>
      <c r="S1079" s="37"/>
      <c r="T1079">
        <f t="shared" si="24"/>
        <v>0</v>
      </c>
    </row>
    <row r="1080" spans="1:20" x14ac:dyDescent="0.25">
      <c r="A1080" s="16" t="s">
        <v>1733</v>
      </c>
      <c r="B1080" s="16">
        <v>1920</v>
      </c>
      <c r="C1080" s="18" t="s">
        <v>1734</v>
      </c>
      <c r="D1080" s="18" t="s">
        <v>1735</v>
      </c>
      <c r="E1080" s="19">
        <v>2022</v>
      </c>
      <c r="F1080" s="30"/>
      <c r="G1080" s="30">
        <v>44687</v>
      </c>
      <c r="H1080" s="30">
        <v>44348</v>
      </c>
      <c r="I1080" s="30">
        <v>43972</v>
      </c>
      <c r="J1080" s="30">
        <v>43577</v>
      </c>
      <c r="K1080" s="23">
        <v>43240</v>
      </c>
      <c r="L1080" s="23">
        <v>42854</v>
      </c>
      <c r="M1080" s="23" t="s">
        <v>11</v>
      </c>
      <c r="N1080" s="23">
        <v>42132</v>
      </c>
      <c r="O1080" s="23">
        <v>41768</v>
      </c>
      <c r="P1080" s="23">
        <v>41451</v>
      </c>
      <c r="Q1080" s="23" t="s">
        <v>11</v>
      </c>
      <c r="R1080" s="23" t="s">
        <v>11</v>
      </c>
      <c r="S1080" s="37"/>
      <c r="T1080">
        <f t="shared" si="24"/>
        <v>0</v>
      </c>
    </row>
    <row r="1081" spans="1:20" x14ac:dyDescent="0.25">
      <c r="A1081" s="16">
        <v>70.241</v>
      </c>
      <c r="B1081" s="16">
        <v>1921</v>
      </c>
      <c r="C1081" s="18" t="s">
        <v>1736</v>
      </c>
      <c r="D1081" s="18" t="s">
        <v>1737</v>
      </c>
      <c r="E1081" s="19">
        <v>2022</v>
      </c>
      <c r="F1081" s="30"/>
      <c r="G1081" s="30">
        <v>44736</v>
      </c>
      <c r="H1081" s="30">
        <v>44379</v>
      </c>
      <c r="I1081" s="30">
        <v>43998</v>
      </c>
      <c r="J1081" s="30">
        <v>43638</v>
      </c>
      <c r="K1081" s="23">
        <v>43273</v>
      </c>
      <c r="L1081" s="23">
        <v>42903</v>
      </c>
      <c r="M1081" s="23">
        <v>42556</v>
      </c>
      <c r="N1081" s="23">
        <v>42182</v>
      </c>
      <c r="O1081" s="23">
        <v>41811</v>
      </c>
      <c r="P1081" s="23">
        <v>41471</v>
      </c>
      <c r="Q1081" s="23">
        <v>41097</v>
      </c>
      <c r="R1081" s="23">
        <v>40710</v>
      </c>
      <c r="S1081" s="37"/>
      <c r="T1081">
        <f t="shared" si="24"/>
        <v>0</v>
      </c>
    </row>
    <row r="1082" spans="1:20" x14ac:dyDescent="0.25">
      <c r="A1082" s="16">
        <v>70.242999999999995</v>
      </c>
      <c r="B1082" s="16">
        <v>1922</v>
      </c>
      <c r="C1082" s="18" t="s">
        <v>1738</v>
      </c>
      <c r="D1082" s="18" t="s">
        <v>1739</v>
      </c>
      <c r="E1082" s="19">
        <v>2022</v>
      </c>
      <c r="F1082" s="30"/>
      <c r="G1082" s="30">
        <v>44732</v>
      </c>
      <c r="H1082" s="30">
        <v>44384</v>
      </c>
      <c r="I1082" s="30">
        <v>43996</v>
      </c>
      <c r="J1082" s="30">
        <v>43635</v>
      </c>
      <c r="K1082" s="23">
        <v>43263</v>
      </c>
      <c r="L1082" s="23">
        <v>42902</v>
      </c>
      <c r="M1082" s="23">
        <v>42547</v>
      </c>
      <c r="N1082" s="23">
        <v>42186</v>
      </c>
      <c r="O1082" s="23">
        <v>41805</v>
      </c>
      <c r="P1082" s="23">
        <v>41468</v>
      </c>
      <c r="Q1082" s="23">
        <v>41095</v>
      </c>
      <c r="R1082" s="23">
        <v>40712</v>
      </c>
      <c r="S1082" s="37"/>
      <c r="T1082">
        <f t="shared" si="24"/>
        <v>0</v>
      </c>
    </row>
    <row r="1083" spans="1:20" x14ac:dyDescent="0.25">
      <c r="A1083" s="16">
        <v>70.244</v>
      </c>
      <c r="B1083" s="16">
        <v>1923</v>
      </c>
      <c r="C1083" s="18" t="s">
        <v>1740</v>
      </c>
      <c r="D1083" s="18" t="s">
        <v>1741</v>
      </c>
      <c r="E1083" s="19">
        <v>2022</v>
      </c>
      <c r="F1083" s="30"/>
      <c r="G1083" s="30">
        <v>44839</v>
      </c>
      <c r="H1083" s="23">
        <v>44482</v>
      </c>
      <c r="I1083" s="30">
        <v>44115</v>
      </c>
      <c r="J1083" s="30">
        <v>43759</v>
      </c>
      <c r="K1083" s="23">
        <v>43378</v>
      </c>
      <c r="L1083" s="23">
        <v>43023</v>
      </c>
      <c r="M1083" s="23">
        <v>42670</v>
      </c>
      <c r="N1083" s="23">
        <v>42303</v>
      </c>
      <c r="O1083" s="23">
        <v>41929</v>
      </c>
      <c r="P1083" s="23">
        <v>41555</v>
      </c>
      <c r="Q1083" s="23">
        <v>41196</v>
      </c>
      <c r="R1083" s="23">
        <v>40812</v>
      </c>
      <c r="S1083" s="37"/>
      <c r="T1083">
        <f t="shared" si="24"/>
        <v>0</v>
      </c>
    </row>
    <row r="1084" spans="1:20" x14ac:dyDescent="0.25">
      <c r="A1084" s="16">
        <v>70.245000000000005</v>
      </c>
      <c r="B1084" s="16">
        <v>1663</v>
      </c>
      <c r="C1084" s="18" t="s">
        <v>1742</v>
      </c>
      <c r="D1084" s="18" t="s">
        <v>1743</v>
      </c>
      <c r="E1084" s="19">
        <v>2022</v>
      </c>
      <c r="F1084" s="30"/>
      <c r="G1084" s="30">
        <v>44623</v>
      </c>
      <c r="H1084" s="30">
        <v>44248</v>
      </c>
      <c r="I1084" s="30">
        <v>43863</v>
      </c>
      <c r="J1084" s="30">
        <v>43520</v>
      </c>
      <c r="K1084" s="23">
        <v>43165</v>
      </c>
      <c r="L1084" s="23">
        <v>42797</v>
      </c>
      <c r="M1084" s="23">
        <v>42440</v>
      </c>
      <c r="N1084" s="23">
        <v>42060</v>
      </c>
      <c r="O1084" s="23">
        <v>41703</v>
      </c>
      <c r="P1084" s="23">
        <v>41337</v>
      </c>
      <c r="Q1084" s="23">
        <v>40976</v>
      </c>
      <c r="R1084" s="23">
        <v>40613</v>
      </c>
      <c r="S1084" s="37"/>
      <c r="T1084">
        <f t="shared" si="24"/>
        <v>0</v>
      </c>
    </row>
    <row r="1085" spans="1:20" x14ac:dyDescent="0.25">
      <c r="A1085" s="16">
        <v>70.245999999999995</v>
      </c>
      <c r="B1085" s="16">
        <v>1925</v>
      </c>
      <c r="C1085" s="18" t="s">
        <v>1744</v>
      </c>
      <c r="D1085" s="18" t="s">
        <v>1745</v>
      </c>
      <c r="E1085" s="19">
        <v>2021</v>
      </c>
      <c r="F1085" s="30"/>
      <c r="G1085" s="30"/>
      <c r="H1085" s="30">
        <v>44255</v>
      </c>
      <c r="I1085" s="30"/>
      <c r="J1085" s="30">
        <v>43507</v>
      </c>
      <c r="K1085" s="23"/>
      <c r="L1085" s="23" t="s">
        <v>11</v>
      </c>
      <c r="M1085" s="23" t="s">
        <v>11</v>
      </c>
      <c r="N1085" s="23" t="s">
        <v>11</v>
      </c>
      <c r="O1085" s="23" t="s">
        <v>11</v>
      </c>
      <c r="P1085" s="23">
        <v>41339</v>
      </c>
      <c r="Q1085" s="23" t="s">
        <v>11</v>
      </c>
      <c r="R1085" s="23" t="s">
        <v>11</v>
      </c>
      <c r="S1085" s="37"/>
      <c r="T1085" t="str">
        <f t="shared" si="24"/>
        <v/>
      </c>
    </row>
    <row r="1086" spans="1:20" x14ac:dyDescent="0.25">
      <c r="A1086" s="16">
        <v>70.247</v>
      </c>
      <c r="B1086" s="16">
        <v>1926</v>
      </c>
      <c r="C1086" s="18" t="s">
        <v>1746</v>
      </c>
      <c r="D1086" s="18" t="s">
        <v>1747</v>
      </c>
      <c r="E1086" s="19">
        <v>2022</v>
      </c>
      <c r="F1086" s="30"/>
      <c r="G1086" s="30">
        <v>44572</v>
      </c>
      <c r="H1086" s="30">
        <v>44225</v>
      </c>
      <c r="I1086" s="30">
        <v>43851</v>
      </c>
      <c r="J1086" s="30">
        <v>43505</v>
      </c>
      <c r="K1086" s="23">
        <v>43122</v>
      </c>
      <c r="L1086" s="23">
        <v>42742</v>
      </c>
      <c r="M1086" s="23">
        <v>42410</v>
      </c>
      <c r="N1086" s="23">
        <v>42049</v>
      </c>
      <c r="O1086" s="23">
        <v>41656</v>
      </c>
      <c r="P1086" s="23">
        <v>41308</v>
      </c>
      <c r="Q1086" s="23">
        <v>40917</v>
      </c>
      <c r="R1086" s="23">
        <v>40567</v>
      </c>
      <c r="S1086" s="37"/>
      <c r="T1086">
        <f t="shared" si="24"/>
        <v>0</v>
      </c>
    </row>
    <row r="1087" spans="1:20" x14ac:dyDescent="0.25">
      <c r="A1087" s="16">
        <v>70.248000000000005</v>
      </c>
      <c r="B1087" s="16">
        <v>1927</v>
      </c>
      <c r="C1087" s="18" t="s">
        <v>1748</v>
      </c>
      <c r="D1087" s="18" t="s">
        <v>1749</v>
      </c>
      <c r="E1087" s="19">
        <v>2022</v>
      </c>
      <c r="F1087" s="30"/>
      <c r="G1087" s="30">
        <v>44649</v>
      </c>
      <c r="H1087" s="30">
        <v>44285</v>
      </c>
      <c r="I1087" s="30">
        <v>43923</v>
      </c>
      <c r="J1087" s="30">
        <v>43550</v>
      </c>
      <c r="K1087" s="23">
        <v>43197</v>
      </c>
      <c r="L1087" s="23">
        <v>42823</v>
      </c>
      <c r="M1087" s="23">
        <v>42471</v>
      </c>
      <c r="N1087" s="23">
        <v>42102</v>
      </c>
      <c r="O1087" s="23">
        <v>41739</v>
      </c>
      <c r="P1087" s="23">
        <v>41382</v>
      </c>
      <c r="Q1087" s="23">
        <v>41030</v>
      </c>
      <c r="R1087" s="23">
        <v>40625</v>
      </c>
      <c r="S1087" s="37"/>
      <c r="T1087">
        <f t="shared" si="24"/>
        <v>0</v>
      </c>
    </row>
    <row r="1088" spans="1:20" x14ac:dyDescent="0.25">
      <c r="A1088" s="16">
        <v>70.251000000000005</v>
      </c>
      <c r="B1088" s="16">
        <v>1930</v>
      </c>
      <c r="C1088" s="18" t="s">
        <v>1750</v>
      </c>
      <c r="D1088" s="18" t="s">
        <v>1751</v>
      </c>
      <c r="E1088" s="19">
        <v>2022</v>
      </c>
      <c r="F1088" s="30"/>
      <c r="G1088" s="30">
        <v>44613</v>
      </c>
      <c r="H1088" s="30">
        <v>44262</v>
      </c>
      <c r="I1088" s="30">
        <v>43884</v>
      </c>
      <c r="J1088" s="30">
        <v>43516</v>
      </c>
      <c r="K1088" s="23">
        <v>43123</v>
      </c>
      <c r="L1088" s="23">
        <v>42800</v>
      </c>
      <c r="M1088" s="23">
        <v>42433</v>
      </c>
      <c r="N1088" s="23">
        <v>42068</v>
      </c>
      <c r="O1088" s="23">
        <v>41699</v>
      </c>
      <c r="P1088" s="23">
        <v>41337</v>
      </c>
      <c r="Q1088" s="23">
        <v>40977</v>
      </c>
      <c r="R1088" s="23">
        <v>40594</v>
      </c>
      <c r="S1088" s="37"/>
      <c r="T1088">
        <f t="shared" si="24"/>
        <v>0</v>
      </c>
    </row>
    <row r="1089" spans="1:20" x14ac:dyDescent="0.25">
      <c r="A1089" s="16">
        <v>70.251999999999995</v>
      </c>
      <c r="B1089" s="16">
        <v>1931</v>
      </c>
      <c r="C1089" s="18" t="s">
        <v>1752</v>
      </c>
      <c r="D1089" s="18" t="s">
        <v>1753</v>
      </c>
      <c r="E1089" s="19">
        <v>2022</v>
      </c>
      <c r="F1089" s="30"/>
      <c r="G1089" s="30">
        <v>44679</v>
      </c>
      <c r="H1089" s="30">
        <v>44326</v>
      </c>
      <c r="I1089" s="30">
        <v>43967</v>
      </c>
      <c r="J1089" s="30">
        <v>43578</v>
      </c>
      <c r="K1089" s="23">
        <v>43236</v>
      </c>
      <c r="L1089" s="23">
        <v>42866</v>
      </c>
      <c r="M1089" s="23">
        <v>42499</v>
      </c>
      <c r="N1089" s="23">
        <v>42137</v>
      </c>
      <c r="O1089" s="23">
        <v>41746</v>
      </c>
      <c r="P1089" s="23">
        <v>41412</v>
      </c>
      <c r="Q1089" s="23">
        <v>41029</v>
      </c>
      <c r="R1089" s="23">
        <v>40636</v>
      </c>
      <c r="S1089" s="37"/>
      <c r="T1089">
        <f t="shared" si="24"/>
        <v>0</v>
      </c>
    </row>
    <row r="1090" spans="1:20" x14ac:dyDescent="0.25">
      <c r="A1090" s="16">
        <v>70.253</v>
      </c>
      <c r="B1090" s="16">
        <v>1932</v>
      </c>
      <c r="C1090" s="18" t="s">
        <v>1754</v>
      </c>
      <c r="D1090" s="18" t="s">
        <v>1755</v>
      </c>
      <c r="E1090" s="19">
        <v>2022</v>
      </c>
      <c r="F1090" s="30"/>
      <c r="G1090" s="30">
        <v>44590</v>
      </c>
      <c r="H1090" s="30">
        <v>44223</v>
      </c>
      <c r="I1090" s="30">
        <v>43835</v>
      </c>
      <c r="J1090" s="30">
        <v>43479</v>
      </c>
      <c r="K1090" s="23">
        <v>43113</v>
      </c>
      <c r="L1090" s="23">
        <v>42774</v>
      </c>
      <c r="M1090" s="23" t="s">
        <v>11</v>
      </c>
      <c r="N1090" s="23">
        <v>42044</v>
      </c>
      <c r="O1090" s="23" t="s">
        <v>11</v>
      </c>
      <c r="P1090" s="23">
        <v>41278</v>
      </c>
      <c r="Q1090" s="23">
        <v>40917</v>
      </c>
      <c r="R1090" s="23">
        <v>40581</v>
      </c>
      <c r="S1090" s="37"/>
      <c r="T1090">
        <f t="shared" si="24"/>
        <v>0</v>
      </c>
    </row>
    <row r="1091" spans="1:20" x14ac:dyDescent="0.25">
      <c r="A1091" s="16">
        <v>70.254000000000005</v>
      </c>
      <c r="B1091" s="16">
        <v>1933</v>
      </c>
      <c r="C1091" s="18" t="s">
        <v>1756</v>
      </c>
      <c r="D1091" s="18" t="s">
        <v>1757</v>
      </c>
      <c r="E1091" s="19">
        <v>2022</v>
      </c>
      <c r="F1091" s="30"/>
      <c r="G1091" s="30">
        <v>44863</v>
      </c>
      <c r="H1091" s="30"/>
      <c r="I1091" s="30">
        <v>44140</v>
      </c>
      <c r="J1091" s="30">
        <v>43785</v>
      </c>
      <c r="K1091" s="23">
        <v>43415</v>
      </c>
      <c r="L1091" s="23" t="s">
        <v>11</v>
      </c>
      <c r="M1091" s="23">
        <v>42687</v>
      </c>
      <c r="N1091" s="23">
        <v>42314</v>
      </c>
      <c r="O1091" s="23">
        <v>41970</v>
      </c>
      <c r="P1091" s="23" t="s">
        <v>11</v>
      </c>
      <c r="Q1091" s="23" t="s">
        <v>11</v>
      </c>
      <c r="R1091" s="23">
        <v>40856</v>
      </c>
      <c r="S1091" s="37"/>
      <c r="T1091">
        <f t="shared" si="24"/>
        <v>0</v>
      </c>
    </row>
    <row r="1092" spans="1:20" x14ac:dyDescent="0.25">
      <c r="A1092" s="16">
        <v>70.254999999999995</v>
      </c>
      <c r="B1092" s="16">
        <v>1934</v>
      </c>
      <c r="C1092" s="18" t="s">
        <v>1758</v>
      </c>
      <c r="D1092" s="18" t="s">
        <v>1759</v>
      </c>
      <c r="E1092" s="19">
        <v>2022</v>
      </c>
      <c r="F1092" s="30"/>
      <c r="G1092" s="30">
        <v>44622</v>
      </c>
      <c r="H1092" s="30">
        <v>44232</v>
      </c>
      <c r="I1092" s="30">
        <v>43905</v>
      </c>
      <c r="J1092" s="30">
        <v>43519</v>
      </c>
      <c r="K1092" s="23">
        <v>43152</v>
      </c>
      <c r="L1092" s="23">
        <v>42784</v>
      </c>
      <c r="M1092" s="23">
        <v>42393</v>
      </c>
      <c r="N1092" s="23">
        <v>42064</v>
      </c>
      <c r="O1092" s="23">
        <v>41707</v>
      </c>
      <c r="P1092" s="23">
        <v>41336</v>
      </c>
      <c r="Q1092" s="23">
        <v>40967</v>
      </c>
      <c r="R1092" s="23">
        <v>40583</v>
      </c>
      <c r="S1092" s="37"/>
      <c r="T1092">
        <f t="shared" ref="T1092:T1155" si="25">IF(G1092="","",IF((G1092-$X$6)&lt;($W$7-365-$X$6),1,0))</f>
        <v>0</v>
      </c>
    </row>
    <row r="1093" spans="1:20" x14ac:dyDescent="0.25">
      <c r="A1093" s="16">
        <v>70.256</v>
      </c>
      <c r="B1093" s="16">
        <v>1935</v>
      </c>
      <c r="C1093" s="18" t="s">
        <v>1760</v>
      </c>
      <c r="D1093" s="18" t="s">
        <v>1761</v>
      </c>
      <c r="E1093" s="19">
        <v>2023</v>
      </c>
      <c r="F1093" s="30">
        <v>44928</v>
      </c>
      <c r="G1093" s="30">
        <v>44564</v>
      </c>
      <c r="H1093" s="30">
        <v>44202</v>
      </c>
      <c r="I1093" s="30">
        <v>43833</v>
      </c>
      <c r="J1093" s="30">
        <v>43471</v>
      </c>
      <c r="K1093" s="23">
        <v>43401</v>
      </c>
      <c r="L1093" s="23">
        <v>42742</v>
      </c>
      <c r="M1093" s="23">
        <v>42700</v>
      </c>
      <c r="N1093" s="23">
        <v>42307</v>
      </c>
      <c r="O1093" s="23">
        <v>41954</v>
      </c>
      <c r="P1093" s="23">
        <v>41278</v>
      </c>
      <c r="Q1093" s="23" t="s">
        <v>11</v>
      </c>
      <c r="R1093" s="23" t="s">
        <v>11</v>
      </c>
      <c r="S1093" s="37"/>
      <c r="T1093">
        <f t="shared" si="25"/>
        <v>1</v>
      </c>
    </row>
    <row r="1094" spans="1:20" x14ac:dyDescent="0.25">
      <c r="A1094" s="16">
        <v>70.257000000000005</v>
      </c>
      <c r="B1094" s="16">
        <v>1936</v>
      </c>
      <c r="C1094" s="18" t="s">
        <v>1762</v>
      </c>
      <c r="D1094" s="18" t="s">
        <v>1763</v>
      </c>
      <c r="E1094" s="19">
        <v>2022</v>
      </c>
      <c r="F1094" s="30"/>
      <c r="G1094" s="30">
        <v>44668</v>
      </c>
      <c r="H1094" s="30">
        <v>44324</v>
      </c>
      <c r="I1094" s="30">
        <v>43949</v>
      </c>
      <c r="J1094" s="30">
        <v>43571</v>
      </c>
      <c r="K1094" s="23">
        <v>43209</v>
      </c>
      <c r="L1094" s="23">
        <v>42837</v>
      </c>
      <c r="M1094" s="23">
        <v>42463</v>
      </c>
      <c r="N1094" s="23">
        <v>42128</v>
      </c>
      <c r="O1094" s="23">
        <v>41738</v>
      </c>
      <c r="P1094" s="23">
        <v>41410</v>
      </c>
      <c r="Q1094" s="23">
        <v>41036</v>
      </c>
      <c r="R1094" s="23">
        <v>40649</v>
      </c>
      <c r="S1094" s="37"/>
      <c r="T1094">
        <f t="shared" si="25"/>
        <v>0</v>
      </c>
    </row>
    <row r="1095" spans="1:20" x14ac:dyDescent="0.25">
      <c r="A1095" s="16">
        <v>70.257999999999996</v>
      </c>
      <c r="B1095" s="16">
        <v>1937</v>
      </c>
      <c r="C1095" s="18" t="s">
        <v>1764</v>
      </c>
      <c r="D1095" s="18" t="s">
        <v>1765</v>
      </c>
      <c r="E1095" s="19">
        <v>2022</v>
      </c>
      <c r="F1095" s="30"/>
      <c r="G1095" s="30">
        <v>44687</v>
      </c>
      <c r="H1095" s="30">
        <v>44346</v>
      </c>
      <c r="I1095" s="30">
        <v>43969</v>
      </c>
      <c r="J1095" s="30">
        <v>43601</v>
      </c>
      <c r="K1095" s="23">
        <v>43241</v>
      </c>
      <c r="L1095" s="23">
        <v>42866</v>
      </c>
      <c r="M1095" s="23">
        <v>42525</v>
      </c>
      <c r="N1095" s="23">
        <v>42152</v>
      </c>
      <c r="O1095" s="23">
        <v>41776</v>
      </c>
      <c r="P1095" s="23">
        <v>41445</v>
      </c>
      <c r="Q1095" s="23">
        <v>41052</v>
      </c>
      <c r="R1095" s="23">
        <v>40672</v>
      </c>
      <c r="S1095" s="37"/>
      <c r="T1095">
        <f t="shared" si="25"/>
        <v>0</v>
      </c>
    </row>
    <row r="1096" spans="1:20" x14ac:dyDescent="0.25">
      <c r="A1096" s="16">
        <v>70.263999999999996</v>
      </c>
      <c r="B1096" s="16">
        <v>1940</v>
      </c>
      <c r="C1096" s="18" t="s">
        <v>1766</v>
      </c>
      <c r="D1096" s="18" t="s">
        <v>1767</v>
      </c>
      <c r="E1096" s="19">
        <v>2022</v>
      </c>
      <c r="F1096" s="30"/>
      <c r="G1096" s="30">
        <v>44750</v>
      </c>
      <c r="H1096" s="30"/>
      <c r="I1096" s="30"/>
      <c r="J1096" s="30"/>
      <c r="K1096" s="23">
        <v>43275</v>
      </c>
      <c r="L1096" s="23" t="s">
        <v>11</v>
      </c>
      <c r="M1096" s="23" t="s">
        <v>11</v>
      </c>
      <c r="N1096" s="23" t="s">
        <v>11</v>
      </c>
      <c r="O1096" s="23" t="s">
        <v>11</v>
      </c>
      <c r="P1096" s="23" t="s">
        <v>11</v>
      </c>
      <c r="Q1096" s="23" t="s">
        <v>11</v>
      </c>
      <c r="R1096" s="23" t="s">
        <v>11</v>
      </c>
      <c r="S1096" s="37"/>
      <c r="T1096">
        <f t="shared" si="25"/>
        <v>0</v>
      </c>
    </row>
    <row r="1097" spans="1:20" x14ac:dyDescent="0.25">
      <c r="A1097" s="16">
        <v>70.265000000000001</v>
      </c>
      <c r="B1097" s="16">
        <v>1941</v>
      </c>
      <c r="C1097" s="18" t="s">
        <v>1768</v>
      </c>
      <c r="D1097" s="18" t="s">
        <v>1769</v>
      </c>
      <c r="E1097" s="19">
        <v>2022</v>
      </c>
      <c r="F1097" s="30"/>
      <c r="G1097" s="30">
        <v>44714</v>
      </c>
      <c r="H1097" s="30">
        <v>44357</v>
      </c>
      <c r="I1097" s="30">
        <v>43972</v>
      </c>
      <c r="J1097" s="30">
        <v>43630</v>
      </c>
      <c r="K1097" s="23">
        <v>43254</v>
      </c>
      <c r="L1097" s="23">
        <v>42879</v>
      </c>
      <c r="M1097" s="23">
        <v>42539</v>
      </c>
      <c r="N1097" s="23">
        <v>42169</v>
      </c>
      <c r="O1097" s="23">
        <v>41792</v>
      </c>
      <c r="P1097" s="23">
        <v>41452</v>
      </c>
      <c r="Q1097" s="23">
        <v>41058</v>
      </c>
      <c r="R1097" s="23">
        <v>40689</v>
      </c>
      <c r="S1097" s="37"/>
      <c r="T1097">
        <f t="shared" si="25"/>
        <v>0</v>
      </c>
    </row>
    <row r="1098" spans="1:20" x14ac:dyDescent="0.25">
      <c r="A1098" s="16">
        <v>70.268000000000001</v>
      </c>
      <c r="B1098" s="16">
        <v>1944</v>
      </c>
      <c r="C1098" s="18" t="s">
        <v>1770</v>
      </c>
      <c r="D1098" s="18" t="s">
        <v>1771</v>
      </c>
      <c r="E1098" s="19">
        <v>2022</v>
      </c>
      <c r="F1098" s="30"/>
      <c r="G1098" s="30">
        <v>44694</v>
      </c>
      <c r="H1098" s="30">
        <v>44348</v>
      </c>
      <c r="I1098" s="30">
        <v>43970</v>
      </c>
      <c r="J1098" s="30">
        <v>43604</v>
      </c>
      <c r="K1098" s="23">
        <v>43227</v>
      </c>
      <c r="L1098" s="23">
        <v>42880</v>
      </c>
      <c r="M1098" s="23">
        <v>42524</v>
      </c>
      <c r="N1098" s="23">
        <v>42538</v>
      </c>
      <c r="O1098" s="23">
        <v>41759</v>
      </c>
      <c r="P1098" s="23">
        <v>41454</v>
      </c>
      <c r="Q1098" s="23">
        <v>41077</v>
      </c>
      <c r="R1098" s="23">
        <v>40708</v>
      </c>
      <c r="S1098" s="37"/>
      <c r="T1098">
        <f t="shared" si="25"/>
        <v>0</v>
      </c>
    </row>
    <row r="1099" spans="1:20" x14ac:dyDescent="0.25">
      <c r="A1099" s="16" t="s">
        <v>1772</v>
      </c>
      <c r="B1099" s="16">
        <v>1947</v>
      </c>
      <c r="C1099" s="18" t="s">
        <v>1773</v>
      </c>
      <c r="D1099" s="18" t="s">
        <v>1774</v>
      </c>
      <c r="E1099" s="19">
        <v>2022</v>
      </c>
      <c r="F1099" s="30"/>
      <c r="G1099" s="30">
        <v>44636</v>
      </c>
      <c r="H1099" s="30">
        <v>44284</v>
      </c>
      <c r="I1099" s="30">
        <v>43977</v>
      </c>
      <c r="J1099" s="30">
        <v>43533</v>
      </c>
      <c r="K1099" s="23">
        <v>43173</v>
      </c>
      <c r="L1099" s="23">
        <v>42802</v>
      </c>
      <c r="M1099" s="23">
        <v>42449</v>
      </c>
      <c r="N1099" s="23">
        <v>42097</v>
      </c>
      <c r="O1099" s="23">
        <v>41702</v>
      </c>
      <c r="P1099" s="23">
        <v>41375</v>
      </c>
      <c r="Q1099" s="23">
        <v>40978</v>
      </c>
      <c r="R1099" s="23">
        <v>40623</v>
      </c>
      <c r="S1099" s="37"/>
      <c r="T1099">
        <f t="shared" si="25"/>
        <v>0</v>
      </c>
    </row>
    <row r="1100" spans="1:20" x14ac:dyDescent="0.25">
      <c r="A1100" s="16">
        <v>70.272000000000006</v>
      </c>
      <c r="B1100" s="16">
        <v>1949</v>
      </c>
      <c r="C1100" s="18" t="s">
        <v>1775</v>
      </c>
      <c r="D1100" s="18" t="s">
        <v>1776</v>
      </c>
      <c r="E1100" s="19" t="s">
        <v>1329</v>
      </c>
      <c r="F1100" s="30"/>
      <c r="G1100" s="30"/>
      <c r="H1100" s="30"/>
      <c r="I1100" s="30"/>
      <c r="J1100" s="30"/>
      <c r="K1100" s="23"/>
      <c r="L1100" s="23" t="s">
        <v>11</v>
      </c>
      <c r="M1100" s="23" t="s">
        <v>11</v>
      </c>
      <c r="N1100" s="23" t="s">
        <v>11</v>
      </c>
      <c r="O1100" s="23" t="s">
        <v>11</v>
      </c>
      <c r="P1100" s="23" t="s">
        <v>11</v>
      </c>
      <c r="Q1100" s="23" t="s">
        <v>11</v>
      </c>
      <c r="R1100" s="23" t="s">
        <v>11</v>
      </c>
      <c r="S1100" s="37"/>
      <c r="T1100" t="str">
        <f t="shared" si="25"/>
        <v/>
      </c>
    </row>
    <row r="1101" spans="1:20" x14ac:dyDescent="0.25">
      <c r="A1101" s="16">
        <v>70.272999999999996</v>
      </c>
      <c r="B1101" s="16">
        <v>1950</v>
      </c>
      <c r="C1101" s="18" t="s">
        <v>1777</v>
      </c>
      <c r="D1101" s="18" t="s">
        <v>1778</v>
      </c>
      <c r="E1101" s="19">
        <v>2022</v>
      </c>
      <c r="F1101" s="30"/>
      <c r="G1101" s="30">
        <v>44687</v>
      </c>
      <c r="H1101" s="30">
        <v>44361</v>
      </c>
      <c r="I1101" s="30"/>
      <c r="J1101" s="30">
        <v>43615</v>
      </c>
      <c r="K1101" s="23">
        <v>43266</v>
      </c>
      <c r="L1101" s="23">
        <v>42880</v>
      </c>
      <c r="M1101" s="23" t="s">
        <v>11</v>
      </c>
      <c r="N1101" s="23">
        <v>42203</v>
      </c>
      <c r="O1101" s="23" t="s">
        <v>11</v>
      </c>
      <c r="P1101" s="23" t="s">
        <v>11</v>
      </c>
      <c r="Q1101" s="23" t="s">
        <v>11</v>
      </c>
      <c r="R1101" s="23" t="s">
        <v>11</v>
      </c>
      <c r="S1101" s="37"/>
      <c r="T1101">
        <f t="shared" si="25"/>
        <v>0</v>
      </c>
    </row>
    <row r="1102" spans="1:20" x14ac:dyDescent="0.25">
      <c r="A1102" s="16">
        <v>70.274000000000001</v>
      </c>
      <c r="B1102" s="16">
        <v>1951</v>
      </c>
      <c r="C1102" s="18" t="s">
        <v>1779</v>
      </c>
      <c r="D1102" s="18" t="s">
        <v>1780</v>
      </c>
      <c r="E1102" s="19">
        <v>2022</v>
      </c>
      <c r="F1102" s="30"/>
      <c r="G1102" s="30">
        <v>44687</v>
      </c>
      <c r="H1102" s="30">
        <v>44346</v>
      </c>
      <c r="I1102" s="30">
        <v>43970</v>
      </c>
      <c r="J1102" s="30">
        <v>43603</v>
      </c>
      <c r="K1102" s="23">
        <v>43240</v>
      </c>
      <c r="L1102" s="23">
        <v>42845</v>
      </c>
      <c r="M1102" s="23"/>
      <c r="N1102" s="23"/>
      <c r="O1102" s="23"/>
      <c r="P1102" s="23"/>
      <c r="Q1102" s="23"/>
      <c r="R1102" s="23"/>
      <c r="S1102" s="37"/>
      <c r="T1102">
        <f t="shared" si="25"/>
        <v>0</v>
      </c>
    </row>
    <row r="1103" spans="1:20" x14ac:dyDescent="0.25">
      <c r="A1103" s="16">
        <v>70.275000000000006</v>
      </c>
      <c r="B1103" s="16">
        <v>1952</v>
      </c>
      <c r="C1103" s="18" t="s">
        <v>1781</v>
      </c>
      <c r="D1103" s="18" t="s">
        <v>1782</v>
      </c>
      <c r="E1103" s="19">
        <v>2022</v>
      </c>
      <c r="F1103" s="30"/>
      <c r="G1103" s="30">
        <v>44664</v>
      </c>
      <c r="H1103" s="30">
        <v>44304</v>
      </c>
      <c r="I1103" s="30">
        <v>43971</v>
      </c>
      <c r="J1103" s="30">
        <v>43606</v>
      </c>
      <c r="K1103" s="23">
        <v>43206</v>
      </c>
      <c r="L1103" s="23">
        <v>42832</v>
      </c>
      <c r="M1103" s="23">
        <v>42518</v>
      </c>
      <c r="N1103" s="23">
        <v>42131</v>
      </c>
      <c r="O1103" s="23">
        <v>41762</v>
      </c>
      <c r="P1103" s="23">
        <v>41430</v>
      </c>
      <c r="Q1103" s="23">
        <v>41041</v>
      </c>
      <c r="R1103" s="23" t="s">
        <v>11</v>
      </c>
      <c r="S1103" s="37"/>
      <c r="T1103">
        <f t="shared" si="25"/>
        <v>0</v>
      </c>
    </row>
    <row r="1104" spans="1:20" x14ac:dyDescent="0.25">
      <c r="A1104" s="16">
        <v>70.275999999999996</v>
      </c>
      <c r="B1104" s="16">
        <v>1954</v>
      </c>
      <c r="C1104" s="18" t="s">
        <v>1783</v>
      </c>
      <c r="D1104" s="18" t="s">
        <v>1784</v>
      </c>
      <c r="E1104" s="19">
        <v>2021</v>
      </c>
      <c r="F1104" s="30"/>
      <c r="G1104" s="30"/>
      <c r="H1104" s="30">
        <v>44373</v>
      </c>
      <c r="I1104" s="30"/>
      <c r="J1104" s="30">
        <v>43639</v>
      </c>
      <c r="K1104" s="23">
        <v>43260</v>
      </c>
      <c r="L1104" s="23">
        <v>42914</v>
      </c>
      <c r="M1104" s="23">
        <v>42546</v>
      </c>
      <c r="N1104" s="23">
        <v>42148</v>
      </c>
      <c r="O1104" s="23">
        <v>41787</v>
      </c>
      <c r="P1104" s="23">
        <v>41453</v>
      </c>
      <c r="Q1104" s="23">
        <v>41060</v>
      </c>
      <c r="R1104" s="23" t="s">
        <v>11</v>
      </c>
      <c r="S1104" s="37"/>
      <c r="T1104" t="str">
        <f t="shared" si="25"/>
        <v/>
      </c>
    </row>
    <row r="1105" spans="1:20" x14ac:dyDescent="0.25">
      <c r="A1105" s="16">
        <v>70.277000000000001</v>
      </c>
      <c r="B1105" s="16">
        <v>1955</v>
      </c>
      <c r="C1105" s="18" t="s">
        <v>1785</v>
      </c>
      <c r="D1105" s="18" t="s">
        <v>1786</v>
      </c>
      <c r="E1105" s="19">
        <v>2022</v>
      </c>
      <c r="F1105" s="30"/>
      <c r="G1105" s="30">
        <v>44687</v>
      </c>
      <c r="H1105" s="30">
        <v>44347</v>
      </c>
      <c r="I1105" s="30">
        <v>43970</v>
      </c>
      <c r="J1105" s="30">
        <v>43611</v>
      </c>
      <c r="K1105" s="23">
        <v>43229</v>
      </c>
      <c r="L1105" s="23">
        <v>42845</v>
      </c>
      <c r="M1105" s="23">
        <v>42606</v>
      </c>
      <c r="N1105" s="23">
        <v>42152</v>
      </c>
      <c r="O1105" s="23">
        <v>41791</v>
      </c>
      <c r="P1105" s="23">
        <v>41438</v>
      </c>
      <c r="Q1105" s="23">
        <v>41094</v>
      </c>
      <c r="R1105" s="23">
        <v>40676</v>
      </c>
      <c r="S1105" s="37"/>
      <c r="T1105">
        <f t="shared" si="25"/>
        <v>0</v>
      </c>
    </row>
    <row r="1106" spans="1:20" x14ac:dyDescent="0.25">
      <c r="A1106" s="16">
        <v>70.278000000000006</v>
      </c>
      <c r="B1106" s="16">
        <v>1956</v>
      </c>
      <c r="C1106" s="18" t="s">
        <v>1787</v>
      </c>
      <c r="D1106" s="18" t="s">
        <v>1788</v>
      </c>
      <c r="E1106" s="19">
        <v>2022</v>
      </c>
      <c r="F1106" s="30"/>
      <c r="G1106" s="30">
        <v>44683</v>
      </c>
      <c r="H1106" s="30">
        <v>44345</v>
      </c>
      <c r="I1106" s="30">
        <v>43970</v>
      </c>
      <c r="J1106" s="30">
        <v>43607</v>
      </c>
      <c r="K1106" s="23">
        <v>43226</v>
      </c>
      <c r="L1106" s="23">
        <v>42880</v>
      </c>
      <c r="M1106" s="23">
        <v>42507</v>
      </c>
      <c r="N1106" s="23">
        <v>42147</v>
      </c>
      <c r="O1106" s="23">
        <v>41764</v>
      </c>
      <c r="P1106" s="23">
        <v>41459</v>
      </c>
      <c r="Q1106" s="23">
        <v>41059</v>
      </c>
      <c r="R1106" s="23">
        <v>40771</v>
      </c>
      <c r="S1106" s="37"/>
      <c r="T1106">
        <f t="shared" si="25"/>
        <v>0</v>
      </c>
    </row>
    <row r="1107" spans="1:20" x14ac:dyDescent="0.25">
      <c r="A1107" s="16">
        <v>70.278999999999996</v>
      </c>
      <c r="B1107" s="16">
        <v>1957</v>
      </c>
      <c r="C1107" s="18" t="s">
        <v>1789</v>
      </c>
      <c r="D1107" s="18" t="s">
        <v>1790</v>
      </c>
      <c r="E1107" s="19">
        <v>2022</v>
      </c>
      <c r="F1107" s="30"/>
      <c r="G1107" s="30">
        <v>44687</v>
      </c>
      <c r="H1107" s="30">
        <v>44353</v>
      </c>
      <c r="I1107" s="30">
        <v>43970</v>
      </c>
      <c r="J1107" s="30">
        <v>43607</v>
      </c>
      <c r="K1107" s="23">
        <v>43210</v>
      </c>
      <c r="L1107" s="23">
        <v>42839</v>
      </c>
      <c r="M1107" s="23">
        <v>42524</v>
      </c>
      <c r="N1107" s="23">
        <v>42148</v>
      </c>
      <c r="O1107" s="23">
        <v>41777</v>
      </c>
      <c r="P1107" s="23">
        <v>41443</v>
      </c>
      <c r="Q1107" s="23" t="s">
        <v>11</v>
      </c>
      <c r="R1107" s="23">
        <v>40693</v>
      </c>
      <c r="S1107" s="37"/>
      <c r="T1107">
        <f t="shared" si="25"/>
        <v>0</v>
      </c>
    </row>
    <row r="1108" spans="1:20" x14ac:dyDescent="0.25">
      <c r="A1108" s="16" t="s">
        <v>1791</v>
      </c>
      <c r="B1108" s="16">
        <v>1958</v>
      </c>
      <c r="C1108" s="18" t="s">
        <v>1792</v>
      </c>
      <c r="D1108" s="18" t="s">
        <v>1793</v>
      </c>
      <c r="E1108" s="19">
        <v>2022</v>
      </c>
      <c r="F1108" s="30"/>
      <c r="G1108" s="30">
        <v>44683</v>
      </c>
      <c r="H1108" s="30">
        <v>44348</v>
      </c>
      <c r="I1108" s="30">
        <v>43960</v>
      </c>
      <c r="J1108" s="30">
        <v>43577</v>
      </c>
      <c r="K1108" s="23">
        <v>43240</v>
      </c>
      <c r="L1108" s="23">
        <v>42870</v>
      </c>
      <c r="M1108" s="23">
        <v>42525</v>
      </c>
      <c r="N1108" s="23">
        <v>42167</v>
      </c>
      <c r="O1108" s="23">
        <v>41777</v>
      </c>
      <c r="P1108" s="23">
        <v>41440</v>
      </c>
      <c r="Q1108" s="23">
        <v>41056</v>
      </c>
      <c r="R1108" s="23">
        <v>40670</v>
      </c>
      <c r="S1108" s="37"/>
      <c r="T1108">
        <f t="shared" si="25"/>
        <v>0</v>
      </c>
    </row>
    <row r="1109" spans="1:20" x14ac:dyDescent="0.25">
      <c r="A1109" s="16">
        <v>70.281999999999996</v>
      </c>
      <c r="B1109" s="16">
        <v>1960</v>
      </c>
      <c r="C1109" s="18" t="s">
        <v>1794</v>
      </c>
      <c r="D1109" s="18" t="s">
        <v>1795</v>
      </c>
      <c r="E1109" s="19">
        <v>2022</v>
      </c>
      <c r="F1109" s="30"/>
      <c r="G1109" s="30">
        <v>44601</v>
      </c>
      <c r="H1109" s="30">
        <v>44227</v>
      </c>
      <c r="I1109" s="30">
        <v>43851</v>
      </c>
      <c r="J1109" s="30">
        <v>43486</v>
      </c>
      <c r="K1109" s="23">
        <v>43147</v>
      </c>
      <c r="L1109" s="23">
        <v>42805</v>
      </c>
      <c r="M1109" s="23" t="s">
        <v>11</v>
      </c>
      <c r="N1109" s="23" t="s">
        <v>11</v>
      </c>
      <c r="O1109" s="23" t="s">
        <v>11</v>
      </c>
      <c r="P1109" s="23">
        <v>41305</v>
      </c>
      <c r="Q1109" s="23">
        <v>40954</v>
      </c>
      <c r="R1109" s="23" t="s">
        <v>11</v>
      </c>
      <c r="S1109" s="37"/>
      <c r="T1109">
        <f t="shared" si="25"/>
        <v>0</v>
      </c>
    </row>
    <row r="1110" spans="1:20" x14ac:dyDescent="0.25">
      <c r="A1110" s="16">
        <v>70.283000000000001</v>
      </c>
      <c r="B1110" s="16">
        <v>1961</v>
      </c>
      <c r="C1110" s="18" t="s">
        <v>1796</v>
      </c>
      <c r="D1110" s="18" t="s">
        <v>1797</v>
      </c>
      <c r="E1110" s="19">
        <v>2022</v>
      </c>
      <c r="F1110" s="30"/>
      <c r="G1110" s="30">
        <v>44691</v>
      </c>
      <c r="H1110" s="30">
        <v>44343</v>
      </c>
      <c r="I1110" s="30">
        <v>43969</v>
      </c>
      <c r="J1110" s="30">
        <v>43607</v>
      </c>
      <c r="K1110" s="23">
        <v>43235</v>
      </c>
      <c r="L1110" s="23">
        <v>42866</v>
      </c>
      <c r="M1110" s="23">
        <v>42519</v>
      </c>
      <c r="N1110" s="23">
        <v>42147</v>
      </c>
      <c r="O1110" s="23">
        <v>41767</v>
      </c>
      <c r="P1110" s="23">
        <v>41427</v>
      </c>
      <c r="Q1110" s="23">
        <v>41049</v>
      </c>
      <c r="R1110" s="23">
        <v>40668</v>
      </c>
      <c r="S1110" s="37"/>
      <c r="T1110">
        <f t="shared" si="25"/>
        <v>0</v>
      </c>
    </row>
    <row r="1111" spans="1:20" x14ac:dyDescent="0.25">
      <c r="A1111" s="16">
        <v>70.284000000000006</v>
      </c>
      <c r="B1111" s="16">
        <v>1962</v>
      </c>
      <c r="C1111" s="18" t="s">
        <v>1798</v>
      </c>
      <c r="D1111" s="18" t="s">
        <v>1799</v>
      </c>
      <c r="E1111" s="19">
        <v>2022</v>
      </c>
      <c r="F1111" s="30"/>
      <c r="G1111" s="30">
        <v>44707</v>
      </c>
      <c r="H1111" s="30">
        <v>44356</v>
      </c>
      <c r="I1111" s="30">
        <v>43977</v>
      </c>
      <c r="J1111" s="30">
        <v>43615</v>
      </c>
      <c r="K1111" s="23">
        <v>43247</v>
      </c>
      <c r="L1111" s="23">
        <v>42902</v>
      </c>
      <c r="M1111" s="23">
        <v>42559</v>
      </c>
      <c r="N1111" s="23">
        <v>42184</v>
      </c>
      <c r="O1111" s="23">
        <v>41796</v>
      </c>
      <c r="P1111" s="23">
        <v>41459</v>
      </c>
      <c r="Q1111" s="23">
        <v>41120</v>
      </c>
      <c r="R1111" s="23">
        <v>40731</v>
      </c>
      <c r="S1111" s="37"/>
      <c r="T1111">
        <f t="shared" si="25"/>
        <v>0</v>
      </c>
    </row>
    <row r="1112" spans="1:20" x14ac:dyDescent="0.25">
      <c r="A1112" s="16">
        <v>70.287000000000006</v>
      </c>
      <c r="B1112" s="16">
        <v>1964</v>
      </c>
      <c r="C1112" s="18" t="s">
        <v>1800</v>
      </c>
      <c r="D1112" s="18" t="s">
        <v>1801</v>
      </c>
      <c r="E1112" s="19">
        <v>2022</v>
      </c>
      <c r="F1112" s="30"/>
      <c r="G1112" s="30">
        <v>44806</v>
      </c>
      <c r="H1112" s="30">
        <v>44408</v>
      </c>
      <c r="I1112" s="30">
        <v>44050</v>
      </c>
      <c r="J1112" s="30">
        <v>43669</v>
      </c>
      <c r="K1112" s="23">
        <v>43307</v>
      </c>
      <c r="L1112" s="23">
        <v>42957</v>
      </c>
      <c r="M1112" s="23" t="s">
        <v>11</v>
      </c>
      <c r="N1112" s="23">
        <v>42237</v>
      </c>
      <c r="O1112" s="23" t="s">
        <v>11</v>
      </c>
      <c r="P1112" s="23" t="s">
        <v>11</v>
      </c>
      <c r="Q1112" s="23" t="s">
        <v>11</v>
      </c>
      <c r="R1112" s="23" t="s">
        <v>11</v>
      </c>
      <c r="S1112" s="37"/>
      <c r="T1112">
        <f t="shared" si="25"/>
        <v>0</v>
      </c>
    </row>
    <row r="1113" spans="1:20" x14ac:dyDescent="0.25">
      <c r="A1113" s="16" t="s">
        <v>3206</v>
      </c>
      <c r="B1113" s="16" t="s">
        <v>3207</v>
      </c>
      <c r="C1113" s="18" t="s">
        <v>3208</v>
      </c>
      <c r="D1113" s="18" t="s">
        <v>3209</v>
      </c>
      <c r="E1113" s="19">
        <v>2022</v>
      </c>
      <c r="F1113" s="30"/>
      <c r="G1113" s="30">
        <v>44729</v>
      </c>
      <c r="H1113" s="30"/>
      <c r="I1113" s="30">
        <v>44007</v>
      </c>
      <c r="J1113" s="30">
        <v>43675</v>
      </c>
      <c r="K1113" s="23"/>
      <c r="L1113" s="23"/>
      <c r="M1113" s="23"/>
      <c r="N1113" s="23"/>
      <c r="O1113" s="23" t="s">
        <v>11</v>
      </c>
      <c r="P1113" s="23" t="s">
        <v>11</v>
      </c>
      <c r="Q1113" s="23" t="s">
        <v>11</v>
      </c>
      <c r="R1113" s="23" t="s">
        <v>11</v>
      </c>
      <c r="S1113" s="37"/>
      <c r="T1113">
        <f t="shared" si="25"/>
        <v>0</v>
      </c>
    </row>
    <row r="1114" spans="1:20" x14ac:dyDescent="0.25">
      <c r="A1114" s="16">
        <v>70.293000000000006</v>
      </c>
      <c r="B1114" s="16">
        <v>1967</v>
      </c>
      <c r="C1114" s="18" t="s">
        <v>1802</v>
      </c>
      <c r="D1114" s="18" t="s">
        <v>1803</v>
      </c>
      <c r="E1114" s="19">
        <v>2022</v>
      </c>
      <c r="F1114" s="30"/>
      <c r="G1114" s="30">
        <v>44746</v>
      </c>
      <c r="H1114" s="30">
        <v>44408</v>
      </c>
      <c r="I1114" s="30">
        <v>43983</v>
      </c>
      <c r="J1114" s="30">
        <v>43669</v>
      </c>
      <c r="K1114" s="23">
        <v>43275</v>
      </c>
      <c r="L1114" s="23">
        <v>42920</v>
      </c>
      <c r="M1114" s="23">
        <v>42557</v>
      </c>
      <c r="N1114" s="23">
        <v>42180</v>
      </c>
      <c r="O1114" s="23">
        <v>41900</v>
      </c>
      <c r="P1114" s="23" t="s">
        <v>11</v>
      </c>
      <c r="Q1114" s="23" t="s">
        <v>11</v>
      </c>
      <c r="R1114" s="23" t="s">
        <v>11</v>
      </c>
      <c r="S1114" s="37"/>
      <c r="T1114">
        <f t="shared" si="25"/>
        <v>0</v>
      </c>
    </row>
    <row r="1115" spans="1:20" x14ac:dyDescent="0.25">
      <c r="A1115" s="16">
        <v>70.293999999999997</v>
      </c>
      <c r="B1115" s="16">
        <v>1968</v>
      </c>
      <c r="C1115" s="18" t="s">
        <v>1804</v>
      </c>
      <c r="D1115" s="18" t="s">
        <v>1805</v>
      </c>
      <c r="E1115" s="19">
        <v>2022</v>
      </c>
      <c r="F1115" s="30"/>
      <c r="G1115" s="30">
        <v>44686</v>
      </c>
      <c r="H1115" s="30">
        <v>44331</v>
      </c>
      <c r="I1115" s="30">
        <v>43972</v>
      </c>
      <c r="J1115" s="30">
        <v>43587</v>
      </c>
      <c r="K1115" s="23">
        <v>43344</v>
      </c>
      <c r="L1115" s="23">
        <v>42864</v>
      </c>
      <c r="M1115" s="23">
        <v>42501</v>
      </c>
      <c r="N1115" s="23">
        <v>42160</v>
      </c>
      <c r="O1115" s="23">
        <v>41773</v>
      </c>
      <c r="P1115" s="23" t="s">
        <v>11</v>
      </c>
      <c r="Q1115" s="23">
        <v>41058</v>
      </c>
      <c r="R1115" s="23">
        <v>40693</v>
      </c>
      <c r="S1115" s="37"/>
      <c r="T1115">
        <f t="shared" si="25"/>
        <v>0</v>
      </c>
    </row>
    <row r="1116" spans="1:20" x14ac:dyDescent="0.25">
      <c r="A1116" s="16" t="s">
        <v>3210</v>
      </c>
      <c r="B1116" s="16" t="s">
        <v>3211</v>
      </c>
      <c r="C1116" s="18" t="s">
        <v>3212</v>
      </c>
      <c r="D1116" s="18" t="s">
        <v>3213</v>
      </c>
      <c r="E1116" s="19" t="s">
        <v>2903</v>
      </c>
      <c r="F1116" s="30"/>
      <c r="G1116" s="30"/>
      <c r="H1116" s="30"/>
      <c r="I1116" s="30"/>
      <c r="J1116" s="30"/>
      <c r="K1116" s="23"/>
      <c r="L1116" s="23" t="s">
        <v>11</v>
      </c>
      <c r="M1116" s="23" t="s">
        <v>11</v>
      </c>
      <c r="N1116" s="23" t="s">
        <v>11</v>
      </c>
      <c r="O1116" s="23" t="s">
        <v>11</v>
      </c>
      <c r="P1116" s="23" t="s">
        <v>11</v>
      </c>
      <c r="Q1116" s="23" t="s">
        <v>11</v>
      </c>
      <c r="R1116" s="23"/>
      <c r="S1116" s="37"/>
      <c r="T1116" t="str">
        <f t="shared" si="25"/>
        <v/>
      </c>
    </row>
    <row r="1117" spans="1:20" x14ac:dyDescent="0.25">
      <c r="A1117" s="16">
        <v>70.296000000000006</v>
      </c>
      <c r="B1117" s="16">
        <v>1664</v>
      </c>
      <c r="C1117" s="18" t="s">
        <v>1806</v>
      </c>
      <c r="D1117" s="18" t="s">
        <v>1807</v>
      </c>
      <c r="E1117" s="19">
        <v>2022</v>
      </c>
      <c r="F1117" s="30"/>
      <c r="G1117" s="30">
        <v>44722</v>
      </c>
      <c r="H1117" s="30">
        <v>44366</v>
      </c>
      <c r="I1117" s="30">
        <v>43981</v>
      </c>
      <c r="J1117" s="30">
        <v>43634</v>
      </c>
      <c r="K1117" s="23">
        <v>43260</v>
      </c>
      <c r="L1117" s="23">
        <v>42898</v>
      </c>
      <c r="M1117" s="23" t="s">
        <v>11</v>
      </c>
      <c r="N1117" s="23">
        <v>42180</v>
      </c>
      <c r="O1117" s="23">
        <v>41875</v>
      </c>
      <c r="P1117" s="23">
        <v>41459</v>
      </c>
      <c r="Q1117" s="23">
        <v>41093</v>
      </c>
      <c r="R1117" s="23">
        <v>40708</v>
      </c>
      <c r="S1117" s="37"/>
      <c r="T1117">
        <f t="shared" si="25"/>
        <v>0</v>
      </c>
    </row>
    <row r="1118" spans="1:20" x14ac:dyDescent="0.25">
      <c r="A1118" s="16">
        <v>70.296999999999997</v>
      </c>
      <c r="B1118" s="16" t="s">
        <v>11</v>
      </c>
      <c r="C1118" s="18" t="s">
        <v>1808</v>
      </c>
      <c r="D1118" s="18" t="s">
        <v>1809</v>
      </c>
      <c r="E1118" s="19">
        <v>2022</v>
      </c>
      <c r="F1118" s="30"/>
      <c r="G1118" s="30">
        <v>44738</v>
      </c>
      <c r="H1118" s="30">
        <v>44396</v>
      </c>
      <c r="I1118" s="30">
        <v>44025</v>
      </c>
      <c r="J1118" s="30">
        <v>43651</v>
      </c>
      <c r="K1118" s="23">
        <v>43270</v>
      </c>
      <c r="L1118" s="23">
        <v>42895</v>
      </c>
      <c r="M1118" s="23">
        <v>42548</v>
      </c>
      <c r="N1118" s="23">
        <v>42177</v>
      </c>
      <c r="O1118" s="23">
        <v>41824</v>
      </c>
      <c r="P1118" s="23" t="s">
        <v>11</v>
      </c>
      <c r="Q1118" s="23" t="s">
        <v>11</v>
      </c>
      <c r="R1118" s="23" t="s">
        <v>11</v>
      </c>
      <c r="S1118" s="37"/>
      <c r="T1118">
        <f t="shared" si="25"/>
        <v>0</v>
      </c>
    </row>
    <row r="1119" spans="1:20" x14ac:dyDescent="0.25">
      <c r="A1119" s="16">
        <v>70.299000000000007</v>
      </c>
      <c r="B1119" s="16">
        <v>1666</v>
      </c>
      <c r="C1119" s="18" t="s">
        <v>1810</v>
      </c>
      <c r="D1119" s="18" t="s">
        <v>1811</v>
      </c>
      <c r="E1119" s="19">
        <v>2022</v>
      </c>
      <c r="F1119" s="30"/>
      <c r="G1119" s="30">
        <v>44745</v>
      </c>
      <c r="H1119" s="30">
        <v>44401</v>
      </c>
      <c r="I1119" s="30">
        <v>44007</v>
      </c>
      <c r="J1119" s="30">
        <v>43645</v>
      </c>
      <c r="K1119" s="23">
        <v>43278</v>
      </c>
      <c r="L1119" s="23">
        <v>42907</v>
      </c>
      <c r="M1119" s="23">
        <v>42559</v>
      </c>
      <c r="N1119" s="23">
        <v>42200</v>
      </c>
      <c r="O1119" s="23">
        <v>41825</v>
      </c>
      <c r="P1119" s="23">
        <v>41478</v>
      </c>
      <c r="Q1119" s="23" t="s">
        <v>11</v>
      </c>
      <c r="R1119" s="23">
        <v>40775</v>
      </c>
      <c r="S1119" s="37"/>
      <c r="T1119">
        <f t="shared" si="25"/>
        <v>0</v>
      </c>
    </row>
    <row r="1120" spans="1:20" x14ac:dyDescent="0.25">
      <c r="A1120" s="16" t="s">
        <v>3214</v>
      </c>
      <c r="B1120" s="16" t="s">
        <v>3215</v>
      </c>
      <c r="C1120" s="18" t="s">
        <v>3216</v>
      </c>
      <c r="D1120" s="18" t="s">
        <v>3217</v>
      </c>
      <c r="E1120" s="19">
        <v>2018</v>
      </c>
      <c r="F1120" s="30"/>
      <c r="G1120" s="30"/>
      <c r="H1120" s="30"/>
      <c r="I1120" s="30"/>
      <c r="J1120" s="30"/>
      <c r="K1120" s="23">
        <v>43265</v>
      </c>
      <c r="L1120" s="23"/>
      <c r="M1120" s="23"/>
      <c r="N1120" s="23"/>
      <c r="O1120" s="23"/>
      <c r="P1120" s="23"/>
      <c r="Q1120" s="23"/>
      <c r="R1120" s="23"/>
      <c r="S1120" s="37"/>
      <c r="T1120" t="str">
        <f t="shared" si="25"/>
        <v/>
      </c>
    </row>
    <row r="1121" spans="1:20" x14ac:dyDescent="0.25">
      <c r="A1121" s="16">
        <v>70.302000000000007</v>
      </c>
      <c r="B1121" s="16">
        <v>1673</v>
      </c>
      <c r="C1121" s="18" t="s">
        <v>1812</v>
      </c>
      <c r="D1121" s="18" t="s">
        <v>1813</v>
      </c>
      <c r="E1121" s="19">
        <v>2022</v>
      </c>
      <c r="F1121" s="30"/>
      <c r="G1121" s="30">
        <v>44740</v>
      </c>
      <c r="H1121" s="30">
        <v>44370</v>
      </c>
      <c r="I1121" s="30">
        <v>44001</v>
      </c>
      <c r="J1121" s="30">
        <v>43641</v>
      </c>
      <c r="K1121" s="23">
        <v>43260</v>
      </c>
      <c r="L1121" s="23">
        <v>42900</v>
      </c>
      <c r="M1121" s="23">
        <v>42554</v>
      </c>
      <c r="N1121" s="23">
        <v>42187</v>
      </c>
      <c r="O1121" s="23">
        <v>41808</v>
      </c>
      <c r="P1121" s="23">
        <v>41468</v>
      </c>
      <c r="Q1121" s="23">
        <v>41103</v>
      </c>
      <c r="R1121" s="23">
        <v>40721</v>
      </c>
      <c r="S1121" s="37"/>
      <c r="T1121">
        <f t="shared" si="25"/>
        <v>0</v>
      </c>
    </row>
    <row r="1122" spans="1:20" x14ac:dyDescent="0.25">
      <c r="A1122" s="16">
        <v>70.302999999999997</v>
      </c>
      <c r="B1122" s="16">
        <v>1674</v>
      </c>
      <c r="C1122" s="18" t="s">
        <v>1814</v>
      </c>
      <c r="D1122" s="18" t="s">
        <v>1815</v>
      </c>
      <c r="E1122" s="19">
        <v>2022</v>
      </c>
      <c r="F1122" s="30"/>
      <c r="G1122" s="30">
        <v>44764</v>
      </c>
      <c r="H1122" s="30"/>
      <c r="I1122" s="30"/>
      <c r="J1122" s="30"/>
      <c r="K1122" s="23"/>
      <c r="L1122" s="23">
        <v>42925</v>
      </c>
      <c r="M1122" s="23" t="s">
        <v>11</v>
      </c>
      <c r="N1122" s="23" t="s">
        <v>11</v>
      </c>
      <c r="O1122" s="23">
        <v>41832</v>
      </c>
      <c r="P1122" s="23" t="s">
        <v>11</v>
      </c>
      <c r="Q1122" s="23" t="s">
        <v>11</v>
      </c>
      <c r="R1122" s="23" t="s">
        <v>11</v>
      </c>
      <c r="S1122" s="37"/>
      <c r="T1122">
        <f t="shared" si="25"/>
        <v>0</v>
      </c>
    </row>
    <row r="1123" spans="1:20" x14ac:dyDescent="0.25">
      <c r="A1123" s="16">
        <v>70.304000000000002</v>
      </c>
      <c r="B1123" s="16">
        <v>1672</v>
      </c>
      <c r="C1123" s="18" t="s">
        <v>1816</v>
      </c>
      <c r="D1123" s="18" t="s">
        <v>1817</v>
      </c>
      <c r="E1123" s="19">
        <v>2022</v>
      </c>
      <c r="F1123" s="30"/>
      <c r="G1123" s="30">
        <v>44744</v>
      </c>
      <c r="H1123" s="30">
        <v>44385</v>
      </c>
      <c r="I1123" s="30">
        <v>44003</v>
      </c>
      <c r="J1123" s="30">
        <v>43646</v>
      </c>
      <c r="K1123" s="23">
        <v>43282</v>
      </c>
      <c r="L1123" s="23">
        <v>42911</v>
      </c>
      <c r="M1123" s="23">
        <v>42555</v>
      </c>
      <c r="N1123" s="23">
        <v>42158</v>
      </c>
      <c r="O1123" s="23">
        <v>41823</v>
      </c>
      <c r="P1123" s="23" t="s">
        <v>11</v>
      </c>
      <c r="Q1123" s="23" t="s">
        <v>11</v>
      </c>
      <c r="R1123" s="23" t="s">
        <v>11</v>
      </c>
      <c r="S1123" s="37"/>
      <c r="T1123">
        <f t="shared" si="25"/>
        <v>0</v>
      </c>
    </row>
    <row r="1124" spans="1:20" x14ac:dyDescent="0.25">
      <c r="A1124" s="16">
        <v>70.305000000000007</v>
      </c>
      <c r="B1124" s="16">
        <v>1669</v>
      </c>
      <c r="C1124" s="18" t="s">
        <v>1818</v>
      </c>
      <c r="D1124" s="18" t="s">
        <v>1819</v>
      </c>
      <c r="E1124" s="19">
        <v>2022</v>
      </c>
      <c r="F1124" s="30"/>
      <c r="G1124" s="30">
        <v>44725</v>
      </c>
      <c r="H1124" s="30">
        <v>44386</v>
      </c>
      <c r="I1124" s="30">
        <v>43984</v>
      </c>
      <c r="J1124" s="30">
        <v>43637</v>
      </c>
      <c r="K1124" s="23">
        <v>43260</v>
      </c>
      <c r="L1124" s="23">
        <v>42900</v>
      </c>
      <c r="M1124" s="23">
        <v>42541</v>
      </c>
      <c r="N1124" s="23">
        <v>42186</v>
      </c>
      <c r="O1124" s="23">
        <v>41797</v>
      </c>
      <c r="P1124" s="23">
        <v>41469</v>
      </c>
      <c r="Q1124" s="23">
        <v>41093</v>
      </c>
      <c r="R1124" s="23">
        <v>40707</v>
      </c>
      <c r="S1124" s="37"/>
      <c r="T1124">
        <f t="shared" si="25"/>
        <v>0</v>
      </c>
    </row>
    <row r="1125" spans="1:20" x14ac:dyDescent="0.25">
      <c r="A1125" s="16">
        <v>71.001000000000005</v>
      </c>
      <c r="B1125" s="16">
        <v>2022</v>
      </c>
      <c r="C1125" s="18" t="s">
        <v>1820</v>
      </c>
      <c r="D1125" s="18" t="s">
        <v>1821</v>
      </c>
      <c r="E1125" s="19">
        <v>2022</v>
      </c>
      <c r="F1125" s="30"/>
      <c r="G1125" s="30">
        <v>44772</v>
      </c>
      <c r="H1125" s="30"/>
      <c r="I1125" s="30">
        <v>44043</v>
      </c>
      <c r="J1125" s="30">
        <v>43687</v>
      </c>
      <c r="K1125" s="23">
        <v>43303</v>
      </c>
      <c r="L1125" s="23" t="s">
        <v>11</v>
      </c>
      <c r="M1125" s="23" t="s">
        <v>11</v>
      </c>
      <c r="N1125" s="23" t="s">
        <v>11</v>
      </c>
      <c r="O1125" s="23">
        <v>41861</v>
      </c>
      <c r="P1125" s="23" t="s">
        <v>11</v>
      </c>
      <c r="Q1125" s="23" t="s">
        <v>11</v>
      </c>
      <c r="R1125" s="23" t="s">
        <v>11</v>
      </c>
      <c r="S1125" s="37"/>
      <c r="T1125">
        <f t="shared" si="25"/>
        <v>0</v>
      </c>
    </row>
    <row r="1126" spans="1:20" x14ac:dyDescent="0.25">
      <c r="A1126" s="16">
        <v>71.003</v>
      </c>
      <c r="B1126" s="16">
        <v>1995</v>
      </c>
      <c r="C1126" s="18" t="s">
        <v>1822</v>
      </c>
      <c r="D1126" s="18" t="s">
        <v>1823</v>
      </c>
      <c r="E1126" s="19">
        <v>2022</v>
      </c>
      <c r="F1126" s="30"/>
      <c r="G1126" s="30">
        <v>44662</v>
      </c>
      <c r="H1126" s="30">
        <v>44338</v>
      </c>
      <c r="I1126" s="30">
        <v>43931</v>
      </c>
      <c r="J1126" s="30">
        <v>43578</v>
      </c>
      <c r="K1126" s="23">
        <v>43241</v>
      </c>
      <c r="L1126" s="23">
        <v>42846</v>
      </c>
      <c r="M1126" s="23">
        <v>42499</v>
      </c>
      <c r="N1126" s="23">
        <v>42134</v>
      </c>
      <c r="O1126" s="23">
        <v>41786</v>
      </c>
      <c r="P1126" s="23">
        <v>41431</v>
      </c>
      <c r="Q1126" s="23">
        <v>41057</v>
      </c>
      <c r="R1126" s="23">
        <v>40670</v>
      </c>
      <c r="S1126" s="37"/>
      <c r="T1126">
        <f t="shared" si="25"/>
        <v>0</v>
      </c>
    </row>
    <row r="1127" spans="1:20" x14ac:dyDescent="0.25">
      <c r="A1127" s="16">
        <v>71.004999999999995</v>
      </c>
      <c r="B1127" s="16">
        <v>1997</v>
      </c>
      <c r="C1127" s="18" t="s">
        <v>1824</v>
      </c>
      <c r="D1127" s="18" t="s">
        <v>1825</v>
      </c>
      <c r="E1127" s="19">
        <v>2022</v>
      </c>
      <c r="F1127" s="30"/>
      <c r="G1127" s="30">
        <v>44754</v>
      </c>
      <c r="H1127" s="30">
        <v>44344</v>
      </c>
      <c r="I1127" s="30">
        <v>43977</v>
      </c>
      <c r="J1127" s="30">
        <v>43662</v>
      </c>
      <c r="K1127" s="23">
        <v>43229</v>
      </c>
      <c r="L1127" s="23">
        <v>42846</v>
      </c>
      <c r="M1127" s="23">
        <v>42498</v>
      </c>
      <c r="N1127" s="23">
        <v>42135</v>
      </c>
      <c r="O1127" s="23">
        <v>41779</v>
      </c>
      <c r="P1127" s="23">
        <v>41458</v>
      </c>
      <c r="Q1127" s="23">
        <v>41039</v>
      </c>
      <c r="R1127" s="23">
        <v>40720</v>
      </c>
      <c r="S1127" s="37"/>
      <c r="T1127">
        <f t="shared" si="25"/>
        <v>0</v>
      </c>
    </row>
    <row r="1128" spans="1:20" x14ac:dyDescent="0.25">
      <c r="A1128" s="16">
        <v>71.007000000000005</v>
      </c>
      <c r="B1128" s="16">
        <v>1998</v>
      </c>
      <c r="C1128" s="18" t="s">
        <v>1826</v>
      </c>
      <c r="D1128" s="18" t="s">
        <v>1827</v>
      </c>
      <c r="E1128" s="19">
        <v>2022</v>
      </c>
      <c r="F1128" s="30"/>
      <c r="G1128" s="30">
        <v>44670</v>
      </c>
      <c r="H1128" s="30">
        <v>44348</v>
      </c>
      <c r="I1128" s="30">
        <v>43972</v>
      </c>
      <c r="J1128" s="30">
        <v>43615</v>
      </c>
      <c r="K1128" s="23">
        <v>43211</v>
      </c>
      <c r="L1128" s="23">
        <v>42876</v>
      </c>
      <c r="M1128" s="23">
        <v>42498</v>
      </c>
      <c r="N1128" s="23">
        <v>42150</v>
      </c>
      <c r="O1128" s="23">
        <v>41738</v>
      </c>
      <c r="P1128" s="23">
        <v>41454</v>
      </c>
      <c r="Q1128" s="23" t="s">
        <v>11</v>
      </c>
      <c r="R1128" s="23" t="s">
        <v>11</v>
      </c>
      <c r="S1128" s="37"/>
      <c r="T1128">
        <f t="shared" si="25"/>
        <v>0</v>
      </c>
    </row>
    <row r="1129" spans="1:20" x14ac:dyDescent="0.25">
      <c r="A1129" s="16" t="s">
        <v>3806</v>
      </c>
      <c r="B1129" s="16" t="s">
        <v>3807</v>
      </c>
      <c r="C1129" s="18" t="s">
        <v>3804</v>
      </c>
      <c r="D1129" s="18" t="s">
        <v>3805</v>
      </c>
      <c r="E1129" s="19">
        <v>2022</v>
      </c>
      <c r="F1129" s="30"/>
      <c r="G1129" s="30">
        <v>44729</v>
      </c>
      <c r="H1129" s="30"/>
      <c r="I1129" s="30"/>
      <c r="J1129" s="30"/>
      <c r="K1129" s="23"/>
      <c r="L1129" s="23"/>
      <c r="M1129" s="23"/>
      <c r="N1129" s="23"/>
      <c r="O1129" s="23"/>
      <c r="P1129" s="23"/>
      <c r="Q1129" s="23" t="s">
        <v>11</v>
      </c>
      <c r="R1129" s="23" t="s">
        <v>11</v>
      </c>
      <c r="S1129" s="37"/>
      <c r="T1129">
        <f t="shared" si="25"/>
        <v>0</v>
      </c>
    </row>
    <row r="1130" spans="1:20" x14ac:dyDescent="0.25">
      <c r="A1130" s="16">
        <v>71.009</v>
      </c>
      <c r="B1130" s="16">
        <v>1999</v>
      </c>
      <c r="C1130" s="18" t="s">
        <v>1828</v>
      </c>
      <c r="D1130" s="18" t="s">
        <v>1829</v>
      </c>
      <c r="E1130" s="19">
        <v>2022</v>
      </c>
      <c r="F1130" s="30"/>
      <c r="G1130" s="30">
        <v>44690</v>
      </c>
      <c r="H1130" s="30">
        <v>44361</v>
      </c>
      <c r="I1130" s="30">
        <v>44034</v>
      </c>
      <c r="J1130" s="30">
        <v>43630</v>
      </c>
      <c r="K1130" s="23">
        <v>43265</v>
      </c>
      <c r="L1130" s="23">
        <v>42907</v>
      </c>
      <c r="M1130" s="23">
        <v>42558</v>
      </c>
      <c r="N1130" s="23" t="s">
        <v>11</v>
      </c>
      <c r="O1130" s="23">
        <v>41830</v>
      </c>
      <c r="P1130" s="23">
        <v>41459</v>
      </c>
      <c r="Q1130" s="23" t="s">
        <v>11</v>
      </c>
      <c r="R1130" s="23" t="s">
        <v>11</v>
      </c>
      <c r="S1130" s="37"/>
      <c r="T1130">
        <f t="shared" si="25"/>
        <v>0</v>
      </c>
    </row>
    <row r="1131" spans="1:20" x14ac:dyDescent="0.25">
      <c r="A1131" s="16" t="s">
        <v>1830</v>
      </c>
      <c r="B1131" s="16">
        <v>2014</v>
      </c>
      <c r="C1131" s="18" t="s">
        <v>1831</v>
      </c>
      <c r="D1131" s="18" t="s">
        <v>1832</v>
      </c>
      <c r="E1131" s="19">
        <v>2022</v>
      </c>
      <c r="F1131" s="30"/>
      <c r="G1131" s="30">
        <v>44707</v>
      </c>
      <c r="H1131" s="30">
        <v>44361</v>
      </c>
      <c r="I1131" s="30"/>
      <c r="J1131" s="30"/>
      <c r="K1131" s="23"/>
      <c r="L1131" s="23">
        <v>42911</v>
      </c>
      <c r="M1131" s="23" t="s">
        <v>11</v>
      </c>
      <c r="N1131" s="23">
        <v>42131</v>
      </c>
      <c r="O1131" s="23" t="s">
        <v>11</v>
      </c>
      <c r="P1131" s="23">
        <v>44055</v>
      </c>
      <c r="Q1131" s="23" t="s">
        <v>11</v>
      </c>
      <c r="R1131" s="23" t="s">
        <v>11</v>
      </c>
      <c r="S1131" s="37"/>
      <c r="T1131">
        <f t="shared" si="25"/>
        <v>0</v>
      </c>
    </row>
    <row r="1132" spans="1:20" x14ac:dyDescent="0.25">
      <c r="A1132" s="16">
        <v>71.010999999999996</v>
      </c>
      <c r="B1132" s="16">
        <v>2015</v>
      </c>
      <c r="C1132" s="18" t="s">
        <v>1833</v>
      </c>
      <c r="D1132" s="18" t="s">
        <v>1834</v>
      </c>
      <c r="E1132" s="19">
        <v>2022</v>
      </c>
      <c r="F1132" s="30"/>
      <c r="G1132" s="30">
        <v>44665</v>
      </c>
      <c r="H1132" s="30">
        <v>44320</v>
      </c>
      <c r="I1132" s="30">
        <v>43925</v>
      </c>
      <c r="J1132" s="30">
        <v>43562</v>
      </c>
      <c r="K1132" s="23">
        <v>43207</v>
      </c>
      <c r="L1132" s="23">
        <v>42829</v>
      </c>
      <c r="M1132" s="23">
        <v>42495</v>
      </c>
      <c r="N1132" s="23">
        <v>42119</v>
      </c>
      <c r="O1132" s="23">
        <v>41739</v>
      </c>
      <c r="P1132" s="23">
        <v>41393</v>
      </c>
      <c r="Q1132" s="23">
        <v>41036</v>
      </c>
      <c r="R1132" s="23">
        <v>40655</v>
      </c>
      <c r="S1132" s="37"/>
      <c r="T1132">
        <f t="shared" si="25"/>
        <v>0</v>
      </c>
    </row>
    <row r="1133" spans="1:20" x14ac:dyDescent="0.25">
      <c r="A1133" s="16">
        <v>71.012</v>
      </c>
      <c r="B1133" s="16">
        <v>2000</v>
      </c>
      <c r="C1133" s="18" t="s">
        <v>1835</v>
      </c>
      <c r="D1133" s="18" t="s">
        <v>1836</v>
      </c>
      <c r="E1133" s="19">
        <v>2022</v>
      </c>
      <c r="F1133" s="30"/>
      <c r="G1133" s="30">
        <v>44685</v>
      </c>
      <c r="H1133" s="30">
        <v>44306</v>
      </c>
      <c r="I1133" s="30">
        <v>43931</v>
      </c>
      <c r="J1133" s="30">
        <v>43574</v>
      </c>
      <c r="K1133" s="23">
        <v>43226</v>
      </c>
      <c r="L1133" s="23">
        <v>42854</v>
      </c>
      <c r="M1133" s="23">
        <v>42517</v>
      </c>
      <c r="N1133" s="23">
        <v>42131</v>
      </c>
      <c r="O1133" s="23">
        <v>41751</v>
      </c>
      <c r="P1133" s="23">
        <v>41421</v>
      </c>
      <c r="Q1133" s="23">
        <v>41032</v>
      </c>
      <c r="R1133" s="23">
        <v>40672</v>
      </c>
      <c r="S1133" s="37"/>
      <c r="T1133">
        <f t="shared" si="25"/>
        <v>0</v>
      </c>
    </row>
    <row r="1134" spans="1:20" x14ac:dyDescent="0.25">
      <c r="A1134" s="16">
        <v>71.013000000000005</v>
      </c>
      <c r="B1134" s="16">
        <v>2003</v>
      </c>
      <c r="C1134" s="18" t="s">
        <v>1837</v>
      </c>
      <c r="D1134" s="18" t="s">
        <v>1838</v>
      </c>
      <c r="E1134" s="19">
        <v>2022</v>
      </c>
      <c r="F1134" s="30"/>
      <c r="G1134" s="30">
        <v>44675</v>
      </c>
      <c r="H1134" s="30">
        <v>44315</v>
      </c>
      <c r="I1134" s="30">
        <v>43931</v>
      </c>
      <c r="J1134" s="30">
        <v>43577</v>
      </c>
      <c r="K1134" s="23">
        <v>43209</v>
      </c>
      <c r="L1134" s="23">
        <v>42837</v>
      </c>
      <c r="M1134" s="23">
        <v>42494</v>
      </c>
      <c r="N1134" s="23">
        <v>42108</v>
      </c>
      <c r="O1134" s="23">
        <v>41740</v>
      </c>
      <c r="P1134" s="23">
        <v>41401</v>
      </c>
      <c r="Q1134" s="23">
        <v>40994</v>
      </c>
      <c r="R1134" s="23">
        <v>40658</v>
      </c>
      <c r="S1134" s="37"/>
      <c r="T1134">
        <f t="shared" si="25"/>
        <v>0</v>
      </c>
    </row>
    <row r="1135" spans="1:20" x14ac:dyDescent="0.25">
      <c r="A1135" s="16">
        <v>71.015000000000001</v>
      </c>
      <c r="B1135" s="16">
        <v>2002</v>
      </c>
      <c r="C1135" s="18" t="s">
        <v>1839</v>
      </c>
      <c r="D1135" s="18" t="s">
        <v>1840</v>
      </c>
      <c r="E1135" s="19">
        <v>2022</v>
      </c>
      <c r="F1135" s="30"/>
      <c r="G1135" s="30">
        <v>44765</v>
      </c>
      <c r="H1135" s="30"/>
      <c r="I1135" s="30"/>
      <c r="J1135" s="30">
        <v>43671</v>
      </c>
      <c r="K1135" s="23"/>
      <c r="L1135" s="23" t="s">
        <v>11</v>
      </c>
      <c r="M1135" s="23" t="s">
        <v>11</v>
      </c>
      <c r="N1135" s="23" t="s">
        <v>11</v>
      </c>
      <c r="O1135" s="23" t="s">
        <v>11</v>
      </c>
      <c r="P1135" s="23" t="s">
        <v>11</v>
      </c>
      <c r="Q1135" s="23" t="s">
        <v>11</v>
      </c>
      <c r="R1135" s="23" t="s">
        <v>11</v>
      </c>
      <c r="S1135" s="37"/>
      <c r="T1135">
        <f t="shared" si="25"/>
        <v>0</v>
      </c>
    </row>
    <row r="1136" spans="1:20" x14ac:dyDescent="0.25">
      <c r="A1136" s="16" t="s">
        <v>3218</v>
      </c>
      <c r="B1136" s="16" t="s">
        <v>3219</v>
      </c>
      <c r="C1136" s="18" t="s">
        <v>3220</v>
      </c>
      <c r="D1136" s="18" t="s">
        <v>3221</v>
      </c>
      <c r="E1136" s="19">
        <v>1954</v>
      </c>
      <c r="F1136" s="30"/>
      <c r="G1136" s="30"/>
      <c r="H1136" s="30"/>
      <c r="I1136" s="30"/>
      <c r="J1136" s="30"/>
      <c r="K1136" s="23"/>
      <c r="L1136" s="23" t="s">
        <v>11</v>
      </c>
      <c r="M1136" s="23" t="s">
        <v>11</v>
      </c>
      <c r="N1136" s="23" t="s">
        <v>11</v>
      </c>
      <c r="O1136" s="23" t="s">
        <v>11</v>
      </c>
      <c r="P1136" s="23" t="s">
        <v>11</v>
      </c>
      <c r="Q1136" s="23" t="s">
        <v>11</v>
      </c>
      <c r="R1136" s="23" t="s">
        <v>11</v>
      </c>
      <c r="S1136" s="37"/>
      <c r="T1136" t="str">
        <f t="shared" si="25"/>
        <v/>
      </c>
    </row>
    <row r="1137" spans="1:20" x14ac:dyDescent="0.25">
      <c r="A1137" s="16">
        <v>71.016999999999996</v>
      </c>
      <c r="B1137" s="16">
        <v>2007</v>
      </c>
      <c r="C1137" s="18" t="s">
        <v>1841</v>
      </c>
      <c r="D1137" s="18" t="s">
        <v>1842</v>
      </c>
      <c r="E1137" s="19">
        <v>2022</v>
      </c>
      <c r="F1137" s="30"/>
      <c r="G1137" s="30">
        <v>44666</v>
      </c>
      <c r="H1137" s="30">
        <v>44300</v>
      </c>
      <c r="I1137" s="30">
        <v>43944</v>
      </c>
      <c r="J1137" s="30">
        <v>43574</v>
      </c>
      <c r="K1137" s="23">
        <v>43200</v>
      </c>
      <c r="L1137" s="23">
        <v>42845</v>
      </c>
      <c r="M1137" s="23">
        <v>42493</v>
      </c>
      <c r="N1137" s="23">
        <v>42119</v>
      </c>
      <c r="O1137" s="23">
        <v>41739</v>
      </c>
      <c r="P1137" s="23">
        <v>41406</v>
      </c>
      <c r="Q1137" s="23">
        <v>41032</v>
      </c>
      <c r="R1137" s="23">
        <v>40650</v>
      </c>
      <c r="S1137" s="37"/>
      <c r="T1137">
        <f t="shared" si="25"/>
        <v>0</v>
      </c>
    </row>
    <row r="1138" spans="1:20" x14ac:dyDescent="0.25">
      <c r="A1138" s="16">
        <v>71.018000000000001</v>
      </c>
      <c r="B1138" s="16">
        <v>2006</v>
      </c>
      <c r="C1138" s="18" t="s">
        <v>1843</v>
      </c>
      <c r="D1138" s="18" t="s">
        <v>1844</v>
      </c>
      <c r="E1138" s="19">
        <v>2022</v>
      </c>
      <c r="F1138" s="30"/>
      <c r="G1138" s="30">
        <v>44683</v>
      </c>
      <c r="H1138" s="30">
        <v>44314</v>
      </c>
      <c r="I1138" s="30">
        <v>43934</v>
      </c>
      <c r="J1138" s="30">
        <v>43560</v>
      </c>
      <c r="K1138" s="23">
        <v>43214</v>
      </c>
      <c r="L1138" s="23">
        <v>42865</v>
      </c>
      <c r="M1138" s="23">
        <v>42495</v>
      </c>
      <c r="N1138" s="23">
        <v>42119</v>
      </c>
      <c r="O1138" s="23">
        <v>41741</v>
      </c>
      <c r="P1138" s="23">
        <v>41418</v>
      </c>
      <c r="Q1138" s="23">
        <v>41037</v>
      </c>
      <c r="R1138" s="23">
        <v>40651</v>
      </c>
      <c r="S1138" s="37"/>
      <c r="T1138">
        <f t="shared" si="25"/>
        <v>0</v>
      </c>
    </row>
    <row r="1139" spans="1:20" x14ac:dyDescent="0.25">
      <c r="A1139" s="16" t="s">
        <v>1845</v>
      </c>
      <c r="B1139" s="16">
        <v>2011</v>
      </c>
      <c r="C1139" s="18" t="s">
        <v>1846</v>
      </c>
      <c r="D1139" s="18" t="s">
        <v>1847</v>
      </c>
      <c r="E1139" s="19">
        <v>2022</v>
      </c>
      <c r="F1139" s="30"/>
      <c r="G1139" s="30">
        <v>44669</v>
      </c>
      <c r="H1139" s="30">
        <v>44306</v>
      </c>
      <c r="I1139" s="30">
        <v>43937</v>
      </c>
      <c r="J1139" s="30">
        <v>43573</v>
      </c>
      <c r="K1139" s="23">
        <v>43226</v>
      </c>
      <c r="L1139" s="23">
        <v>42837</v>
      </c>
      <c r="M1139" s="23">
        <v>42527</v>
      </c>
      <c r="N1139" s="23">
        <v>42160</v>
      </c>
      <c r="O1139" s="23">
        <v>41753</v>
      </c>
      <c r="P1139" s="23">
        <v>41416</v>
      </c>
      <c r="Q1139" s="23">
        <v>41059</v>
      </c>
      <c r="R1139" s="23">
        <v>40682</v>
      </c>
      <c r="S1139" s="37"/>
      <c r="T1139">
        <f t="shared" si="25"/>
        <v>0</v>
      </c>
    </row>
    <row r="1140" spans="1:20" x14ac:dyDescent="0.25">
      <c r="A1140" s="16">
        <v>71.021000000000001</v>
      </c>
      <c r="B1140" s="16">
        <v>2008</v>
      </c>
      <c r="C1140" s="18" t="s">
        <v>1848</v>
      </c>
      <c r="D1140" s="18" t="s">
        <v>1849</v>
      </c>
      <c r="E1140" s="19">
        <v>2022</v>
      </c>
      <c r="F1140" s="30"/>
      <c r="G1140" s="30">
        <v>44665</v>
      </c>
      <c r="H1140" s="30">
        <v>44348</v>
      </c>
      <c r="I1140" s="30">
        <v>43959</v>
      </c>
      <c r="J1140" s="30">
        <v>43602</v>
      </c>
      <c r="K1140" s="23">
        <v>43226</v>
      </c>
      <c r="L1140" s="23">
        <v>42854</v>
      </c>
      <c r="M1140" s="23">
        <v>42527</v>
      </c>
      <c r="N1140" s="23">
        <v>42174</v>
      </c>
      <c r="O1140" s="23">
        <v>41766</v>
      </c>
      <c r="P1140" s="23">
        <v>41507</v>
      </c>
      <c r="Q1140" s="23">
        <v>41056</v>
      </c>
      <c r="R1140" s="23">
        <v>40779</v>
      </c>
      <c r="S1140" s="37"/>
      <c r="T1140">
        <f t="shared" si="25"/>
        <v>0</v>
      </c>
    </row>
    <row r="1141" spans="1:20" x14ac:dyDescent="0.25">
      <c r="A1141" s="16">
        <v>71.022000000000006</v>
      </c>
      <c r="B1141" s="16">
        <v>2009</v>
      </c>
      <c r="C1141" s="18" t="s">
        <v>1850</v>
      </c>
      <c r="D1141" s="18" t="s">
        <v>1851</v>
      </c>
      <c r="E1141" s="19">
        <v>2022</v>
      </c>
      <c r="F1141" s="30"/>
      <c r="G1141" s="30">
        <v>44714</v>
      </c>
      <c r="H1141" s="30">
        <v>44359</v>
      </c>
      <c r="I1141" s="30">
        <v>43998</v>
      </c>
      <c r="J1141" s="30">
        <v>43611</v>
      </c>
      <c r="K1141" s="23">
        <v>43253</v>
      </c>
      <c r="L1141" s="23">
        <v>42907</v>
      </c>
      <c r="M1141" s="23">
        <v>42572</v>
      </c>
      <c r="N1141" s="23">
        <v>42183</v>
      </c>
      <c r="O1141" s="23">
        <v>41792</v>
      </c>
      <c r="P1141" s="23">
        <v>41456</v>
      </c>
      <c r="Q1141" s="23">
        <v>41093</v>
      </c>
      <c r="R1141" s="23">
        <v>40672</v>
      </c>
      <c r="S1141" s="37"/>
      <c r="T1141">
        <f t="shared" si="25"/>
        <v>0</v>
      </c>
    </row>
    <row r="1142" spans="1:20" x14ac:dyDescent="0.25">
      <c r="A1142" s="16">
        <v>71.024000000000001</v>
      </c>
      <c r="B1142" s="16">
        <v>2013</v>
      </c>
      <c r="C1142" s="18" t="s">
        <v>1852</v>
      </c>
      <c r="D1142" s="18" t="s">
        <v>1853</v>
      </c>
      <c r="E1142" s="19">
        <v>1904</v>
      </c>
      <c r="F1142" s="30"/>
      <c r="G1142" s="30"/>
      <c r="H1142" s="30"/>
      <c r="I1142" s="30"/>
      <c r="J1142" s="30"/>
      <c r="K1142" s="23"/>
      <c r="L1142" s="23" t="s">
        <v>11</v>
      </c>
      <c r="M1142" s="23" t="s">
        <v>11</v>
      </c>
      <c r="N1142" s="23" t="s">
        <v>11</v>
      </c>
      <c r="O1142" s="23" t="s">
        <v>11</v>
      </c>
      <c r="P1142" s="23" t="s">
        <v>11</v>
      </c>
      <c r="Q1142" s="23" t="s">
        <v>11</v>
      </c>
      <c r="R1142" s="23" t="s">
        <v>11</v>
      </c>
      <c r="S1142" s="37"/>
      <c r="T1142" t="str">
        <f t="shared" si="25"/>
        <v/>
      </c>
    </row>
    <row r="1143" spans="1:20" x14ac:dyDescent="0.25">
      <c r="A1143" s="16">
        <v>71.025000000000006</v>
      </c>
      <c r="B1143" s="16">
        <v>1994</v>
      </c>
      <c r="C1143" s="18" t="s">
        <v>1854</v>
      </c>
      <c r="D1143" s="18" t="s">
        <v>1855</v>
      </c>
      <c r="E1143" s="19">
        <v>2022</v>
      </c>
      <c r="F1143" s="30"/>
      <c r="G1143" s="30">
        <v>44682</v>
      </c>
      <c r="H1143" s="30">
        <v>44348</v>
      </c>
      <c r="I1143" s="30">
        <v>43958</v>
      </c>
      <c r="J1143" s="30">
        <v>43601</v>
      </c>
      <c r="K1143" s="23">
        <v>43227</v>
      </c>
      <c r="L1143" s="23">
        <v>42877</v>
      </c>
      <c r="M1143" s="23">
        <v>42514</v>
      </c>
      <c r="N1143" s="23">
        <v>42145</v>
      </c>
      <c r="O1143" s="23">
        <v>41771</v>
      </c>
      <c r="P1143" s="23">
        <v>41425</v>
      </c>
      <c r="Q1143" s="23">
        <v>41095</v>
      </c>
      <c r="R1143" s="23">
        <v>40667</v>
      </c>
      <c r="S1143" s="37"/>
      <c r="T1143">
        <f t="shared" si="25"/>
        <v>0</v>
      </c>
    </row>
    <row r="1144" spans="1:20" x14ac:dyDescent="0.25">
      <c r="A1144" s="16">
        <v>71.025999999999996</v>
      </c>
      <c r="B1144" s="16">
        <v>2016</v>
      </c>
      <c r="C1144" s="18" t="s">
        <v>1856</v>
      </c>
      <c r="D1144" s="18" t="s">
        <v>1857</v>
      </c>
      <c r="E1144" s="19">
        <v>2015</v>
      </c>
      <c r="F1144" s="30"/>
      <c r="G1144" s="30"/>
      <c r="H1144" s="30"/>
      <c r="I1144" s="30"/>
      <c r="J1144" s="30"/>
      <c r="K1144" s="23"/>
      <c r="L1144" s="23" t="s">
        <v>11</v>
      </c>
      <c r="M1144" s="23" t="s">
        <v>11</v>
      </c>
      <c r="N1144" s="23">
        <v>42186</v>
      </c>
      <c r="O1144" s="23">
        <v>41857</v>
      </c>
      <c r="P1144" s="23" t="s">
        <v>11</v>
      </c>
      <c r="Q1144" s="23" t="s">
        <v>11</v>
      </c>
      <c r="R1144" s="23" t="s">
        <v>11</v>
      </c>
      <c r="S1144" s="37"/>
      <c r="T1144" t="str">
        <f t="shared" si="25"/>
        <v/>
      </c>
    </row>
    <row r="1145" spans="1:20" x14ac:dyDescent="0.25">
      <c r="A1145" s="16">
        <v>71.027000000000001</v>
      </c>
      <c r="B1145" s="16">
        <v>2019</v>
      </c>
      <c r="C1145" s="18" t="s">
        <v>1858</v>
      </c>
      <c r="D1145" s="18" t="s">
        <v>1859</v>
      </c>
      <c r="E1145" s="19">
        <v>2022</v>
      </c>
      <c r="F1145" s="30"/>
      <c r="G1145" s="30">
        <v>44665</v>
      </c>
      <c r="H1145" s="30">
        <v>44330</v>
      </c>
      <c r="I1145" s="30">
        <v>43939</v>
      </c>
      <c r="J1145" s="30">
        <v>43587</v>
      </c>
      <c r="K1145" s="23">
        <v>43213</v>
      </c>
      <c r="L1145" s="23">
        <v>42830</v>
      </c>
      <c r="M1145" s="23">
        <v>42507</v>
      </c>
      <c r="N1145" s="23">
        <v>42128</v>
      </c>
      <c r="O1145" s="23">
        <v>41742</v>
      </c>
      <c r="P1145" s="23">
        <v>41506</v>
      </c>
      <c r="Q1145" s="23">
        <v>41116</v>
      </c>
      <c r="R1145" s="23" t="s">
        <v>11</v>
      </c>
      <c r="S1145" s="37"/>
      <c r="T1145">
        <f t="shared" si="25"/>
        <v>0</v>
      </c>
    </row>
    <row r="1146" spans="1:20" x14ac:dyDescent="0.25">
      <c r="A1146" s="16" t="s">
        <v>3457</v>
      </c>
      <c r="B1146" s="16" t="s">
        <v>3458</v>
      </c>
      <c r="C1146" s="18" t="s">
        <v>3459</v>
      </c>
      <c r="D1146" s="18" t="s">
        <v>3460</v>
      </c>
      <c r="E1146" s="19" t="s">
        <v>3433</v>
      </c>
      <c r="F1146" s="30"/>
      <c r="G1146" s="30"/>
      <c r="H1146" s="30"/>
      <c r="I1146" s="30"/>
      <c r="J1146" s="30"/>
      <c r="K1146" s="23"/>
      <c r="L1146" s="23"/>
      <c r="M1146" s="23"/>
      <c r="N1146" s="23"/>
      <c r="O1146" s="23"/>
      <c r="P1146" s="23"/>
      <c r="Q1146" s="23"/>
      <c r="R1146" s="23"/>
      <c r="S1146" s="37"/>
      <c r="T1146" t="str">
        <f t="shared" si="25"/>
        <v/>
      </c>
    </row>
    <row r="1147" spans="1:20" x14ac:dyDescent="0.25">
      <c r="A1147" s="16">
        <v>71.028999999999996</v>
      </c>
      <c r="B1147" s="16">
        <v>2018</v>
      </c>
      <c r="C1147" s="18" t="s">
        <v>1860</v>
      </c>
      <c r="D1147" s="18" t="s">
        <v>1861</v>
      </c>
      <c r="E1147" s="19">
        <v>2022</v>
      </c>
      <c r="F1147" s="30"/>
      <c r="G1147" s="30">
        <v>44756</v>
      </c>
      <c r="H1147" s="30"/>
      <c r="I1147" s="30"/>
      <c r="J1147" s="30">
        <v>43681</v>
      </c>
      <c r="K1147" s="23"/>
      <c r="L1147" s="23" t="s">
        <v>11</v>
      </c>
      <c r="M1147" s="23" t="s">
        <v>11</v>
      </c>
      <c r="N1147" s="23" t="s">
        <v>11</v>
      </c>
      <c r="O1147" s="23" t="s">
        <v>11</v>
      </c>
      <c r="P1147" s="23" t="s">
        <v>11</v>
      </c>
      <c r="Q1147" s="23" t="s">
        <v>11</v>
      </c>
      <c r="R1147" s="23" t="s">
        <v>11</v>
      </c>
      <c r="S1147" s="37"/>
      <c r="T1147">
        <f t="shared" si="25"/>
        <v>0</v>
      </c>
    </row>
    <row r="1148" spans="1:20" x14ac:dyDescent="0.25">
      <c r="A1148" s="16">
        <v>72.001000000000005</v>
      </c>
      <c r="B1148" s="16">
        <v>2469</v>
      </c>
      <c r="C1148" s="18" t="s">
        <v>1862</v>
      </c>
      <c r="D1148" s="18" t="s">
        <v>1863</v>
      </c>
      <c r="E1148" s="19">
        <v>2022</v>
      </c>
      <c r="F1148" s="30"/>
      <c r="G1148" s="30">
        <v>44658</v>
      </c>
      <c r="H1148" s="30">
        <v>44261</v>
      </c>
      <c r="I1148" s="30">
        <v>43922</v>
      </c>
      <c r="J1148" s="30">
        <v>43544</v>
      </c>
      <c r="K1148" s="23">
        <v>43208</v>
      </c>
      <c r="L1148" s="23">
        <v>42754</v>
      </c>
      <c r="M1148" s="23">
        <v>42478</v>
      </c>
      <c r="N1148" s="23">
        <v>42074</v>
      </c>
      <c r="O1148" s="23">
        <v>41777</v>
      </c>
      <c r="P1148" s="23">
        <v>41411</v>
      </c>
      <c r="Q1148" s="23">
        <v>41021</v>
      </c>
      <c r="R1148" s="23">
        <v>40721</v>
      </c>
      <c r="S1148" s="37"/>
      <c r="T1148">
        <f t="shared" si="25"/>
        <v>0</v>
      </c>
    </row>
    <row r="1149" spans="1:20" x14ac:dyDescent="0.25">
      <c r="A1149" s="16">
        <v>72.001999999999995</v>
      </c>
      <c r="B1149" s="16">
        <v>2474</v>
      </c>
      <c r="C1149" s="18" t="s">
        <v>1864</v>
      </c>
      <c r="D1149" s="18" t="s">
        <v>1865</v>
      </c>
      <c r="E1149" s="19">
        <v>2022</v>
      </c>
      <c r="F1149" s="30"/>
      <c r="G1149" s="30">
        <v>44707</v>
      </c>
      <c r="H1149" s="30">
        <v>44361</v>
      </c>
      <c r="I1149" s="30">
        <v>43971</v>
      </c>
      <c r="J1149" s="30">
        <v>43611</v>
      </c>
      <c r="K1149" s="23">
        <v>43246</v>
      </c>
      <c r="L1149" s="23">
        <v>42879</v>
      </c>
      <c r="M1149" s="23">
        <v>42517</v>
      </c>
      <c r="N1149" s="23">
        <v>42159</v>
      </c>
      <c r="O1149" s="23">
        <v>41786</v>
      </c>
      <c r="P1149" s="23">
        <v>41443</v>
      </c>
      <c r="Q1149" s="23">
        <v>41139</v>
      </c>
      <c r="R1149" s="23">
        <v>40692</v>
      </c>
      <c r="S1149" s="37"/>
      <c r="T1149">
        <f t="shared" si="25"/>
        <v>0</v>
      </c>
    </row>
    <row r="1150" spans="1:20" x14ac:dyDescent="0.25">
      <c r="A1150" s="16">
        <v>72.003</v>
      </c>
      <c r="B1150" s="16">
        <v>2477</v>
      </c>
      <c r="C1150" s="18" t="s">
        <v>1866</v>
      </c>
      <c r="D1150" s="18" t="s">
        <v>1867</v>
      </c>
      <c r="E1150" s="19">
        <v>2022</v>
      </c>
      <c r="F1150" s="30"/>
      <c r="G1150" s="30">
        <v>44698</v>
      </c>
      <c r="H1150" s="30">
        <v>44357</v>
      </c>
      <c r="I1150" s="30">
        <v>43959</v>
      </c>
      <c r="J1150" s="30">
        <v>43604</v>
      </c>
      <c r="K1150" s="23">
        <v>43242</v>
      </c>
      <c r="L1150" s="23">
        <v>42876</v>
      </c>
      <c r="M1150" s="23">
        <v>42528</v>
      </c>
      <c r="N1150" s="23">
        <v>42158</v>
      </c>
      <c r="O1150" s="23">
        <v>41779</v>
      </c>
      <c r="P1150" s="23">
        <v>41445</v>
      </c>
      <c r="Q1150" s="23">
        <v>41055</v>
      </c>
      <c r="R1150" s="23">
        <v>40661</v>
      </c>
      <c r="S1150" s="37"/>
      <c r="T1150">
        <f t="shared" si="25"/>
        <v>0</v>
      </c>
    </row>
    <row r="1151" spans="1:20" x14ac:dyDescent="0.25">
      <c r="A1151" s="16">
        <v>72.004000000000005</v>
      </c>
      <c r="B1151" s="16">
        <v>2480</v>
      </c>
      <c r="C1151" s="18" t="s">
        <v>1868</v>
      </c>
      <c r="D1151" s="18" t="s">
        <v>1869</v>
      </c>
      <c r="E1151" s="19">
        <v>2022</v>
      </c>
      <c r="F1151" s="30"/>
      <c r="G1151" s="30">
        <v>44722</v>
      </c>
      <c r="H1151" s="30">
        <v>44357</v>
      </c>
      <c r="I1151" s="30">
        <v>44007</v>
      </c>
      <c r="J1151" s="30">
        <v>43618</v>
      </c>
      <c r="K1151" s="23">
        <v>43245</v>
      </c>
      <c r="L1151" s="23">
        <v>42888</v>
      </c>
      <c r="M1151" s="23" t="s">
        <v>11</v>
      </c>
      <c r="N1151" s="23" t="s">
        <v>11</v>
      </c>
      <c r="O1151" s="23">
        <v>41787</v>
      </c>
      <c r="P1151" s="23" t="s">
        <v>11</v>
      </c>
      <c r="Q1151" s="23" t="s">
        <v>11</v>
      </c>
      <c r="R1151" s="23" t="s">
        <v>11</v>
      </c>
      <c r="S1151" s="37"/>
      <c r="T1151">
        <f t="shared" si="25"/>
        <v>0</v>
      </c>
    </row>
    <row r="1152" spans="1:20" x14ac:dyDescent="0.25">
      <c r="A1152" s="16">
        <v>72.006</v>
      </c>
      <c r="B1152" s="16">
        <v>2478</v>
      </c>
      <c r="C1152" s="18" t="s">
        <v>1870</v>
      </c>
      <c r="D1152" s="18" t="s">
        <v>1871</v>
      </c>
      <c r="E1152" s="19">
        <v>2023</v>
      </c>
      <c r="F1152" s="30">
        <v>44927</v>
      </c>
      <c r="G1152" s="30">
        <v>44593</v>
      </c>
      <c r="H1152" s="30">
        <v>44252</v>
      </c>
      <c r="I1152" s="30">
        <v>43933</v>
      </c>
      <c r="J1152" s="30">
        <v>43523</v>
      </c>
      <c r="K1152" s="23">
        <v>43211</v>
      </c>
      <c r="L1152" s="23">
        <v>42804</v>
      </c>
      <c r="M1152" s="23">
        <v>42465</v>
      </c>
      <c r="N1152" s="23">
        <v>42139</v>
      </c>
      <c r="O1152" s="23">
        <v>41750</v>
      </c>
      <c r="P1152" s="23">
        <v>41477</v>
      </c>
      <c r="Q1152" s="23">
        <v>41078</v>
      </c>
      <c r="R1152" s="23">
        <v>44025</v>
      </c>
      <c r="S1152" s="37"/>
      <c r="T1152">
        <f t="shared" si="25"/>
        <v>0</v>
      </c>
    </row>
    <row r="1153" spans="1:20" x14ac:dyDescent="0.25">
      <c r="A1153" s="16" t="s">
        <v>3222</v>
      </c>
      <c r="B1153" s="16" t="s">
        <v>3223</v>
      </c>
      <c r="C1153" s="18" t="s">
        <v>3224</v>
      </c>
      <c r="D1153" s="18" t="s">
        <v>3225</v>
      </c>
      <c r="E1153" s="19">
        <v>2017</v>
      </c>
      <c r="F1153" s="30"/>
      <c r="G1153" s="30"/>
      <c r="H1153" s="30"/>
      <c r="I1153" s="30"/>
      <c r="J1153" s="30"/>
      <c r="K1153" s="23"/>
      <c r="L1153" s="23">
        <v>42919</v>
      </c>
      <c r="M1153" s="23"/>
      <c r="N1153" s="23"/>
      <c r="O1153" s="23"/>
      <c r="P1153" s="23"/>
      <c r="Q1153" s="23"/>
      <c r="R1153" s="23"/>
      <c r="S1153" s="37"/>
      <c r="T1153" t="str">
        <f t="shared" si="25"/>
        <v/>
      </c>
    </row>
    <row r="1154" spans="1:20" x14ac:dyDescent="0.25">
      <c r="A1154" s="16">
        <v>72.009</v>
      </c>
      <c r="B1154" s="16">
        <v>2031</v>
      </c>
      <c r="C1154" s="18" t="s">
        <v>1872</v>
      </c>
      <c r="D1154" s="18" t="s">
        <v>1873</v>
      </c>
      <c r="E1154" s="19">
        <v>2022</v>
      </c>
      <c r="F1154" s="30"/>
      <c r="G1154" s="30">
        <v>44735</v>
      </c>
      <c r="H1154" s="30">
        <v>44387</v>
      </c>
      <c r="I1154" s="30">
        <v>43973</v>
      </c>
      <c r="J1154" s="30">
        <v>43630</v>
      </c>
      <c r="K1154" s="23">
        <v>43251</v>
      </c>
      <c r="L1154" s="23">
        <v>42905</v>
      </c>
      <c r="M1154" s="23">
        <v>42553</v>
      </c>
      <c r="N1154" s="23">
        <v>42186</v>
      </c>
      <c r="O1154" s="23">
        <v>41809</v>
      </c>
      <c r="P1154" s="23">
        <v>41471</v>
      </c>
      <c r="Q1154" s="23">
        <v>41109</v>
      </c>
      <c r="R1154" s="23" t="s">
        <v>11</v>
      </c>
      <c r="S1154" s="37"/>
      <c r="T1154">
        <f t="shared" si="25"/>
        <v>0</v>
      </c>
    </row>
    <row r="1155" spans="1:20" x14ac:dyDescent="0.25">
      <c r="A1155" s="16" t="s">
        <v>1874</v>
      </c>
      <c r="B1155" s="16">
        <v>2033</v>
      </c>
      <c r="C1155" s="18" t="s">
        <v>1875</v>
      </c>
      <c r="D1155" s="18" t="s">
        <v>1876</v>
      </c>
      <c r="E1155" s="19">
        <v>2022</v>
      </c>
      <c r="F1155" s="30"/>
      <c r="G1155" s="30">
        <v>44745</v>
      </c>
      <c r="H1155" s="30">
        <v>44398</v>
      </c>
      <c r="I1155" s="30">
        <v>44028</v>
      </c>
      <c r="J1155" s="30">
        <v>43651</v>
      </c>
      <c r="K1155" s="23">
        <v>43284</v>
      </c>
      <c r="L1155" s="23">
        <v>42918</v>
      </c>
      <c r="M1155" s="23">
        <v>42580</v>
      </c>
      <c r="N1155" s="23">
        <v>42203</v>
      </c>
      <c r="O1155" s="23">
        <v>41836</v>
      </c>
      <c r="P1155" s="23">
        <v>41489</v>
      </c>
      <c r="Q1155" s="23">
        <v>41117</v>
      </c>
      <c r="R1155" s="23" t="s">
        <v>11</v>
      </c>
      <c r="S1155" s="37"/>
      <c r="T1155">
        <f t="shared" si="25"/>
        <v>0</v>
      </c>
    </row>
    <row r="1156" spans="1:20" x14ac:dyDescent="0.25">
      <c r="A1156" s="16">
        <v>72.010999999999996</v>
      </c>
      <c r="B1156" s="16">
        <v>2034</v>
      </c>
      <c r="C1156" s="18" t="s">
        <v>1877</v>
      </c>
      <c r="D1156" s="18" t="s">
        <v>1878</v>
      </c>
      <c r="E1156" s="19">
        <v>2022</v>
      </c>
      <c r="F1156" s="30"/>
      <c r="G1156" s="30">
        <v>44759</v>
      </c>
      <c r="H1156" s="48">
        <v>44410</v>
      </c>
      <c r="I1156" s="30">
        <v>44042</v>
      </c>
      <c r="J1156" s="30">
        <v>43667</v>
      </c>
      <c r="K1156" s="23">
        <v>43307</v>
      </c>
      <c r="L1156" s="23">
        <v>42940</v>
      </c>
      <c r="M1156" s="23" t="s">
        <v>11</v>
      </c>
      <c r="N1156" s="23" t="s">
        <v>11</v>
      </c>
      <c r="O1156" s="23" t="s">
        <v>11</v>
      </c>
      <c r="P1156" s="23" t="s">
        <v>11</v>
      </c>
      <c r="Q1156" s="23" t="s">
        <v>11</v>
      </c>
      <c r="R1156" s="23" t="s">
        <v>11</v>
      </c>
      <c r="S1156" s="37"/>
      <c r="T1156">
        <f t="shared" ref="T1156:T1219" si="26">IF(G1156="","",IF((G1156-$X$6)&lt;($W$7-365-$X$6),1,0))</f>
        <v>0</v>
      </c>
    </row>
    <row r="1157" spans="1:20" x14ac:dyDescent="0.25">
      <c r="A1157" s="16">
        <v>72.012</v>
      </c>
      <c r="B1157" s="16">
        <v>2029</v>
      </c>
      <c r="C1157" s="18" t="s">
        <v>1879</v>
      </c>
      <c r="D1157" s="18" t="s">
        <v>1880</v>
      </c>
      <c r="E1157" s="19">
        <v>2022</v>
      </c>
      <c r="F1157" s="30"/>
      <c r="G1157" s="30">
        <v>44733</v>
      </c>
      <c r="H1157" s="30">
        <v>44379</v>
      </c>
      <c r="I1157" s="23">
        <v>44002</v>
      </c>
      <c r="J1157" s="23">
        <v>43641</v>
      </c>
      <c r="K1157" s="23">
        <v>43277</v>
      </c>
      <c r="L1157" s="23">
        <v>42904</v>
      </c>
      <c r="M1157" s="23">
        <v>42522</v>
      </c>
      <c r="N1157" s="23">
        <v>42158</v>
      </c>
      <c r="O1157" s="23">
        <v>41816</v>
      </c>
      <c r="P1157" s="23">
        <v>41474</v>
      </c>
      <c r="Q1157" s="28">
        <v>41105</v>
      </c>
      <c r="R1157" s="23">
        <v>40720</v>
      </c>
      <c r="S1157" s="37"/>
      <c r="T1157">
        <f t="shared" si="26"/>
        <v>0</v>
      </c>
    </row>
    <row r="1158" spans="1:20" x14ac:dyDescent="0.25">
      <c r="A1158" s="16">
        <v>72.013000000000005</v>
      </c>
      <c r="B1158" s="16">
        <v>2030</v>
      </c>
      <c r="C1158" s="18" t="s">
        <v>1881</v>
      </c>
      <c r="D1158" s="18" t="s">
        <v>1882</v>
      </c>
      <c r="E1158" s="19">
        <v>2022</v>
      </c>
      <c r="F1158" s="30"/>
      <c r="G1158" s="30">
        <v>44745</v>
      </c>
      <c r="H1158" s="30">
        <v>44400</v>
      </c>
      <c r="I1158" s="30">
        <v>44002</v>
      </c>
      <c r="J1158" s="23">
        <v>43645</v>
      </c>
      <c r="K1158" s="23">
        <v>43279</v>
      </c>
      <c r="L1158" s="23">
        <v>42907</v>
      </c>
      <c r="M1158" s="23">
        <v>42571</v>
      </c>
      <c r="N1158" s="23">
        <v>42189</v>
      </c>
      <c r="O1158" s="23">
        <v>41827</v>
      </c>
      <c r="P1158" s="23">
        <v>41477</v>
      </c>
      <c r="Q1158" s="23">
        <v>41121</v>
      </c>
      <c r="R1158" s="23">
        <v>40737</v>
      </c>
      <c r="S1158" s="37"/>
      <c r="T1158">
        <f t="shared" si="26"/>
        <v>0</v>
      </c>
    </row>
    <row r="1159" spans="1:20" x14ac:dyDescent="0.25">
      <c r="A1159" s="16">
        <v>72.015000000000001</v>
      </c>
      <c r="B1159" s="16">
        <v>2028</v>
      </c>
      <c r="C1159" s="18" t="s">
        <v>1883</v>
      </c>
      <c r="D1159" s="18" t="s">
        <v>1884</v>
      </c>
      <c r="E1159" s="19">
        <v>2022</v>
      </c>
      <c r="F1159" s="30"/>
      <c r="G1159" s="30">
        <v>44666</v>
      </c>
      <c r="H1159" s="30">
        <v>44344</v>
      </c>
      <c r="I1159" s="30">
        <v>43947</v>
      </c>
      <c r="J1159" s="30">
        <v>43577</v>
      </c>
      <c r="K1159" s="23">
        <v>43223</v>
      </c>
      <c r="L1159" s="23">
        <v>42844</v>
      </c>
      <c r="M1159" s="23">
        <v>42498</v>
      </c>
      <c r="N1159" s="23">
        <v>42117</v>
      </c>
      <c r="O1159" s="23">
        <v>41764</v>
      </c>
      <c r="P1159" s="23">
        <v>41436</v>
      </c>
      <c r="Q1159" s="23">
        <v>41056</v>
      </c>
      <c r="R1159" s="23">
        <v>40672</v>
      </c>
      <c r="S1159" s="37"/>
      <c r="T1159">
        <f t="shared" si="26"/>
        <v>0</v>
      </c>
    </row>
    <row r="1160" spans="1:20" x14ac:dyDescent="0.25">
      <c r="A1160" s="16">
        <v>72.016000000000005</v>
      </c>
      <c r="B1160" s="16">
        <v>2027</v>
      </c>
      <c r="C1160" s="18" t="s">
        <v>1885</v>
      </c>
      <c r="D1160" s="18" t="s">
        <v>1886</v>
      </c>
      <c r="E1160" s="19">
        <v>2022</v>
      </c>
      <c r="F1160" s="30"/>
      <c r="G1160" s="30">
        <v>44737</v>
      </c>
      <c r="H1160" s="30"/>
      <c r="I1160" s="30"/>
      <c r="J1160" s="30"/>
      <c r="K1160" s="23"/>
      <c r="L1160" s="23" t="s">
        <v>11</v>
      </c>
      <c r="M1160" s="23">
        <v>42552</v>
      </c>
      <c r="N1160" s="23" t="s">
        <v>11</v>
      </c>
      <c r="O1160" s="23" t="s">
        <v>11</v>
      </c>
      <c r="P1160" s="23" t="s">
        <v>11</v>
      </c>
      <c r="Q1160" s="23" t="s">
        <v>11</v>
      </c>
      <c r="R1160" s="23" t="s">
        <v>11</v>
      </c>
      <c r="S1160" s="37"/>
      <c r="T1160">
        <f t="shared" si="26"/>
        <v>0</v>
      </c>
    </row>
    <row r="1161" spans="1:20" x14ac:dyDescent="0.25">
      <c r="A1161" s="16">
        <v>72.016999999999996</v>
      </c>
      <c r="B1161" s="16">
        <v>2026</v>
      </c>
      <c r="C1161" s="18" t="s">
        <v>1887</v>
      </c>
      <c r="D1161" s="18" t="s">
        <v>1888</v>
      </c>
      <c r="E1161" s="19">
        <v>2022</v>
      </c>
      <c r="F1161" s="30"/>
      <c r="G1161" s="30">
        <v>44729</v>
      </c>
      <c r="H1161" s="30">
        <v>44385</v>
      </c>
      <c r="I1161" s="30">
        <v>43997</v>
      </c>
      <c r="J1161" s="30">
        <v>43658</v>
      </c>
      <c r="K1161" s="23">
        <v>43287</v>
      </c>
      <c r="L1161" s="23">
        <v>42903</v>
      </c>
      <c r="M1161" s="23">
        <v>42554</v>
      </c>
      <c r="N1161" s="23">
        <v>42185</v>
      </c>
      <c r="O1161" s="23">
        <v>41813</v>
      </c>
      <c r="P1161" s="23">
        <v>41487</v>
      </c>
      <c r="Q1161" s="23">
        <v>41148</v>
      </c>
      <c r="R1161" s="23">
        <v>40708</v>
      </c>
      <c r="S1161" s="37"/>
      <c r="T1161">
        <f t="shared" si="26"/>
        <v>0</v>
      </c>
    </row>
    <row r="1162" spans="1:20" x14ac:dyDescent="0.25">
      <c r="A1162" s="16">
        <v>72.019000000000005</v>
      </c>
      <c r="B1162" s="16">
        <v>2061</v>
      </c>
      <c r="C1162" s="18" t="s">
        <v>1889</v>
      </c>
      <c r="D1162" s="18" t="s">
        <v>1890</v>
      </c>
      <c r="E1162" s="19">
        <v>2022</v>
      </c>
      <c r="F1162" s="30"/>
      <c r="G1162" s="30">
        <v>44666</v>
      </c>
      <c r="H1162" s="30">
        <v>44346</v>
      </c>
      <c r="I1162" s="30">
        <v>43930</v>
      </c>
      <c r="J1162" s="30">
        <v>43588</v>
      </c>
      <c r="K1162" s="23">
        <v>43211</v>
      </c>
      <c r="L1162" s="23">
        <v>42867</v>
      </c>
      <c r="M1162" s="23">
        <v>42496</v>
      </c>
      <c r="N1162" s="23">
        <v>42131</v>
      </c>
      <c r="O1162" s="23">
        <v>41769</v>
      </c>
      <c r="P1162" s="23">
        <v>41439</v>
      </c>
      <c r="Q1162" s="23">
        <v>41048</v>
      </c>
      <c r="R1162" s="23">
        <v>40684</v>
      </c>
      <c r="S1162" s="37"/>
      <c r="T1162">
        <f t="shared" si="26"/>
        <v>0</v>
      </c>
    </row>
    <row r="1163" spans="1:20" x14ac:dyDescent="0.25">
      <c r="A1163" s="16" t="s">
        <v>1891</v>
      </c>
      <c r="B1163" s="16">
        <v>2060</v>
      </c>
      <c r="C1163" s="18" t="s">
        <v>1892</v>
      </c>
      <c r="D1163" s="18" t="s">
        <v>1893</v>
      </c>
      <c r="E1163" s="19">
        <v>2022</v>
      </c>
      <c r="F1163" s="30"/>
      <c r="G1163" s="30">
        <v>44676</v>
      </c>
      <c r="H1163" s="30">
        <v>44335</v>
      </c>
      <c r="I1163" s="30">
        <v>43959</v>
      </c>
      <c r="J1163" s="30">
        <v>43587</v>
      </c>
      <c r="K1163" s="23">
        <v>43225</v>
      </c>
      <c r="L1163" s="23">
        <v>42845</v>
      </c>
      <c r="M1163" s="23">
        <v>42497</v>
      </c>
      <c r="N1163" s="23">
        <v>42157</v>
      </c>
      <c r="O1163" s="23">
        <v>41765</v>
      </c>
      <c r="P1163" s="23">
        <v>41419</v>
      </c>
      <c r="Q1163" s="23">
        <v>41061</v>
      </c>
      <c r="R1163" s="23">
        <v>40692</v>
      </c>
      <c r="S1163" s="37"/>
      <c r="T1163">
        <f t="shared" si="26"/>
        <v>0</v>
      </c>
    </row>
    <row r="1164" spans="1:20" x14ac:dyDescent="0.25">
      <c r="A1164" s="16">
        <v>72.021000000000001</v>
      </c>
      <c r="B1164" s="16">
        <v>2062</v>
      </c>
      <c r="C1164" s="18" t="s">
        <v>1894</v>
      </c>
      <c r="D1164" s="18" t="s">
        <v>1895</v>
      </c>
      <c r="E1164" s="19">
        <v>2020</v>
      </c>
      <c r="F1164" s="30"/>
      <c r="G1164" s="30"/>
      <c r="H1164" s="30"/>
      <c r="I1164" s="30">
        <v>43976</v>
      </c>
      <c r="J1164" s="30">
        <v>43635</v>
      </c>
      <c r="K1164" s="23">
        <v>43260</v>
      </c>
      <c r="L1164" s="23" t="s">
        <v>11</v>
      </c>
      <c r="M1164" s="23" t="s">
        <v>11</v>
      </c>
      <c r="N1164" s="23">
        <v>42167</v>
      </c>
      <c r="O1164" s="23" t="s">
        <v>11</v>
      </c>
      <c r="P1164" s="23" t="s">
        <v>11</v>
      </c>
      <c r="Q1164" s="23" t="s">
        <v>11</v>
      </c>
      <c r="R1164" s="23" t="s">
        <v>11</v>
      </c>
      <c r="S1164" s="37"/>
      <c r="T1164" t="str">
        <f t="shared" si="26"/>
        <v/>
      </c>
    </row>
    <row r="1165" spans="1:20" x14ac:dyDescent="0.25">
      <c r="A1165" s="16">
        <v>72.022000000000006</v>
      </c>
      <c r="B1165" s="16">
        <v>2063</v>
      </c>
      <c r="C1165" s="18" t="s">
        <v>1896</v>
      </c>
      <c r="D1165" s="18" t="s">
        <v>1897</v>
      </c>
      <c r="E1165" s="19">
        <v>2022</v>
      </c>
      <c r="F1165" s="30"/>
      <c r="G1165" s="30">
        <v>44645</v>
      </c>
      <c r="H1165" s="30">
        <v>44286</v>
      </c>
      <c r="I1165" s="30">
        <v>43928</v>
      </c>
      <c r="J1165" s="30">
        <v>43560</v>
      </c>
      <c r="K1165" s="23">
        <v>43210</v>
      </c>
      <c r="L1165" s="23">
        <v>42832</v>
      </c>
      <c r="M1165" s="23">
        <v>42474</v>
      </c>
      <c r="N1165" s="23">
        <v>42134</v>
      </c>
      <c r="O1165" s="23">
        <v>41732</v>
      </c>
      <c r="P1165" s="23">
        <v>41407</v>
      </c>
      <c r="Q1165" s="23">
        <v>41046</v>
      </c>
      <c r="R1165" s="23">
        <v>40647</v>
      </c>
      <c r="S1165" s="37"/>
      <c r="T1165">
        <f t="shared" si="26"/>
        <v>0</v>
      </c>
    </row>
    <row r="1166" spans="1:20" x14ac:dyDescent="0.25">
      <c r="A1166" s="16">
        <v>72.022999999999996</v>
      </c>
      <c r="B1166" s="16">
        <v>2059</v>
      </c>
      <c r="C1166" s="18" t="s">
        <v>1898</v>
      </c>
      <c r="D1166" s="18" t="s">
        <v>1899</v>
      </c>
      <c r="E1166" s="19">
        <v>2022</v>
      </c>
      <c r="F1166" s="30"/>
      <c r="G1166" s="30">
        <v>44710</v>
      </c>
      <c r="H1166" s="30">
        <v>44354</v>
      </c>
      <c r="I1166" s="30">
        <v>43976</v>
      </c>
      <c r="J1166" s="30">
        <v>43622</v>
      </c>
      <c r="K1166" s="23">
        <v>43275</v>
      </c>
      <c r="L1166" s="23">
        <v>42894</v>
      </c>
      <c r="M1166" s="23">
        <v>42531</v>
      </c>
      <c r="N1166" s="23">
        <v>42175</v>
      </c>
      <c r="O1166" s="23" t="s">
        <v>11</v>
      </c>
      <c r="P1166" s="23" t="s">
        <v>11</v>
      </c>
      <c r="Q1166" s="23">
        <v>41080</v>
      </c>
      <c r="R1166" s="23" t="s">
        <v>11</v>
      </c>
      <c r="S1166" s="37"/>
      <c r="T1166">
        <f t="shared" si="26"/>
        <v>0</v>
      </c>
    </row>
    <row r="1167" spans="1:20" x14ac:dyDescent="0.25">
      <c r="A1167" s="16">
        <v>72.024000000000001</v>
      </c>
      <c r="B1167" s="16">
        <v>2064</v>
      </c>
      <c r="C1167" s="18" t="s">
        <v>1900</v>
      </c>
      <c r="D1167" s="18" t="s">
        <v>1901</v>
      </c>
      <c r="E1167" s="19">
        <v>2022</v>
      </c>
      <c r="F1167" s="30"/>
      <c r="G1167" s="30">
        <v>44688</v>
      </c>
      <c r="H1167" s="30">
        <v>44387</v>
      </c>
      <c r="I1167" s="30">
        <v>43985</v>
      </c>
      <c r="J1167" s="30">
        <v>43571</v>
      </c>
      <c r="K1167" s="23">
        <v>43237</v>
      </c>
      <c r="L1167" s="23">
        <v>42824</v>
      </c>
      <c r="M1167" s="23">
        <v>42562</v>
      </c>
      <c r="N1167" s="23">
        <v>42195</v>
      </c>
      <c r="O1167" s="23">
        <v>41829</v>
      </c>
      <c r="P1167" s="23">
        <v>41481</v>
      </c>
      <c r="Q1167" s="23">
        <v>41093</v>
      </c>
      <c r="R1167" s="23">
        <v>40738</v>
      </c>
      <c r="S1167" s="37"/>
      <c r="T1167">
        <f t="shared" si="26"/>
        <v>0</v>
      </c>
    </row>
    <row r="1168" spans="1:20" x14ac:dyDescent="0.25">
      <c r="A1168" s="16" t="s">
        <v>3226</v>
      </c>
      <c r="B1168" s="16" t="s">
        <v>3227</v>
      </c>
      <c r="C1168" s="18" t="s">
        <v>3228</v>
      </c>
      <c r="D1168" s="18" t="s">
        <v>3229</v>
      </c>
      <c r="E1168" s="19">
        <v>1869</v>
      </c>
      <c r="F1168" s="30"/>
      <c r="G1168" s="30"/>
      <c r="H1168" s="30"/>
      <c r="I1168" s="30"/>
      <c r="J1168" s="30"/>
      <c r="K1168" s="23"/>
      <c r="L1168" s="23"/>
      <c r="M1168" s="23"/>
      <c r="N1168" s="23"/>
      <c r="O1168" s="23"/>
      <c r="P1168" s="23"/>
      <c r="Q1168" s="23"/>
      <c r="R1168" s="23" t="s">
        <v>11</v>
      </c>
      <c r="S1168" s="37"/>
      <c r="T1168" t="str">
        <f t="shared" si="26"/>
        <v/>
      </c>
    </row>
    <row r="1169" spans="1:20" x14ac:dyDescent="0.25">
      <c r="A1169" s="16">
        <v>72.025999999999996</v>
      </c>
      <c r="B1169" s="16">
        <v>2057</v>
      </c>
      <c r="C1169" s="18" t="s">
        <v>1902</v>
      </c>
      <c r="D1169" s="18" t="s">
        <v>1903</v>
      </c>
      <c r="E1169" s="19">
        <v>2022</v>
      </c>
      <c r="F1169" s="30"/>
      <c r="G1169" s="30">
        <v>44739</v>
      </c>
      <c r="H1169" s="30">
        <v>44401</v>
      </c>
      <c r="I1169" s="30">
        <v>44029</v>
      </c>
      <c r="J1169" s="30">
        <v>43668</v>
      </c>
      <c r="K1169" s="23">
        <v>43292</v>
      </c>
      <c r="L1169" s="23">
        <v>42910</v>
      </c>
      <c r="M1169" s="23">
        <v>42570</v>
      </c>
      <c r="N1169" s="23">
        <v>42227</v>
      </c>
      <c r="O1169" s="23">
        <v>41835</v>
      </c>
      <c r="P1169" s="23">
        <v>41483</v>
      </c>
      <c r="Q1169" s="23">
        <v>41104</v>
      </c>
      <c r="R1169" s="23" t="s">
        <v>11</v>
      </c>
      <c r="S1169" s="37"/>
      <c r="T1169">
        <f t="shared" si="26"/>
        <v>0</v>
      </c>
    </row>
    <row r="1170" spans="1:20" x14ac:dyDescent="0.25">
      <c r="A1170" s="16">
        <v>72.027000000000001</v>
      </c>
      <c r="B1170" s="16">
        <v>2058</v>
      </c>
      <c r="C1170" s="18" t="s">
        <v>1904</v>
      </c>
      <c r="D1170" s="18" t="s">
        <v>1905</v>
      </c>
      <c r="E1170" s="19">
        <v>2022</v>
      </c>
      <c r="F1170" s="30"/>
      <c r="G1170" s="30">
        <v>44686</v>
      </c>
      <c r="H1170" s="30">
        <v>44349</v>
      </c>
      <c r="I1170" s="30">
        <v>43972</v>
      </c>
      <c r="J1170" s="23">
        <v>43587</v>
      </c>
      <c r="K1170" s="23">
        <v>43247</v>
      </c>
      <c r="L1170" s="23">
        <v>42855</v>
      </c>
      <c r="M1170" s="23">
        <v>42532</v>
      </c>
      <c r="N1170" s="23">
        <v>42167</v>
      </c>
      <c r="O1170" s="23">
        <v>41766</v>
      </c>
      <c r="P1170" s="23">
        <v>41443</v>
      </c>
      <c r="Q1170" s="23">
        <v>41060</v>
      </c>
      <c r="R1170" s="23" t="s">
        <v>11</v>
      </c>
      <c r="S1170" s="37"/>
      <c r="T1170">
        <f t="shared" si="26"/>
        <v>0</v>
      </c>
    </row>
    <row r="1171" spans="1:20" x14ac:dyDescent="0.25">
      <c r="A1171" s="16" t="s">
        <v>3230</v>
      </c>
      <c r="B1171" s="16" t="s">
        <v>3231</v>
      </c>
      <c r="C1171" s="18" t="s">
        <v>3232</v>
      </c>
      <c r="D1171" s="18" t="s">
        <v>3233</v>
      </c>
      <c r="E1171" s="19">
        <v>2019</v>
      </c>
      <c r="F1171" s="30"/>
      <c r="G1171" s="30"/>
      <c r="H1171" s="30"/>
      <c r="I1171" s="30"/>
      <c r="J1171" s="30">
        <v>43643</v>
      </c>
      <c r="K1171" s="23"/>
      <c r="L1171" s="23"/>
      <c r="M1171" s="23"/>
      <c r="N1171" s="23"/>
      <c r="O1171" s="23"/>
      <c r="P1171" s="23"/>
      <c r="Q1171" s="23"/>
      <c r="R1171" s="23" t="s">
        <v>11</v>
      </c>
      <c r="S1171" s="37"/>
      <c r="T1171" t="str">
        <f t="shared" si="26"/>
        <v/>
      </c>
    </row>
    <row r="1172" spans="1:20" x14ac:dyDescent="0.25">
      <c r="A1172" s="16" t="s">
        <v>1906</v>
      </c>
      <c r="B1172" s="16">
        <v>2067</v>
      </c>
      <c r="C1172" s="18" t="s">
        <v>1907</v>
      </c>
      <c r="D1172" s="18" t="s">
        <v>1908</v>
      </c>
      <c r="E1172" s="19">
        <v>2022</v>
      </c>
      <c r="F1172" s="30"/>
      <c r="G1172" s="30">
        <v>44747</v>
      </c>
      <c r="H1172" s="30">
        <v>44390</v>
      </c>
      <c r="I1172" s="30">
        <v>44017</v>
      </c>
      <c r="J1172" s="30">
        <v>43652</v>
      </c>
      <c r="K1172" s="23">
        <v>43287</v>
      </c>
      <c r="L1172" s="23">
        <v>42922</v>
      </c>
      <c r="M1172" s="23">
        <v>42570</v>
      </c>
      <c r="N1172" s="23">
        <v>42202</v>
      </c>
      <c r="O1172" s="23">
        <v>41831</v>
      </c>
      <c r="P1172" s="23">
        <v>41487</v>
      </c>
      <c r="Q1172" s="23">
        <v>41130</v>
      </c>
      <c r="R1172" s="23" t="s">
        <v>11</v>
      </c>
      <c r="S1172" s="37"/>
      <c r="T1172">
        <f t="shared" si="26"/>
        <v>0</v>
      </c>
    </row>
    <row r="1173" spans="1:20" x14ac:dyDescent="0.25">
      <c r="A1173" s="16">
        <v>72.031000000000006</v>
      </c>
      <c r="B1173" s="16">
        <v>2069</v>
      </c>
      <c r="C1173" s="18" t="s">
        <v>1909</v>
      </c>
      <c r="D1173" s="18" t="s">
        <v>1910</v>
      </c>
      <c r="E1173" s="19">
        <v>2022</v>
      </c>
      <c r="F1173" s="30"/>
      <c r="G1173" s="30">
        <v>44675</v>
      </c>
      <c r="H1173" s="30">
        <v>44344</v>
      </c>
      <c r="I1173" s="30">
        <v>43948</v>
      </c>
      <c r="J1173" s="30">
        <v>43604</v>
      </c>
      <c r="K1173" s="23">
        <v>43228</v>
      </c>
      <c r="L1173" s="23">
        <v>42870</v>
      </c>
      <c r="M1173" s="23">
        <v>42502</v>
      </c>
      <c r="N1173" s="23">
        <v>42135</v>
      </c>
      <c r="O1173" s="23">
        <v>41780</v>
      </c>
      <c r="P1173" s="23">
        <v>41443</v>
      </c>
      <c r="Q1173" s="23">
        <v>41058</v>
      </c>
      <c r="R1173" s="23">
        <v>40674</v>
      </c>
      <c r="S1173" s="37"/>
      <c r="T1173">
        <f t="shared" si="26"/>
        <v>0</v>
      </c>
    </row>
    <row r="1174" spans="1:20" x14ac:dyDescent="0.25">
      <c r="A1174" s="16">
        <v>72.034000000000006</v>
      </c>
      <c r="B1174" s="16">
        <v>2054</v>
      </c>
      <c r="C1174" s="18" t="s">
        <v>1911</v>
      </c>
      <c r="D1174" s="18" t="s">
        <v>1912</v>
      </c>
      <c r="E1174" s="19">
        <v>2022</v>
      </c>
      <c r="F1174" s="30"/>
      <c r="G1174" s="30">
        <v>44854</v>
      </c>
      <c r="H1174" s="30"/>
      <c r="I1174" s="30"/>
      <c r="J1174" s="30"/>
      <c r="K1174" s="23"/>
      <c r="L1174" s="23" t="s">
        <v>11</v>
      </c>
      <c r="M1174" s="23" t="s">
        <v>11</v>
      </c>
      <c r="N1174" s="23" t="s">
        <v>11</v>
      </c>
      <c r="O1174" s="23" t="s">
        <v>11</v>
      </c>
      <c r="P1174" s="23">
        <v>41569</v>
      </c>
      <c r="Q1174" s="23" t="s">
        <v>11</v>
      </c>
      <c r="R1174" s="23" t="s">
        <v>11</v>
      </c>
      <c r="S1174" s="37"/>
      <c r="T1174">
        <f t="shared" si="26"/>
        <v>0</v>
      </c>
    </row>
    <row r="1175" spans="1:20" x14ac:dyDescent="0.25">
      <c r="A1175" s="16">
        <v>72.034999999999997</v>
      </c>
      <c r="B1175" s="16">
        <v>2037</v>
      </c>
      <c r="C1175" s="18" t="s">
        <v>1913</v>
      </c>
      <c r="D1175" s="18" t="s">
        <v>1914</v>
      </c>
      <c r="E1175" s="19">
        <v>2022</v>
      </c>
      <c r="F1175" s="30"/>
      <c r="G1175" s="30">
        <v>44721</v>
      </c>
      <c r="H1175" s="30">
        <v>44375</v>
      </c>
      <c r="I1175" s="30">
        <v>43997</v>
      </c>
      <c r="J1175" s="30">
        <v>43637</v>
      </c>
      <c r="K1175" s="23">
        <v>43265</v>
      </c>
      <c r="L1175" s="23">
        <v>42898</v>
      </c>
      <c r="M1175" s="23">
        <v>42557</v>
      </c>
      <c r="N1175" s="23">
        <v>42183</v>
      </c>
      <c r="O1175" s="23">
        <v>41798</v>
      </c>
      <c r="P1175" s="23">
        <v>41469</v>
      </c>
      <c r="Q1175" s="23">
        <v>41097</v>
      </c>
      <c r="R1175" s="23">
        <v>40749</v>
      </c>
      <c r="S1175" s="37"/>
      <c r="T1175">
        <f t="shared" si="26"/>
        <v>0</v>
      </c>
    </row>
    <row r="1176" spans="1:20" x14ac:dyDescent="0.25">
      <c r="A1176" s="16" t="s">
        <v>3358</v>
      </c>
      <c r="B1176" s="16" t="s">
        <v>3359</v>
      </c>
      <c r="C1176" s="18" t="s">
        <v>3356</v>
      </c>
      <c r="D1176" s="18" t="s">
        <v>3357</v>
      </c>
      <c r="E1176" s="19" t="s">
        <v>1329</v>
      </c>
      <c r="F1176" s="30"/>
      <c r="G1176" s="30"/>
      <c r="H1176" s="30"/>
      <c r="I1176" s="30"/>
      <c r="J1176" s="30"/>
      <c r="K1176" s="23"/>
      <c r="L1176" s="23" t="s">
        <v>11</v>
      </c>
      <c r="M1176" s="23" t="s">
        <v>11</v>
      </c>
      <c r="N1176" s="23" t="s">
        <v>11</v>
      </c>
      <c r="O1176" s="23">
        <v>41813</v>
      </c>
      <c r="P1176" s="23" t="s">
        <v>11</v>
      </c>
      <c r="Q1176" s="23" t="s">
        <v>11</v>
      </c>
      <c r="R1176" s="23" t="s">
        <v>11</v>
      </c>
      <c r="S1176" s="37"/>
      <c r="T1176" t="str">
        <f t="shared" si="26"/>
        <v/>
      </c>
    </row>
    <row r="1177" spans="1:20" x14ac:dyDescent="0.25">
      <c r="A1177" s="16">
        <v>72.037000000000006</v>
      </c>
      <c r="B1177" s="16">
        <v>2035</v>
      </c>
      <c r="C1177" s="18" t="s">
        <v>1915</v>
      </c>
      <c r="D1177" s="18" t="s">
        <v>1916</v>
      </c>
      <c r="E1177" s="19">
        <v>2022</v>
      </c>
      <c r="F1177" s="30"/>
      <c r="G1177" s="30">
        <v>44736</v>
      </c>
      <c r="H1177" s="30">
        <v>44390</v>
      </c>
      <c r="I1177" s="30">
        <v>43996</v>
      </c>
      <c r="J1177" s="30">
        <v>43647</v>
      </c>
      <c r="K1177" s="23">
        <v>43271</v>
      </c>
      <c r="L1177" s="23">
        <v>42908</v>
      </c>
      <c r="M1177" s="23">
        <v>42578</v>
      </c>
      <c r="N1177" s="23" t="s">
        <v>11</v>
      </c>
      <c r="O1177" s="23" t="s">
        <v>11</v>
      </c>
      <c r="P1177" s="23" t="s">
        <v>11</v>
      </c>
      <c r="Q1177" s="23" t="s">
        <v>11</v>
      </c>
      <c r="R1177" s="23" t="s">
        <v>11</v>
      </c>
      <c r="S1177" s="37"/>
      <c r="T1177">
        <f t="shared" si="26"/>
        <v>0</v>
      </c>
    </row>
    <row r="1178" spans="1:20" x14ac:dyDescent="0.25">
      <c r="A1178" s="16">
        <v>72.037999999999997</v>
      </c>
      <c r="B1178" s="16">
        <v>2040</v>
      </c>
      <c r="C1178" s="18" t="s">
        <v>1917</v>
      </c>
      <c r="D1178" s="18" t="s">
        <v>1918</v>
      </c>
      <c r="E1178" s="19">
        <v>2022</v>
      </c>
      <c r="F1178" s="30"/>
      <c r="G1178" s="30">
        <v>44736</v>
      </c>
      <c r="H1178" s="30"/>
      <c r="I1178" s="30">
        <v>43996</v>
      </c>
      <c r="J1178" s="30"/>
      <c r="K1178" s="23"/>
      <c r="L1178" s="23" t="s">
        <v>11</v>
      </c>
      <c r="M1178" s="23" t="s">
        <v>11</v>
      </c>
      <c r="N1178" s="23" t="s">
        <v>11</v>
      </c>
      <c r="O1178" s="23">
        <v>41813</v>
      </c>
      <c r="P1178" s="23" t="s">
        <v>11</v>
      </c>
      <c r="Q1178" s="23" t="s">
        <v>11</v>
      </c>
      <c r="R1178" s="23" t="s">
        <v>11</v>
      </c>
      <c r="S1178" s="37"/>
      <c r="T1178">
        <f t="shared" si="26"/>
        <v>0</v>
      </c>
    </row>
    <row r="1179" spans="1:20" x14ac:dyDescent="0.25">
      <c r="A1179" s="16">
        <v>72.039000000000001</v>
      </c>
      <c r="B1179" s="16">
        <v>2041</v>
      </c>
      <c r="C1179" s="18" t="s">
        <v>1919</v>
      </c>
      <c r="D1179" s="18" t="s">
        <v>1920</v>
      </c>
      <c r="E1179" s="19">
        <v>2020</v>
      </c>
      <c r="F1179" s="30"/>
      <c r="G1179" s="30"/>
      <c r="H1179" s="30"/>
      <c r="I1179" s="30">
        <v>44050</v>
      </c>
      <c r="J1179" s="30">
        <v>43670</v>
      </c>
      <c r="K1179" s="23"/>
      <c r="L1179" s="23" t="s">
        <v>11</v>
      </c>
      <c r="M1179" s="23">
        <v>42580</v>
      </c>
      <c r="N1179" s="23" t="s">
        <v>11</v>
      </c>
      <c r="O1179" s="23" t="s">
        <v>11</v>
      </c>
      <c r="P1179" s="23">
        <v>41491</v>
      </c>
      <c r="Q1179" s="23" t="s">
        <v>11</v>
      </c>
      <c r="R1179" s="23" t="s">
        <v>11</v>
      </c>
      <c r="S1179" s="37"/>
      <c r="T1179" t="str">
        <f t="shared" si="26"/>
        <v/>
      </c>
    </row>
    <row r="1180" spans="1:20" x14ac:dyDescent="0.25">
      <c r="A1180" s="16">
        <v>72.040999999999997</v>
      </c>
      <c r="B1180" s="16">
        <v>2051</v>
      </c>
      <c r="C1180" s="18" t="s">
        <v>1921</v>
      </c>
      <c r="D1180" s="18" t="s">
        <v>1922</v>
      </c>
      <c r="E1180" s="19">
        <v>2022</v>
      </c>
      <c r="F1180" s="30"/>
      <c r="G1180" s="30">
        <v>44721</v>
      </c>
      <c r="H1180" s="30">
        <v>44387</v>
      </c>
      <c r="I1180" s="30">
        <v>44025</v>
      </c>
      <c r="J1180" s="30">
        <v>43642</v>
      </c>
      <c r="K1180" s="23">
        <v>43282</v>
      </c>
      <c r="L1180" s="23">
        <v>42911</v>
      </c>
      <c r="M1180" s="23">
        <v>42580</v>
      </c>
      <c r="N1180" s="23">
        <v>42183</v>
      </c>
      <c r="O1180" s="23">
        <v>41798</v>
      </c>
      <c r="P1180" s="23">
        <v>41549</v>
      </c>
      <c r="Q1180" s="23" t="s">
        <v>11</v>
      </c>
      <c r="R1180" s="23" t="s">
        <v>11</v>
      </c>
      <c r="S1180" s="37"/>
      <c r="T1180">
        <f t="shared" si="26"/>
        <v>0</v>
      </c>
    </row>
    <row r="1181" spans="1:20" x14ac:dyDescent="0.25">
      <c r="A1181" s="16">
        <v>72.042000000000002</v>
      </c>
      <c r="B1181" s="16">
        <v>2039</v>
      </c>
      <c r="C1181" s="18" t="s">
        <v>1923</v>
      </c>
      <c r="D1181" s="18" t="s">
        <v>1924</v>
      </c>
      <c r="E1181" s="19">
        <v>2022</v>
      </c>
      <c r="F1181" s="30"/>
      <c r="G1181" s="30">
        <v>44721</v>
      </c>
      <c r="H1181" s="30">
        <v>44356</v>
      </c>
      <c r="I1181" s="30">
        <v>44002</v>
      </c>
      <c r="J1181" s="30">
        <v>43639</v>
      </c>
      <c r="K1181" s="23">
        <v>43266</v>
      </c>
      <c r="L1181" s="23">
        <v>42882</v>
      </c>
      <c r="M1181" s="23">
        <v>42543</v>
      </c>
      <c r="N1181" s="23">
        <v>42185</v>
      </c>
      <c r="O1181" s="23">
        <v>41798</v>
      </c>
      <c r="P1181" s="23" t="s">
        <v>11</v>
      </c>
      <c r="Q1181" s="23" t="s">
        <v>11</v>
      </c>
      <c r="R1181" s="23" t="s">
        <v>11</v>
      </c>
      <c r="S1181" s="37"/>
      <c r="T1181">
        <f t="shared" si="26"/>
        <v>0</v>
      </c>
    </row>
    <row r="1182" spans="1:20" x14ac:dyDescent="0.25">
      <c r="A1182" s="16">
        <v>72.043000000000006</v>
      </c>
      <c r="B1182" s="16">
        <v>2049</v>
      </c>
      <c r="C1182" s="18" t="s">
        <v>1925</v>
      </c>
      <c r="D1182" s="18" t="s">
        <v>1926</v>
      </c>
      <c r="E1182" s="19">
        <v>2022</v>
      </c>
      <c r="F1182" s="30"/>
      <c r="G1182" s="30">
        <v>44745</v>
      </c>
      <c r="H1182" s="30">
        <v>44366</v>
      </c>
      <c r="I1182" s="30">
        <v>44025</v>
      </c>
      <c r="J1182" s="30">
        <v>43637</v>
      </c>
      <c r="K1182" s="23">
        <v>43279</v>
      </c>
      <c r="L1182" s="23">
        <v>42900</v>
      </c>
      <c r="M1182" s="23">
        <v>42580</v>
      </c>
      <c r="N1182" s="23">
        <v>42194</v>
      </c>
      <c r="O1182" s="23">
        <v>41825</v>
      </c>
      <c r="P1182" s="23">
        <v>41478</v>
      </c>
      <c r="Q1182" s="23" t="s">
        <v>11</v>
      </c>
      <c r="R1182" s="23" t="s">
        <v>11</v>
      </c>
      <c r="S1182" s="37"/>
      <c r="T1182">
        <f t="shared" si="26"/>
        <v>0</v>
      </c>
    </row>
    <row r="1183" spans="1:20" x14ac:dyDescent="0.25">
      <c r="A1183" s="16">
        <v>72.043999999999997</v>
      </c>
      <c r="B1183" s="16">
        <v>2044</v>
      </c>
      <c r="C1183" s="18" t="s">
        <v>1927</v>
      </c>
      <c r="D1183" s="18" t="s">
        <v>1928</v>
      </c>
      <c r="E1183" s="19">
        <v>2022</v>
      </c>
      <c r="F1183" s="30"/>
      <c r="G1183" s="30">
        <v>44742</v>
      </c>
      <c r="H1183" s="30">
        <v>44398</v>
      </c>
      <c r="I1183" s="30">
        <v>44019</v>
      </c>
      <c r="J1183" s="30">
        <v>43651</v>
      </c>
      <c r="K1183" s="23">
        <v>43271</v>
      </c>
      <c r="L1183" s="23">
        <v>42908</v>
      </c>
      <c r="M1183" s="23">
        <v>42563</v>
      </c>
      <c r="N1183" s="23">
        <v>42199</v>
      </c>
      <c r="O1183" s="23">
        <v>41827</v>
      </c>
      <c r="P1183" s="23">
        <v>41478</v>
      </c>
      <c r="Q1183" s="23">
        <v>41111</v>
      </c>
      <c r="R1183" s="23">
        <v>40752</v>
      </c>
      <c r="S1183" s="37"/>
      <c r="T1183">
        <f t="shared" si="26"/>
        <v>0</v>
      </c>
    </row>
    <row r="1184" spans="1:20" x14ac:dyDescent="0.25">
      <c r="A1184" s="16">
        <v>72.045000000000002</v>
      </c>
      <c r="B1184" s="16">
        <v>2050</v>
      </c>
      <c r="C1184" s="18" t="s">
        <v>1929</v>
      </c>
      <c r="D1184" s="18" t="s">
        <v>1930</v>
      </c>
      <c r="E1184" s="19">
        <v>2022</v>
      </c>
      <c r="F1184" s="30"/>
      <c r="G1184" s="30">
        <v>44731</v>
      </c>
      <c r="H1184" s="30">
        <v>44348</v>
      </c>
      <c r="I1184" s="30">
        <v>43995</v>
      </c>
      <c r="J1184" s="30">
        <v>43631</v>
      </c>
      <c r="K1184" s="23">
        <v>43260</v>
      </c>
      <c r="L1184" s="23">
        <v>42900</v>
      </c>
      <c r="M1184" s="23">
        <v>42546</v>
      </c>
      <c r="N1184" s="23">
        <v>42147</v>
      </c>
      <c r="O1184" s="23">
        <v>41795</v>
      </c>
      <c r="P1184" s="23">
        <v>41456</v>
      </c>
      <c r="Q1184" s="23">
        <v>41087</v>
      </c>
      <c r="R1184" s="23">
        <v>40709</v>
      </c>
      <c r="S1184" s="37"/>
      <c r="T1184">
        <f t="shared" si="26"/>
        <v>0</v>
      </c>
    </row>
    <row r="1185" spans="1:20" x14ac:dyDescent="0.25">
      <c r="A1185" s="16">
        <v>72.046000000000006</v>
      </c>
      <c r="B1185" s="16">
        <v>2047</v>
      </c>
      <c r="C1185" s="18" t="s">
        <v>1931</v>
      </c>
      <c r="D1185" s="18" t="s">
        <v>1932</v>
      </c>
      <c r="E1185" s="19">
        <v>2022</v>
      </c>
      <c r="F1185" s="30"/>
      <c r="G1185" s="30">
        <v>44729</v>
      </c>
      <c r="H1185" s="30">
        <v>44379</v>
      </c>
      <c r="I1185" s="30">
        <v>44002</v>
      </c>
      <c r="J1185" s="30">
        <v>43621</v>
      </c>
      <c r="K1185" s="23">
        <v>43274</v>
      </c>
      <c r="L1185" s="23">
        <v>42894</v>
      </c>
      <c r="M1185" s="23">
        <v>42558</v>
      </c>
      <c r="N1185" s="23">
        <v>42188</v>
      </c>
      <c r="O1185" s="23">
        <v>41806</v>
      </c>
      <c r="P1185" s="23">
        <v>41468</v>
      </c>
      <c r="Q1185" s="23">
        <v>41097</v>
      </c>
      <c r="R1185" s="23">
        <v>40724</v>
      </c>
      <c r="S1185" s="37"/>
      <c r="T1185">
        <f t="shared" si="26"/>
        <v>0</v>
      </c>
    </row>
    <row r="1186" spans="1:20" x14ac:dyDescent="0.25">
      <c r="A1186" s="16">
        <v>72.046999999999997</v>
      </c>
      <c r="B1186" s="16">
        <v>2045</v>
      </c>
      <c r="C1186" s="18" t="s">
        <v>1933</v>
      </c>
      <c r="D1186" s="18" t="s">
        <v>1934</v>
      </c>
      <c r="E1186" s="19">
        <v>2022</v>
      </c>
      <c r="F1186" s="30"/>
      <c r="G1186" s="30">
        <v>44698</v>
      </c>
      <c r="H1186" s="30">
        <v>44409</v>
      </c>
      <c r="I1186" s="30">
        <v>44026</v>
      </c>
      <c r="J1186" s="30">
        <v>43663</v>
      </c>
      <c r="K1186" s="23">
        <v>43306</v>
      </c>
      <c r="L1186" s="23">
        <v>42914</v>
      </c>
      <c r="M1186" s="23">
        <v>42562</v>
      </c>
      <c r="N1186" s="23">
        <v>42205</v>
      </c>
      <c r="O1186" s="23">
        <v>41813</v>
      </c>
      <c r="P1186" s="23">
        <v>41517</v>
      </c>
      <c r="Q1186" s="23" t="s">
        <v>11</v>
      </c>
      <c r="R1186" s="23" t="s">
        <v>11</v>
      </c>
      <c r="S1186" s="37"/>
      <c r="T1186">
        <f t="shared" si="26"/>
        <v>0</v>
      </c>
    </row>
    <row r="1187" spans="1:20" x14ac:dyDescent="0.25">
      <c r="A1187" s="16">
        <v>72.048000000000002</v>
      </c>
      <c r="B1187" s="16">
        <v>2046</v>
      </c>
      <c r="C1187" s="18" t="s">
        <v>1935</v>
      </c>
      <c r="D1187" s="18" t="s">
        <v>1936</v>
      </c>
      <c r="E1187" s="19">
        <v>2022</v>
      </c>
      <c r="F1187" s="30"/>
      <c r="G1187" s="30">
        <v>44744</v>
      </c>
      <c r="H1187" s="30">
        <v>44385</v>
      </c>
      <c r="I1187" s="30">
        <v>44014</v>
      </c>
      <c r="J1187" s="30">
        <v>43655</v>
      </c>
      <c r="K1187" s="23">
        <v>43275</v>
      </c>
      <c r="L1187" s="23">
        <v>42914</v>
      </c>
      <c r="M1187" s="23">
        <v>42560</v>
      </c>
      <c r="N1187" s="23">
        <v>42198</v>
      </c>
      <c r="O1187" s="23">
        <v>41818</v>
      </c>
      <c r="P1187" s="23" t="s">
        <v>11</v>
      </c>
      <c r="Q1187" s="23" t="s">
        <v>11</v>
      </c>
      <c r="R1187" s="23" t="s">
        <v>11</v>
      </c>
      <c r="S1187" s="37"/>
      <c r="T1187">
        <f t="shared" si="26"/>
        <v>0</v>
      </c>
    </row>
    <row r="1188" spans="1:20" x14ac:dyDescent="0.25">
      <c r="A1188" s="16">
        <v>72.049000000000007</v>
      </c>
      <c r="B1188" s="16">
        <v>2043</v>
      </c>
      <c r="C1188" s="18" t="s">
        <v>1937</v>
      </c>
      <c r="D1188" s="18" t="s">
        <v>1938</v>
      </c>
      <c r="E1188" s="19">
        <v>2022</v>
      </c>
      <c r="F1188" s="30"/>
      <c r="G1188" s="30">
        <v>44687</v>
      </c>
      <c r="H1188" s="30">
        <v>44342</v>
      </c>
      <c r="I1188" s="30">
        <v>43959</v>
      </c>
      <c r="J1188" s="30">
        <v>43577</v>
      </c>
      <c r="K1188" s="23">
        <v>43226</v>
      </c>
      <c r="L1188" s="23">
        <v>42868</v>
      </c>
      <c r="M1188" s="23">
        <v>42501</v>
      </c>
      <c r="N1188" s="23">
        <v>42150</v>
      </c>
      <c r="O1188" s="23">
        <v>41775</v>
      </c>
      <c r="P1188" s="23">
        <v>41436</v>
      </c>
      <c r="Q1188" s="23">
        <v>41052</v>
      </c>
      <c r="R1188" s="23">
        <v>40670</v>
      </c>
      <c r="S1188" s="37"/>
      <c r="T1188">
        <f t="shared" si="26"/>
        <v>0</v>
      </c>
    </row>
    <row r="1189" spans="1:20" x14ac:dyDescent="0.25">
      <c r="A1189" s="16" t="s">
        <v>1939</v>
      </c>
      <c r="B1189" s="16">
        <v>2036</v>
      </c>
      <c r="C1189" s="18" t="s">
        <v>1940</v>
      </c>
      <c r="D1189" s="18" t="s">
        <v>1941</v>
      </c>
      <c r="E1189" s="19">
        <v>2022</v>
      </c>
      <c r="F1189" s="30"/>
      <c r="G1189" s="30">
        <v>44664</v>
      </c>
      <c r="H1189" s="30">
        <v>44317</v>
      </c>
      <c r="I1189" s="30">
        <v>43953</v>
      </c>
      <c r="J1189" s="30">
        <v>43550</v>
      </c>
      <c r="K1189" s="23">
        <v>43227</v>
      </c>
      <c r="L1189" s="23">
        <v>42832</v>
      </c>
      <c r="M1189" s="23">
        <v>42483</v>
      </c>
      <c r="N1189" s="23">
        <v>42132</v>
      </c>
      <c r="O1189" s="23">
        <v>41759</v>
      </c>
      <c r="P1189" s="23">
        <v>41431</v>
      </c>
      <c r="Q1189" s="23">
        <v>41011</v>
      </c>
      <c r="R1189" s="23" t="s">
        <v>11</v>
      </c>
      <c r="S1189" s="37"/>
      <c r="T1189">
        <f t="shared" si="26"/>
        <v>0</v>
      </c>
    </row>
    <row r="1190" spans="1:20" x14ac:dyDescent="0.25">
      <c r="A1190" s="16">
        <v>72.051000000000002</v>
      </c>
      <c r="B1190" s="16">
        <v>2494</v>
      </c>
      <c r="C1190" s="18" t="s">
        <v>1942</v>
      </c>
      <c r="D1190" s="18" t="s">
        <v>1943</v>
      </c>
      <c r="E1190" s="19">
        <v>2019</v>
      </c>
      <c r="F1190" s="30"/>
      <c r="G1190" s="30"/>
      <c r="H1190" s="30"/>
      <c r="I1190" s="30"/>
      <c r="J1190" s="30">
        <v>43651</v>
      </c>
      <c r="K1190" s="23"/>
      <c r="L1190" s="23" t="s">
        <v>11</v>
      </c>
      <c r="M1190" s="23" t="s">
        <v>11</v>
      </c>
      <c r="N1190" s="23" t="s">
        <v>11</v>
      </c>
      <c r="O1190" s="23" t="s">
        <v>11</v>
      </c>
      <c r="P1190" s="23" t="s">
        <v>11</v>
      </c>
      <c r="Q1190" s="23" t="s">
        <v>11</v>
      </c>
      <c r="R1190" s="23" t="s">
        <v>11</v>
      </c>
      <c r="S1190" s="37"/>
      <c r="T1190" t="str">
        <f t="shared" si="26"/>
        <v/>
      </c>
    </row>
    <row r="1191" spans="1:20" x14ac:dyDescent="0.25">
      <c r="A1191" s="16" t="s">
        <v>3234</v>
      </c>
      <c r="B1191" s="16" t="s">
        <v>3235</v>
      </c>
      <c r="C1191" s="18" t="s">
        <v>3236</v>
      </c>
      <c r="D1191" s="18" t="s">
        <v>3237</v>
      </c>
      <c r="E1191" s="19">
        <v>2019</v>
      </c>
      <c r="F1191" s="30"/>
      <c r="G1191" s="30"/>
      <c r="H1191" s="30"/>
      <c r="I1191" s="30"/>
      <c r="J1191" s="30">
        <v>43651</v>
      </c>
      <c r="K1191" s="23"/>
      <c r="L1191" s="23"/>
      <c r="M1191" s="23"/>
      <c r="N1191" s="23"/>
      <c r="O1191" s="23"/>
      <c r="P1191" s="23"/>
      <c r="Q1191" s="23"/>
      <c r="R1191" s="23"/>
      <c r="S1191" s="37"/>
      <c r="T1191" t="str">
        <f t="shared" si="26"/>
        <v/>
      </c>
    </row>
    <row r="1192" spans="1:20" x14ac:dyDescent="0.25">
      <c r="A1192" s="16">
        <v>72.052999999999997</v>
      </c>
      <c r="B1192" s="16">
        <v>2489</v>
      </c>
      <c r="C1192" s="18" t="s">
        <v>1944</v>
      </c>
      <c r="D1192" s="18" t="s">
        <v>1945</v>
      </c>
      <c r="E1192" s="19">
        <v>2022</v>
      </c>
      <c r="F1192" s="30"/>
      <c r="G1192" s="30">
        <v>44736</v>
      </c>
      <c r="H1192" s="30">
        <v>44379</v>
      </c>
      <c r="I1192" s="30">
        <v>44004</v>
      </c>
      <c r="J1192" s="30">
        <v>43637</v>
      </c>
      <c r="K1192" s="23">
        <v>43254</v>
      </c>
      <c r="L1192" s="23">
        <v>42902</v>
      </c>
      <c r="M1192" s="23">
        <v>42543</v>
      </c>
      <c r="N1192" s="23">
        <v>42180</v>
      </c>
      <c r="O1192" s="23">
        <v>41802</v>
      </c>
      <c r="P1192" s="23">
        <v>41458</v>
      </c>
      <c r="Q1192" s="23">
        <v>41097</v>
      </c>
      <c r="R1192" s="23">
        <v>40692</v>
      </c>
      <c r="S1192" s="37"/>
      <c r="T1192">
        <f t="shared" si="26"/>
        <v>0</v>
      </c>
    </row>
    <row r="1193" spans="1:20" x14ac:dyDescent="0.25">
      <c r="A1193" s="16">
        <v>72.055000000000007</v>
      </c>
      <c r="B1193" s="16">
        <v>2492</v>
      </c>
      <c r="C1193" s="18" t="s">
        <v>1946</v>
      </c>
      <c r="D1193" s="18" t="s">
        <v>1947</v>
      </c>
      <c r="E1193" s="19">
        <v>2022</v>
      </c>
      <c r="F1193" s="30"/>
      <c r="G1193" s="30">
        <v>44698</v>
      </c>
      <c r="H1193" s="30">
        <v>44353</v>
      </c>
      <c r="I1193" s="30">
        <v>43998</v>
      </c>
      <c r="J1193" s="30">
        <v>43639</v>
      </c>
      <c r="K1193" s="23">
        <v>43241</v>
      </c>
      <c r="L1193" s="23">
        <v>42880</v>
      </c>
      <c r="M1193" s="23">
        <v>42524</v>
      </c>
      <c r="N1193" s="23">
        <v>42148</v>
      </c>
      <c r="O1193" s="23">
        <v>41787</v>
      </c>
      <c r="P1193" s="23">
        <v>41459</v>
      </c>
      <c r="Q1193" s="23">
        <v>41083</v>
      </c>
      <c r="R1193" s="23">
        <v>40695</v>
      </c>
      <c r="S1193" s="37"/>
      <c r="T1193">
        <f t="shared" si="26"/>
        <v>0</v>
      </c>
    </row>
    <row r="1194" spans="1:20" x14ac:dyDescent="0.25">
      <c r="A1194" s="16" t="s">
        <v>3238</v>
      </c>
      <c r="B1194" s="16" t="s">
        <v>3239</v>
      </c>
      <c r="C1194" s="18" t="s">
        <v>3240</v>
      </c>
      <c r="D1194" s="18" t="s">
        <v>3241</v>
      </c>
      <c r="E1194" s="19">
        <v>1991</v>
      </c>
      <c r="F1194" s="30"/>
      <c r="G1194" s="30"/>
      <c r="H1194" s="30"/>
      <c r="I1194" s="30"/>
      <c r="J1194" s="30"/>
      <c r="K1194" s="23"/>
      <c r="L1194" s="23"/>
      <c r="M1194" s="23"/>
      <c r="N1194" s="23"/>
      <c r="O1194" s="23"/>
      <c r="P1194" s="23"/>
      <c r="Q1194" s="23"/>
      <c r="R1194" s="23"/>
      <c r="S1194" s="37"/>
      <c r="T1194" t="str">
        <f t="shared" si="26"/>
        <v/>
      </c>
    </row>
    <row r="1195" spans="1:20" x14ac:dyDescent="0.25">
      <c r="A1195" s="16">
        <v>72.057000000000002</v>
      </c>
      <c r="B1195" s="16" t="s">
        <v>1948</v>
      </c>
      <c r="C1195" s="18" t="s">
        <v>1949</v>
      </c>
      <c r="D1195" s="18" t="s">
        <v>1950</v>
      </c>
      <c r="E1195" s="19">
        <v>2022</v>
      </c>
      <c r="F1195" s="30"/>
      <c r="G1195" s="30">
        <v>44726</v>
      </c>
      <c r="H1195" s="30">
        <v>44378</v>
      </c>
      <c r="I1195" s="30">
        <v>43997</v>
      </c>
      <c r="J1195" s="30">
        <v>43645</v>
      </c>
      <c r="K1195" s="23">
        <v>43285</v>
      </c>
      <c r="L1195" s="23">
        <v>42905</v>
      </c>
      <c r="M1195" s="23">
        <v>42559</v>
      </c>
      <c r="N1195" s="23">
        <v>42201</v>
      </c>
      <c r="O1195" s="23">
        <v>41825</v>
      </c>
      <c r="P1195" s="23">
        <v>41509</v>
      </c>
      <c r="Q1195" s="23" t="s">
        <v>11</v>
      </c>
      <c r="R1195" s="23" t="s">
        <v>11</v>
      </c>
      <c r="S1195" s="37"/>
      <c r="T1195">
        <f t="shared" si="26"/>
        <v>0</v>
      </c>
    </row>
    <row r="1196" spans="1:20" x14ac:dyDescent="0.25">
      <c r="A1196" s="16">
        <v>72.061000000000007</v>
      </c>
      <c r="B1196" s="16">
        <v>2484</v>
      </c>
      <c r="C1196" s="18" t="s">
        <v>1951</v>
      </c>
      <c r="D1196" s="18" t="s">
        <v>1952</v>
      </c>
      <c r="E1196" s="19">
        <v>2022</v>
      </c>
      <c r="F1196" s="30"/>
      <c r="G1196" s="30">
        <v>44698</v>
      </c>
      <c r="H1196" s="30">
        <v>44409</v>
      </c>
      <c r="I1196" s="30">
        <v>43975</v>
      </c>
      <c r="J1196" s="30">
        <v>43611</v>
      </c>
      <c r="K1196" s="23">
        <v>43244</v>
      </c>
      <c r="L1196" s="23">
        <v>42882</v>
      </c>
      <c r="M1196" s="23">
        <v>42528</v>
      </c>
      <c r="N1196" s="23">
        <v>42160</v>
      </c>
      <c r="O1196" s="23">
        <v>41863</v>
      </c>
      <c r="P1196" s="23" t="s">
        <v>11</v>
      </c>
      <c r="Q1196" s="23" t="s">
        <v>11</v>
      </c>
      <c r="R1196" s="23">
        <v>40796</v>
      </c>
      <c r="S1196" s="37"/>
      <c r="T1196">
        <f t="shared" si="26"/>
        <v>0</v>
      </c>
    </row>
    <row r="1197" spans="1:20" x14ac:dyDescent="0.25">
      <c r="A1197" s="16">
        <v>72.063000000000002</v>
      </c>
      <c r="B1197" s="16">
        <v>2466</v>
      </c>
      <c r="C1197" s="18" t="s">
        <v>1953</v>
      </c>
      <c r="D1197" s="18" t="s">
        <v>1954</v>
      </c>
      <c r="E1197" s="19">
        <v>2022</v>
      </c>
      <c r="F1197" s="30"/>
      <c r="G1197" s="30">
        <v>44755</v>
      </c>
      <c r="H1197" s="30">
        <v>44389</v>
      </c>
      <c r="I1197" s="30"/>
      <c r="J1197" s="30">
        <v>43663</v>
      </c>
      <c r="K1197" s="23">
        <v>43282</v>
      </c>
      <c r="L1197" s="23" t="s">
        <v>11</v>
      </c>
      <c r="M1197" s="23">
        <v>42568</v>
      </c>
      <c r="N1197" s="23" t="s">
        <v>11</v>
      </c>
      <c r="O1197" s="23" t="s">
        <v>11</v>
      </c>
      <c r="P1197" s="23">
        <v>41473</v>
      </c>
      <c r="Q1197" s="23" t="s">
        <v>11</v>
      </c>
      <c r="R1197" s="23" t="s">
        <v>11</v>
      </c>
      <c r="S1197" s="37"/>
      <c r="T1197">
        <f t="shared" si="26"/>
        <v>0</v>
      </c>
    </row>
    <row r="1198" spans="1:20" x14ac:dyDescent="0.25">
      <c r="A1198" s="16" t="s">
        <v>3242</v>
      </c>
      <c r="B1198" s="16" t="s">
        <v>3243</v>
      </c>
      <c r="C1198" s="18" t="s">
        <v>3244</v>
      </c>
      <c r="D1198" s="18" t="s">
        <v>3245</v>
      </c>
      <c r="E1198" s="19">
        <v>2022</v>
      </c>
      <c r="F1198" s="30"/>
      <c r="G1198" s="30">
        <v>44777</v>
      </c>
      <c r="H1198" s="30"/>
      <c r="I1198" s="30"/>
      <c r="J1198" s="30"/>
      <c r="K1198" s="23">
        <v>43288</v>
      </c>
      <c r="L1198" s="23">
        <v>42923</v>
      </c>
      <c r="M1198" s="23"/>
      <c r="N1198" s="23"/>
      <c r="O1198" s="23"/>
      <c r="P1198" s="23"/>
      <c r="Q1198" s="23"/>
      <c r="R1198" s="23"/>
      <c r="S1198" s="37"/>
      <c r="T1198">
        <f t="shared" si="26"/>
        <v>0</v>
      </c>
    </row>
    <row r="1199" spans="1:20" x14ac:dyDescent="0.25">
      <c r="A1199" s="16">
        <v>72.066999999999993</v>
      </c>
      <c r="B1199" s="16">
        <v>2470</v>
      </c>
      <c r="C1199" s="18" t="s">
        <v>1955</v>
      </c>
      <c r="D1199" s="18" t="s">
        <v>1956</v>
      </c>
      <c r="E1199" s="19">
        <v>2022</v>
      </c>
      <c r="F1199" s="30"/>
      <c r="G1199" s="30">
        <v>44668</v>
      </c>
      <c r="H1199" s="30">
        <v>44313</v>
      </c>
      <c r="I1199" s="30">
        <v>43959</v>
      </c>
      <c r="J1199" s="30">
        <v>43657</v>
      </c>
      <c r="K1199" s="23">
        <v>43288</v>
      </c>
      <c r="L1199" s="23">
        <v>42845</v>
      </c>
      <c r="M1199" s="23">
        <v>42567</v>
      </c>
      <c r="N1199" s="23">
        <v>42104</v>
      </c>
      <c r="O1199" s="23">
        <v>41762</v>
      </c>
      <c r="P1199" s="23" t="s">
        <v>11</v>
      </c>
      <c r="Q1199" s="23" t="s">
        <v>11</v>
      </c>
      <c r="R1199" s="23" t="s">
        <v>11</v>
      </c>
      <c r="S1199" s="37"/>
      <c r="T1199">
        <f t="shared" si="26"/>
        <v>0</v>
      </c>
    </row>
    <row r="1200" spans="1:20" x14ac:dyDescent="0.25">
      <c r="A1200" s="16">
        <v>72.069000000000003</v>
      </c>
      <c r="B1200" s="16">
        <v>2473</v>
      </c>
      <c r="C1200" s="18" t="s">
        <v>1957</v>
      </c>
      <c r="D1200" s="18" t="s">
        <v>1958</v>
      </c>
      <c r="E1200" s="19">
        <v>2022</v>
      </c>
      <c r="F1200" s="30"/>
      <c r="G1200" s="30">
        <v>44699</v>
      </c>
      <c r="H1200" s="30">
        <v>44366</v>
      </c>
      <c r="I1200" s="30">
        <v>43996</v>
      </c>
      <c r="J1200" s="30">
        <v>43637</v>
      </c>
      <c r="K1200" s="23">
        <v>43246</v>
      </c>
      <c r="L1200" s="23">
        <v>42888</v>
      </c>
      <c r="M1200" s="23" t="s">
        <v>11</v>
      </c>
      <c r="N1200" s="23">
        <v>42186</v>
      </c>
      <c r="O1200" s="23" t="s">
        <v>11</v>
      </c>
      <c r="P1200" s="23" t="s">
        <v>11</v>
      </c>
      <c r="Q1200" s="23" t="s">
        <v>11</v>
      </c>
      <c r="R1200" s="23" t="s">
        <v>11</v>
      </c>
      <c r="S1200" s="37"/>
      <c r="T1200">
        <f t="shared" si="26"/>
        <v>0</v>
      </c>
    </row>
    <row r="1201" spans="1:20" x14ac:dyDescent="0.25">
      <c r="A1201" s="16" t="s">
        <v>1959</v>
      </c>
      <c r="B1201" s="16">
        <v>2495</v>
      </c>
      <c r="C1201" s="18" t="s">
        <v>1960</v>
      </c>
      <c r="D1201" s="18" t="s">
        <v>1961</v>
      </c>
      <c r="E1201" s="19">
        <v>2022</v>
      </c>
      <c r="F1201" s="30"/>
      <c r="G1201" s="30">
        <v>44707</v>
      </c>
      <c r="H1201" s="30"/>
      <c r="I1201" s="30">
        <v>43998</v>
      </c>
      <c r="J1201" s="30">
        <v>43645</v>
      </c>
      <c r="K1201" s="23">
        <v>43279</v>
      </c>
      <c r="L1201" s="23">
        <v>42891</v>
      </c>
      <c r="M1201" s="23">
        <v>42593</v>
      </c>
      <c r="N1201" s="23">
        <v>42203</v>
      </c>
      <c r="O1201" s="23" t="s">
        <v>11</v>
      </c>
      <c r="P1201" s="23" t="s">
        <v>11</v>
      </c>
      <c r="Q1201" s="23" t="s">
        <v>11</v>
      </c>
      <c r="R1201" s="23" t="s">
        <v>11</v>
      </c>
      <c r="S1201" s="37"/>
      <c r="T1201">
        <f t="shared" si="26"/>
        <v>0</v>
      </c>
    </row>
    <row r="1202" spans="1:20" x14ac:dyDescent="0.25">
      <c r="A1202" s="16">
        <v>72.072000000000003</v>
      </c>
      <c r="B1202" s="16">
        <v>2407</v>
      </c>
      <c r="C1202" s="18" t="s">
        <v>1962</v>
      </c>
      <c r="D1202" s="18" t="s">
        <v>1963</v>
      </c>
      <c r="E1202" s="19">
        <v>2022</v>
      </c>
      <c r="F1202" s="30"/>
      <c r="G1202" s="30">
        <v>44862</v>
      </c>
      <c r="H1202" s="30"/>
      <c r="I1202" s="30"/>
      <c r="J1202" s="30"/>
      <c r="K1202" s="23"/>
      <c r="L1202" s="23" t="s">
        <v>11</v>
      </c>
      <c r="M1202" s="23" t="s">
        <v>11</v>
      </c>
      <c r="N1202" s="23" t="s">
        <v>11</v>
      </c>
      <c r="O1202" s="23" t="s">
        <v>11</v>
      </c>
      <c r="P1202" s="23" t="s">
        <v>11</v>
      </c>
      <c r="Q1202" s="23" t="s">
        <v>11</v>
      </c>
      <c r="R1202" s="23" t="s">
        <v>11</v>
      </c>
      <c r="S1202" s="37"/>
      <c r="T1202">
        <f t="shared" si="26"/>
        <v>0</v>
      </c>
    </row>
    <row r="1203" spans="1:20" x14ac:dyDescent="0.25">
      <c r="A1203" s="16">
        <v>72.072999999999993</v>
      </c>
      <c r="B1203" s="16">
        <v>2408</v>
      </c>
      <c r="C1203" s="18" t="s">
        <v>1964</v>
      </c>
      <c r="D1203" s="18" t="s">
        <v>1965</v>
      </c>
      <c r="E1203" s="19">
        <v>2017</v>
      </c>
      <c r="F1203" s="30"/>
      <c r="G1203" s="30"/>
      <c r="H1203" s="30"/>
      <c r="I1203" s="30"/>
      <c r="J1203" s="30"/>
      <c r="K1203" s="23"/>
      <c r="L1203" s="23">
        <v>42894</v>
      </c>
      <c r="M1203" s="23" t="s">
        <v>11</v>
      </c>
      <c r="N1203" s="23">
        <v>42197</v>
      </c>
      <c r="O1203" s="23" t="s">
        <v>11</v>
      </c>
      <c r="P1203" s="23" t="s">
        <v>11</v>
      </c>
      <c r="Q1203" s="23" t="s">
        <v>11</v>
      </c>
      <c r="R1203" s="23" t="s">
        <v>11</v>
      </c>
      <c r="S1203" s="37"/>
      <c r="T1203" t="str">
        <f t="shared" si="26"/>
        <v/>
      </c>
    </row>
    <row r="1204" spans="1:20" x14ac:dyDescent="0.25">
      <c r="A1204" s="16" t="s">
        <v>3246</v>
      </c>
      <c r="B1204" s="16" t="s">
        <v>3247</v>
      </c>
      <c r="C1204" s="18" t="s">
        <v>3248</v>
      </c>
      <c r="D1204" s="18" t="s">
        <v>3249</v>
      </c>
      <c r="E1204" s="19">
        <v>2022</v>
      </c>
      <c r="F1204" s="30"/>
      <c r="G1204" s="30">
        <v>44806</v>
      </c>
      <c r="H1204" s="30">
        <v>44342</v>
      </c>
      <c r="I1204" s="30">
        <v>43972</v>
      </c>
      <c r="J1204" s="30">
        <v>43679</v>
      </c>
      <c r="K1204" s="23">
        <v>43389</v>
      </c>
      <c r="L1204" s="23"/>
      <c r="M1204" s="23"/>
      <c r="N1204" s="23"/>
      <c r="O1204" s="23"/>
      <c r="P1204" s="23"/>
      <c r="Q1204" s="23"/>
      <c r="R1204" s="23"/>
      <c r="S1204" s="37"/>
      <c r="T1204">
        <f t="shared" si="26"/>
        <v>0</v>
      </c>
    </row>
    <row r="1205" spans="1:20" x14ac:dyDescent="0.25">
      <c r="A1205" s="16" t="s">
        <v>3250</v>
      </c>
      <c r="B1205" s="16" t="s">
        <v>3251</v>
      </c>
      <c r="C1205" s="18" t="s">
        <v>3252</v>
      </c>
      <c r="D1205" s="18" t="s">
        <v>3253</v>
      </c>
      <c r="E1205" s="19">
        <v>2022</v>
      </c>
      <c r="F1205" s="30"/>
      <c r="G1205" s="30">
        <v>44825</v>
      </c>
      <c r="H1205" s="30">
        <v>44450</v>
      </c>
      <c r="I1205" s="30">
        <v>44085</v>
      </c>
      <c r="J1205" s="30">
        <v>43709</v>
      </c>
      <c r="K1205" s="23">
        <v>43370</v>
      </c>
      <c r="L1205" s="23"/>
      <c r="M1205" s="23"/>
      <c r="N1205" s="23"/>
      <c r="O1205" s="23"/>
      <c r="P1205" s="23"/>
      <c r="Q1205" s="23"/>
      <c r="R1205" s="23"/>
      <c r="S1205" s="37"/>
      <c r="T1205">
        <f t="shared" si="26"/>
        <v>0</v>
      </c>
    </row>
    <row r="1206" spans="1:20" x14ac:dyDescent="0.25">
      <c r="A1206" s="16">
        <v>72.078000000000003</v>
      </c>
      <c r="B1206" s="16">
        <v>2452</v>
      </c>
      <c r="C1206" s="18" t="s">
        <v>1966</v>
      </c>
      <c r="D1206" s="18" t="s">
        <v>1967</v>
      </c>
      <c r="E1206" s="19">
        <v>2022</v>
      </c>
      <c r="F1206" s="30"/>
      <c r="G1206" s="30">
        <v>44789</v>
      </c>
      <c r="H1206" s="30">
        <v>44437</v>
      </c>
      <c r="I1206" s="30">
        <v>44055</v>
      </c>
      <c r="J1206" s="30">
        <v>43703</v>
      </c>
      <c r="K1206" s="23">
        <v>43332</v>
      </c>
      <c r="L1206" s="23">
        <v>42957</v>
      </c>
      <c r="M1206" s="23">
        <v>42588</v>
      </c>
      <c r="N1206" s="23">
        <v>42238</v>
      </c>
      <c r="O1206" s="23">
        <v>41871</v>
      </c>
      <c r="P1206" s="23">
        <v>41511</v>
      </c>
      <c r="Q1206" s="23">
        <v>41134</v>
      </c>
      <c r="R1206" s="23">
        <v>40784</v>
      </c>
      <c r="S1206" s="37"/>
      <c r="T1206">
        <f t="shared" si="26"/>
        <v>0</v>
      </c>
    </row>
    <row r="1207" spans="1:20" x14ac:dyDescent="0.25">
      <c r="A1207" s="16">
        <v>72.081000000000003</v>
      </c>
      <c r="B1207" s="16">
        <v>2455</v>
      </c>
      <c r="C1207" s="18" t="s">
        <v>1968</v>
      </c>
      <c r="D1207" s="18" t="s">
        <v>1969</v>
      </c>
      <c r="E1207" s="19">
        <v>2022</v>
      </c>
      <c r="F1207" s="30"/>
      <c r="G1207" s="30">
        <v>44761</v>
      </c>
      <c r="H1207" s="30"/>
      <c r="I1207" s="30">
        <v>44028</v>
      </c>
      <c r="J1207" s="30">
        <v>43668</v>
      </c>
      <c r="K1207" s="23">
        <v>43300</v>
      </c>
      <c r="L1207" s="23">
        <v>42941</v>
      </c>
      <c r="M1207" s="23" t="s">
        <v>11</v>
      </c>
      <c r="N1207" s="23" t="s">
        <v>11</v>
      </c>
      <c r="O1207" s="23" t="s">
        <v>11</v>
      </c>
      <c r="P1207" s="23" t="s">
        <v>11</v>
      </c>
      <c r="Q1207" s="23" t="s">
        <v>11</v>
      </c>
      <c r="R1207" s="23" t="s">
        <v>11</v>
      </c>
      <c r="S1207" s="37"/>
      <c r="T1207">
        <f t="shared" si="26"/>
        <v>0</v>
      </c>
    </row>
    <row r="1208" spans="1:20" x14ac:dyDescent="0.25">
      <c r="A1208" s="16">
        <v>72.081999999999994</v>
      </c>
      <c r="B1208" s="16">
        <v>2454</v>
      </c>
      <c r="C1208" s="18" t="s">
        <v>1970</v>
      </c>
      <c r="D1208" s="18" t="s">
        <v>1971</v>
      </c>
      <c r="E1208" s="19">
        <v>2020</v>
      </c>
      <c r="F1208" s="30"/>
      <c r="G1208" s="30"/>
      <c r="H1208" s="30"/>
      <c r="I1208" s="30">
        <v>44062</v>
      </c>
      <c r="J1208" s="30"/>
      <c r="K1208" s="23"/>
      <c r="L1208" s="23" t="s">
        <v>11</v>
      </c>
      <c r="M1208" s="23" t="s">
        <v>11</v>
      </c>
      <c r="N1208" s="23" t="s">
        <v>11</v>
      </c>
      <c r="O1208" s="23" t="s">
        <v>11</v>
      </c>
      <c r="P1208" s="23" t="s">
        <v>11</v>
      </c>
      <c r="Q1208" s="23" t="s">
        <v>11</v>
      </c>
      <c r="R1208" s="23" t="s">
        <v>11</v>
      </c>
      <c r="S1208" s="37"/>
      <c r="T1208" t="str">
        <f t="shared" si="26"/>
        <v/>
      </c>
    </row>
    <row r="1209" spans="1:20" x14ac:dyDescent="0.25">
      <c r="A1209" s="16">
        <v>72.082999999999998</v>
      </c>
      <c r="B1209" s="16">
        <v>2463</v>
      </c>
      <c r="C1209" s="18" t="s">
        <v>1972</v>
      </c>
      <c r="D1209" s="18" t="s">
        <v>1973</v>
      </c>
      <c r="E1209" s="19">
        <v>2022</v>
      </c>
      <c r="F1209" s="30"/>
      <c r="G1209" s="30">
        <v>44698</v>
      </c>
      <c r="H1209" s="30">
        <v>44361</v>
      </c>
      <c r="I1209" s="30">
        <v>43985</v>
      </c>
      <c r="J1209" s="30">
        <v>43608</v>
      </c>
      <c r="K1209" s="23">
        <v>43259</v>
      </c>
      <c r="L1209" s="23">
        <v>42867</v>
      </c>
      <c r="M1209" s="23">
        <v>42531</v>
      </c>
      <c r="N1209" s="23">
        <v>42150</v>
      </c>
      <c r="O1209" s="23">
        <v>41774</v>
      </c>
      <c r="P1209" s="23">
        <v>41440</v>
      </c>
      <c r="Q1209" s="23">
        <v>41079</v>
      </c>
      <c r="R1209" s="23" t="s">
        <v>11</v>
      </c>
      <c r="S1209" s="37"/>
      <c r="T1209">
        <f t="shared" si="26"/>
        <v>0</v>
      </c>
    </row>
    <row r="1210" spans="1:20" x14ac:dyDescent="0.25">
      <c r="A1210" s="16">
        <v>72.084000000000003</v>
      </c>
      <c r="B1210" s="16">
        <v>2462</v>
      </c>
      <c r="C1210" s="18" t="s">
        <v>1974</v>
      </c>
      <c r="D1210" s="18" t="s">
        <v>1975</v>
      </c>
      <c r="E1210" s="19">
        <v>2022</v>
      </c>
      <c r="F1210" s="30"/>
      <c r="G1210" s="30">
        <v>44695</v>
      </c>
      <c r="H1210" s="30">
        <v>44327</v>
      </c>
      <c r="I1210" s="30">
        <v>43977</v>
      </c>
      <c r="J1210" s="30">
        <v>43600</v>
      </c>
      <c r="K1210" s="23">
        <v>43245</v>
      </c>
      <c r="L1210" s="23">
        <v>42871</v>
      </c>
      <c r="M1210" s="23">
        <v>42498</v>
      </c>
      <c r="N1210" s="23">
        <v>42137</v>
      </c>
      <c r="O1210" s="23" t="s">
        <v>11</v>
      </c>
      <c r="P1210" s="23" t="s">
        <v>11</v>
      </c>
      <c r="Q1210" s="23">
        <v>41058</v>
      </c>
      <c r="R1210" s="23" t="s">
        <v>11</v>
      </c>
      <c r="S1210" s="37"/>
      <c r="T1210">
        <f t="shared" si="26"/>
        <v>0</v>
      </c>
    </row>
    <row r="1211" spans="1:20" x14ac:dyDescent="0.25">
      <c r="A1211" s="16">
        <v>72.085999999999999</v>
      </c>
      <c r="B1211" s="16">
        <v>2456</v>
      </c>
      <c r="C1211" s="18" t="s">
        <v>1976</v>
      </c>
      <c r="D1211" s="18" t="s">
        <v>1977</v>
      </c>
      <c r="E1211" s="19">
        <v>1892</v>
      </c>
      <c r="F1211" s="30"/>
      <c r="G1211" s="30"/>
      <c r="H1211" s="30"/>
      <c r="I1211" s="30"/>
      <c r="J1211" s="30"/>
      <c r="K1211" s="23"/>
      <c r="L1211" s="23" t="s">
        <v>11</v>
      </c>
      <c r="M1211" s="23" t="s">
        <v>11</v>
      </c>
      <c r="N1211" s="23" t="s">
        <v>11</v>
      </c>
      <c r="O1211" s="23" t="s">
        <v>11</v>
      </c>
      <c r="P1211" s="23" t="s">
        <v>11</v>
      </c>
      <c r="Q1211" s="23" t="s">
        <v>11</v>
      </c>
      <c r="R1211" s="23" t="s">
        <v>11</v>
      </c>
      <c r="S1211" s="37"/>
      <c r="T1211" t="str">
        <f t="shared" si="26"/>
        <v/>
      </c>
    </row>
    <row r="1212" spans="1:20" x14ac:dyDescent="0.25">
      <c r="A1212" s="16" t="s">
        <v>3254</v>
      </c>
      <c r="B1212" s="16" t="s">
        <v>3255</v>
      </c>
      <c r="C1212" s="18" t="s">
        <v>3256</v>
      </c>
      <c r="D1212" s="18" t="s">
        <v>3257</v>
      </c>
      <c r="E1212" s="19">
        <v>2022</v>
      </c>
      <c r="F1212" s="30"/>
      <c r="G1212" s="30">
        <v>44811</v>
      </c>
      <c r="H1212" s="30"/>
      <c r="I1212" s="30"/>
      <c r="J1212" s="30"/>
      <c r="K1212" s="23">
        <v>43326</v>
      </c>
      <c r="L1212" s="23"/>
      <c r="M1212" s="23"/>
      <c r="N1212" s="23"/>
      <c r="O1212" s="23"/>
      <c r="P1212" s="23"/>
      <c r="Q1212" s="23"/>
      <c r="R1212" s="23"/>
      <c r="S1212" s="37"/>
      <c r="T1212">
        <f t="shared" si="26"/>
        <v>0</v>
      </c>
    </row>
    <row r="1213" spans="1:20" x14ac:dyDescent="0.25">
      <c r="A1213" s="16">
        <v>73.001000000000005</v>
      </c>
      <c r="B1213" s="16">
        <v>2450</v>
      </c>
      <c r="C1213" s="18" t="s">
        <v>1978</v>
      </c>
      <c r="D1213" s="18" t="s">
        <v>1979</v>
      </c>
      <c r="E1213" s="19">
        <v>2022</v>
      </c>
      <c r="F1213" s="30"/>
      <c r="G1213" s="30">
        <v>44666</v>
      </c>
      <c r="H1213" s="30">
        <v>44347</v>
      </c>
      <c r="I1213" s="30">
        <v>43936</v>
      </c>
      <c r="J1213" s="30">
        <v>43579</v>
      </c>
      <c r="K1213" s="23">
        <v>43224</v>
      </c>
      <c r="L1213" s="23">
        <v>42853</v>
      </c>
      <c r="M1213" s="23">
        <v>42508</v>
      </c>
      <c r="N1213" s="23">
        <v>42116</v>
      </c>
      <c r="O1213" s="23">
        <v>41758</v>
      </c>
      <c r="P1213" s="23">
        <v>41401</v>
      </c>
      <c r="Q1213" s="23">
        <v>41025</v>
      </c>
      <c r="R1213" s="23">
        <v>40714</v>
      </c>
      <c r="S1213" s="37"/>
      <c r="T1213">
        <f t="shared" si="26"/>
        <v>0</v>
      </c>
    </row>
    <row r="1214" spans="1:20" x14ac:dyDescent="0.25">
      <c r="A1214" s="16">
        <v>73.001999999999995</v>
      </c>
      <c r="B1214" s="16">
        <v>2449</v>
      </c>
      <c r="C1214" s="18" t="s">
        <v>1980</v>
      </c>
      <c r="D1214" s="18" t="s">
        <v>1981</v>
      </c>
      <c r="E1214" s="19">
        <v>2022</v>
      </c>
      <c r="F1214" s="30"/>
      <c r="G1214" s="30">
        <v>44695</v>
      </c>
      <c r="H1214" s="30">
        <v>44361</v>
      </c>
      <c r="I1214" s="30">
        <v>43977</v>
      </c>
      <c r="J1214" s="30">
        <v>43575</v>
      </c>
      <c r="K1214" s="23">
        <v>43246</v>
      </c>
      <c r="L1214" s="23">
        <v>42880</v>
      </c>
      <c r="M1214" s="23">
        <v>42532</v>
      </c>
      <c r="N1214" s="23">
        <v>42148</v>
      </c>
      <c r="O1214" s="23">
        <v>41772</v>
      </c>
      <c r="P1214" s="23">
        <v>41438</v>
      </c>
      <c r="Q1214" s="23">
        <v>41083</v>
      </c>
      <c r="R1214" s="23">
        <v>40684</v>
      </c>
      <c r="S1214" s="37"/>
      <c r="T1214">
        <f t="shared" si="26"/>
        <v>0</v>
      </c>
    </row>
    <row r="1215" spans="1:20" x14ac:dyDescent="0.25">
      <c r="A1215" s="16">
        <v>73.003</v>
      </c>
      <c r="B1215" s="16">
        <v>2432</v>
      </c>
      <c r="C1215" s="18" t="s">
        <v>1982</v>
      </c>
      <c r="D1215" s="18" t="s">
        <v>1983</v>
      </c>
      <c r="E1215" s="19">
        <v>2017</v>
      </c>
      <c r="F1215" s="30"/>
      <c r="G1215" s="30"/>
      <c r="H1215" s="30"/>
      <c r="I1215" s="30"/>
      <c r="J1215" s="30"/>
      <c r="K1215" s="23"/>
      <c r="L1215" s="23">
        <v>42957</v>
      </c>
      <c r="M1215" s="23" t="s">
        <v>11</v>
      </c>
      <c r="N1215" s="23">
        <v>42167</v>
      </c>
      <c r="O1215" s="23" t="s">
        <v>11</v>
      </c>
      <c r="P1215" s="23" t="s">
        <v>11</v>
      </c>
      <c r="Q1215" s="23" t="s">
        <v>11</v>
      </c>
      <c r="R1215" s="23" t="s">
        <v>11</v>
      </c>
      <c r="S1215" s="37"/>
      <c r="T1215" t="str">
        <f t="shared" si="26"/>
        <v/>
      </c>
    </row>
    <row r="1216" spans="1:20" x14ac:dyDescent="0.25">
      <c r="A1216" s="16">
        <v>73.007999999999996</v>
      </c>
      <c r="B1216" s="16">
        <v>2428</v>
      </c>
      <c r="C1216" s="18" t="s">
        <v>1984</v>
      </c>
      <c r="D1216" s="18" t="s">
        <v>1985</v>
      </c>
      <c r="E1216" s="19">
        <v>2022</v>
      </c>
      <c r="F1216" s="30"/>
      <c r="G1216" s="30">
        <v>44737</v>
      </c>
      <c r="H1216" s="30">
        <v>44476</v>
      </c>
      <c r="I1216" s="30">
        <v>44007</v>
      </c>
      <c r="J1216" s="30">
        <v>43665</v>
      </c>
      <c r="K1216" s="23">
        <v>43330</v>
      </c>
      <c r="L1216" s="23">
        <v>43033</v>
      </c>
      <c r="M1216" s="23" t="s">
        <v>11</v>
      </c>
      <c r="N1216" s="23">
        <v>42255</v>
      </c>
      <c r="O1216" s="23">
        <v>41849</v>
      </c>
      <c r="P1216" s="23">
        <v>41556</v>
      </c>
      <c r="Q1216" s="23" t="s">
        <v>11</v>
      </c>
      <c r="R1216" s="23" t="s">
        <v>11</v>
      </c>
      <c r="S1216" s="37"/>
      <c r="T1216">
        <f t="shared" si="26"/>
        <v>0</v>
      </c>
    </row>
    <row r="1217" spans="1:20" x14ac:dyDescent="0.25">
      <c r="A1217" s="16" t="s">
        <v>1986</v>
      </c>
      <c r="B1217" s="16">
        <v>2436</v>
      </c>
      <c r="C1217" s="18" t="s">
        <v>1987</v>
      </c>
      <c r="D1217" s="18" t="s">
        <v>1988</v>
      </c>
      <c r="E1217" s="19">
        <v>2022</v>
      </c>
      <c r="F1217" s="30"/>
      <c r="G1217" s="30">
        <v>44684</v>
      </c>
      <c r="H1217" s="30">
        <v>44450</v>
      </c>
      <c r="I1217" s="30">
        <v>44095</v>
      </c>
      <c r="J1217" s="30">
        <v>43736</v>
      </c>
      <c r="K1217" s="23">
        <v>43351</v>
      </c>
      <c r="L1217" s="23" t="s">
        <v>11</v>
      </c>
      <c r="M1217" s="23" t="s">
        <v>11</v>
      </c>
      <c r="N1217" s="23">
        <v>42135</v>
      </c>
      <c r="O1217" s="23">
        <v>41911</v>
      </c>
      <c r="P1217" s="23" t="s">
        <v>11</v>
      </c>
      <c r="Q1217" s="23" t="s">
        <v>11</v>
      </c>
      <c r="R1217" s="23" t="s">
        <v>11</v>
      </c>
      <c r="S1217" s="37"/>
      <c r="T1217">
        <f t="shared" si="26"/>
        <v>0</v>
      </c>
    </row>
    <row r="1218" spans="1:20" x14ac:dyDescent="0.25">
      <c r="A1218" s="16">
        <v>73.012</v>
      </c>
      <c r="B1218" s="16">
        <v>2434</v>
      </c>
      <c r="C1218" s="18" t="s">
        <v>1989</v>
      </c>
      <c r="D1218" s="18" t="s">
        <v>1990</v>
      </c>
      <c r="E1218" s="19">
        <v>2022</v>
      </c>
      <c r="F1218" s="30"/>
      <c r="G1218" s="30">
        <v>44695</v>
      </c>
      <c r="H1218" s="30">
        <v>44353</v>
      </c>
      <c r="I1218" s="30">
        <v>43949</v>
      </c>
      <c r="J1218" s="30">
        <v>43602</v>
      </c>
      <c r="K1218" s="23">
        <v>43246</v>
      </c>
      <c r="L1218" s="23">
        <v>42880</v>
      </c>
      <c r="M1218" s="23">
        <v>42510</v>
      </c>
      <c r="N1218" s="23">
        <v>42141</v>
      </c>
      <c r="O1218" s="23">
        <v>41809</v>
      </c>
      <c r="P1218" s="23">
        <v>41453</v>
      </c>
      <c r="Q1218" s="23">
        <v>41073</v>
      </c>
      <c r="R1218" s="23">
        <v>40702</v>
      </c>
      <c r="S1218" s="37"/>
      <c r="T1218">
        <f t="shared" si="26"/>
        <v>0</v>
      </c>
    </row>
    <row r="1219" spans="1:20" x14ac:dyDescent="0.25">
      <c r="A1219" s="16">
        <v>73.013999999999996</v>
      </c>
      <c r="B1219" s="16">
        <v>2437</v>
      </c>
      <c r="C1219" s="18" t="s">
        <v>1991</v>
      </c>
      <c r="D1219" s="18" t="s">
        <v>1992</v>
      </c>
      <c r="E1219" s="19">
        <v>1977</v>
      </c>
      <c r="F1219" s="30"/>
      <c r="G1219" s="30"/>
      <c r="H1219" s="30"/>
      <c r="I1219" s="30"/>
      <c r="J1219" s="30"/>
      <c r="K1219" s="23"/>
      <c r="L1219" s="23" t="s">
        <v>11</v>
      </c>
      <c r="M1219" s="23" t="s">
        <v>11</v>
      </c>
      <c r="N1219" s="23" t="s">
        <v>11</v>
      </c>
      <c r="O1219" s="23" t="s">
        <v>11</v>
      </c>
      <c r="P1219" s="23" t="s">
        <v>11</v>
      </c>
      <c r="Q1219" s="23" t="s">
        <v>11</v>
      </c>
      <c r="R1219" s="23" t="s">
        <v>11</v>
      </c>
      <c r="S1219" s="37"/>
      <c r="T1219" t="str">
        <f t="shared" si="26"/>
        <v/>
      </c>
    </row>
    <row r="1220" spans="1:20" x14ac:dyDescent="0.25">
      <c r="A1220" s="16">
        <v>73.015000000000001</v>
      </c>
      <c r="B1220" s="16">
        <v>2441</v>
      </c>
      <c r="C1220" s="18" t="s">
        <v>1993</v>
      </c>
      <c r="D1220" s="18" t="s">
        <v>1994</v>
      </c>
      <c r="E1220" s="19">
        <v>2022</v>
      </c>
      <c r="F1220" s="30"/>
      <c r="G1220" s="30">
        <v>44564</v>
      </c>
      <c r="H1220" s="30">
        <v>44326</v>
      </c>
      <c r="I1220" s="30">
        <v>43938</v>
      </c>
      <c r="J1220" s="30">
        <v>43478</v>
      </c>
      <c r="K1220" s="23">
        <v>43226</v>
      </c>
      <c r="L1220" s="23">
        <v>42867</v>
      </c>
      <c r="M1220" s="23">
        <v>42383</v>
      </c>
      <c r="N1220" s="23">
        <v>42135</v>
      </c>
      <c r="O1220" s="23">
        <v>41765</v>
      </c>
      <c r="P1220" s="23">
        <v>41396</v>
      </c>
      <c r="Q1220" s="23">
        <v>41046</v>
      </c>
      <c r="R1220" s="23">
        <v>40670</v>
      </c>
      <c r="S1220" s="37"/>
      <c r="T1220">
        <f t="shared" ref="T1220:T1278" si="27">IF(G1220="","",IF((G1220-$X$6)&lt;($W$7-365-$X$6),1,0))</f>
        <v>1</v>
      </c>
    </row>
    <row r="1221" spans="1:20" x14ac:dyDescent="0.25">
      <c r="A1221" s="16">
        <v>73.016000000000005</v>
      </c>
      <c r="B1221" s="16">
        <v>2442</v>
      </c>
      <c r="C1221" s="18" t="s">
        <v>1995</v>
      </c>
      <c r="D1221" s="18" t="s">
        <v>1996</v>
      </c>
      <c r="E1221" s="19">
        <v>2022</v>
      </c>
      <c r="F1221" s="30"/>
      <c r="G1221" s="30">
        <v>44714</v>
      </c>
      <c r="H1221" s="30">
        <v>44361</v>
      </c>
      <c r="I1221" s="30">
        <v>44002</v>
      </c>
      <c r="J1221" s="30">
        <v>43643</v>
      </c>
      <c r="K1221" s="23">
        <v>43266</v>
      </c>
      <c r="L1221" s="23">
        <v>42887</v>
      </c>
      <c r="M1221" s="23" t="s">
        <v>11</v>
      </c>
      <c r="N1221" s="23">
        <v>42186</v>
      </c>
      <c r="O1221" s="23">
        <v>41805</v>
      </c>
      <c r="P1221" s="23">
        <v>41456</v>
      </c>
      <c r="Q1221" s="23">
        <v>41083</v>
      </c>
      <c r="R1221" s="23" t="s">
        <v>11</v>
      </c>
      <c r="S1221" s="37"/>
      <c r="T1221">
        <f t="shared" si="27"/>
        <v>0</v>
      </c>
    </row>
    <row r="1222" spans="1:20" x14ac:dyDescent="0.25">
      <c r="A1222" s="16">
        <v>73.016999999999996</v>
      </c>
      <c r="B1222" s="16">
        <v>2443</v>
      </c>
      <c r="C1222" s="18" t="s">
        <v>1997</v>
      </c>
      <c r="D1222" s="18" t="s">
        <v>1998</v>
      </c>
      <c r="E1222" s="19">
        <v>2022</v>
      </c>
      <c r="F1222" s="30"/>
      <c r="G1222" s="30">
        <v>44735</v>
      </c>
      <c r="H1222" s="30">
        <v>44378</v>
      </c>
      <c r="I1222" s="30">
        <v>44013</v>
      </c>
      <c r="J1222" s="30">
        <v>43632</v>
      </c>
      <c r="K1222" s="23">
        <v>43273</v>
      </c>
      <c r="L1222" s="23">
        <v>42898</v>
      </c>
      <c r="M1222" s="23">
        <v>42567</v>
      </c>
      <c r="N1222" s="23">
        <v>42195</v>
      </c>
      <c r="O1222" s="23">
        <v>41825</v>
      </c>
      <c r="P1222" s="23">
        <v>41476</v>
      </c>
      <c r="Q1222" s="23">
        <v>41115</v>
      </c>
      <c r="R1222" s="23">
        <v>40668</v>
      </c>
      <c r="S1222" s="37"/>
      <c r="T1222">
        <f t="shared" si="27"/>
        <v>0</v>
      </c>
    </row>
    <row r="1223" spans="1:20" x14ac:dyDescent="0.25">
      <c r="A1223" s="16">
        <v>73.022000000000006</v>
      </c>
      <c r="B1223" s="16">
        <v>2439</v>
      </c>
      <c r="C1223" s="18" t="s">
        <v>1999</v>
      </c>
      <c r="D1223" s="18" t="s">
        <v>2000</v>
      </c>
      <c r="E1223" s="19">
        <v>2022</v>
      </c>
      <c r="F1223" s="30"/>
      <c r="G1223" s="30">
        <v>44761</v>
      </c>
      <c r="H1223" s="30">
        <v>44434</v>
      </c>
      <c r="I1223" s="30">
        <v>43972</v>
      </c>
      <c r="J1223" s="30">
        <v>43617</v>
      </c>
      <c r="K1223" s="23">
        <v>43298</v>
      </c>
      <c r="L1223" s="23">
        <v>42932</v>
      </c>
      <c r="M1223" s="23">
        <v>42586</v>
      </c>
      <c r="N1223" s="23">
        <v>42237</v>
      </c>
      <c r="O1223" s="23">
        <v>41852</v>
      </c>
      <c r="P1223" s="23">
        <v>41500</v>
      </c>
      <c r="Q1223" s="23" t="s">
        <v>11</v>
      </c>
      <c r="R1223" s="23" t="s">
        <v>11</v>
      </c>
      <c r="S1223" s="37"/>
      <c r="T1223">
        <f t="shared" si="27"/>
        <v>0</v>
      </c>
    </row>
    <row r="1224" spans="1:20" x14ac:dyDescent="0.25">
      <c r="A1224" s="16">
        <v>73.024000000000001</v>
      </c>
      <c r="B1224" s="16">
        <v>2410</v>
      </c>
      <c r="C1224" s="18" t="s">
        <v>2001</v>
      </c>
      <c r="D1224" s="18" t="s">
        <v>2002</v>
      </c>
      <c r="E1224" s="19">
        <v>2022</v>
      </c>
      <c r="F1224" s="30"/>
      <c r="G1224" s="30">
        <v>44707</v>
      </c>
      <c r="H1224" s="30">
        <v>44357</v>
      </c>
      <c r="I1224" s="30">
        <v>43975</v>
      </c>
      <c r="J1224" s="30">
        <v>43630</v>
      </c>
      <c r="K1224" s="23">
        <v>43250</v>
      </c>
      <c r="L1224" s="23">
        <v>42880</v>
      </c>
      <c r="M1224" s="23">
        <v>42533</v>
      </c>
      <c r="N1224" s="23">
        <v>42186</v>
      </c>
      <c r="O1224" s="23">
        <v>41825</v>
      </c>
      <c r="P1224" s="23">
        <v>41477</v>
      </c>
      <c r="Q1224" s="23" t="s">
        <v>11</v>
      </c>
      <c r="R1224" s="23" t="s">
        <v>11</v>
      </c>
      <c r="S1224" s="37"/>
      <c r="T1224">
        <f t="shared" si="27"/>
        <v>0</v>
      </c>
    </row>
    <row r="1225" spans="1:20" x14ac:dyDescent="0.25">
      <c r="A1225" s="16">
        <v>73.025999999999996</v>
      </c>
      <c r="B1225" s="16">
        <v>2412</v>
      </c>
      <c r="C1225" s="18" t="s">
        <v>2003</v>
      </c>
      <c r="D1225" s="18" t="s">
        <v>2004</v>
      </c>
      <c r="E1225" s="19">
        <v>2016</v>
      </c>
      <c r="F1225" s="30"/>
      <c r="G1225" s="30"/>
      <c r="H1225" s="30"/>
      <c r="I1225" s="30"/>
      <c r="J1225" s="30"/>
      <c r="K1225" s="23"/>
      <c r="L1225" s="23" t="s">
        <v>11</v>
      </c>
      <c r="M1225" s="23">
        <v>42535</v>
      </c>
      <c r="N1225" s="23" t="s">
        <v>11</v>
      </c>
      <c r="O1225" s="23" t="s">
        <v>11</v>
      </c>
      <c r="P1225" s="23" t="s">
        <v>11</v>
      </c>
      <c r="Q1225" s="23" t="s">
        <v>11</v>
      </c>
      <c r="R1225" s="23" t="s">
        <v>11</v>
      </c>
      <c r="S1225" s="37"/>
      <c r="T1225" t="str">
        <f t="shared" si="27"/>
        <v/>
      </c>
    </row>
    <row r="1226" spans="1:20" x14ac:dyDescent="0.25">
      <c r="A1226" s="16" t="s">
        <v>3258</v>
      </c>
      <c r="B1226" s="16" t="s">
        <v>3259</v>
      </c>
      <c r="C1226" s="18" t="s">
        <v>3260</v>
      </c>
      <c r="D1226" s="18" t="s">
        <v>3261</v>
      </c>
      <c r="E1226" s="19">
        <v>2022</v>
      </c>
      <c r="F1226" s="30"/>
      <c r="G1226" s="30">
        <v>44729</v>
      </c>
      <c r="H1226" s="30"/>
      <c r="I1226" s="30">
        <v>43994</v>
      </c>
      <c r="J1226" s="30"/>
      <c r="K1226" s="23">
        <v>43282</v>
      </c>
      <c r="L1226" s="23" t="s">
        <v>11</v>
      </c>
      <c r="M1226" s="23"/>
      <c r="N1226" s="23" t="s">
        <v>11</v>
      </c>
      <c r="O1226" s="23" t="s">
        <v>11</v>
      </c>
      <c r="P1226" s="23" t="s">
        <v>11</v>
      </c>
      <c r="Q1226" s="23" t="s">
        <v>11</v>
      </c>
      <c r="R1226" s="23" t="s">
        <v>11</v>
      </c>
      <c r="S1226" s="37"/>
      <c r="T1226">
        <f t="shared" si="27"/>
        <v>0</v>
      </c>
    </row>
    <row r="1227" spans="1:20" x14ac:dyDescent="0.25">
      <c r="A1227" s="16">
        <v>73.028999999999996</v>
      </c>
      <c r="B1227" s="16">
        <v>2414</v>
      </c>
      <c r="C1227" s="18" t="s">
        <v>2005</v>
      </c>
      <c r="D1227" s="18" t="s">
        <v>2006</v>
      </c>
      <c r="E1227" s="19" t="s">
        <v>3262</v>
      </c>
      <c r="F1227" s="30"/>
      <c r="G1227" s="30"/>
      <c r="H1227" s="30"/>
      <c r="I1227" s="30"/>
      <c r="J1227" s="30"/>
      <c r="K1227" s="23"/>
      <c r="L1227" s="23" t="s">
        <v>11</v>
      </c>
      <c r="M1227" s="23" t="s">
        <v>11</v>
      </c>
      <c r="N1227" s="23" t="s">
        <v>11</v>
      </c>
      <c r="O1227" s="23" t="s">
        <v>11</v>
      </c>
      <c r="P1227" s="23" t="s">
        <v>11</v>
      </c>
      <c r="Q1227" s="23" t="s">
        <v>11</v>
      </c>
      <c r="R1227" s="23" t="s">
        <v>11</v>
      </c>
      <c r="S1227" s="37"/>
      <c r="T1227" t="str">
        <f t="shared" si="27"/>
        <v/>
      </c>
    </row>
    <row r="1228" spans="1:20" x14ac:dyDescent="0.25">
      <c r="A1228" s="16">
        <v>73.031000000000006</v>
      </c>
      <c r="B1228" s="16">
        <v>2465</v>
      </c>
      <c r="C1228" s="18" t="s">
        <v>2007</v>
      </c>
      <c r="D1228" s="18" t="s">
        <v>2008</v>
      </c>
      <c r="E1228" s="19">
        <v>2022</v>
      </c>
      <c r="F1228" s="30"/>
      <c r="G1228" s="30">
        <v>44709</v>
      </c>
      <c r="H1228" s="30">
        <v>44345</v>
      </c>
      <c r="I1228" s="30">
        <v>43977</v>
      </c>
      <c r="J1228" s="30">
        <v>43603</v>
      </c>
      <c r="K1228" s="23">
        <v>43274</v>
      </c>
      <c r="L1228" s="23">
        <v>42883</v>
      </c>
      <c r="M1228" s="23">
        <v>42535</v>
      </c>
      <c r="N1228" s="23" t="s">
        <v>11</v>
      </c>
      <c r="O1228" s="23">
        <v>41773</v>
      </c>
      <c r="P1228" s="23">
        <v>41445</v>
      </c>
      <c r="Q1228" s="23">
        <v>41057</v>
      </c>
      <c r="R1228" s="23">
        <v>40760</v>
      </c>
      <c r="S1228" s="37"/>
      <c r="T1228">
        <f t="shared" si="27"/>
        <v>0</v>
      </c>
    </row>
    <row r="1229" spans="1:20" x14ac:dyDescent="0.25">
      <c r="A1229" s="16" t="s">
        <v>3567</v>
      </c>
      <c r="B1229" s="16" t="s">
        <v>3568</v>
      </c>
      <c r="C1229" s="18" t="s">
        <v>3569</v>
      </c>
      <c r="D1229" s="18" t="s">
        <v>3570</v>
      </c>
      <c r="E1229" s="19">
        <v>2020</v>
      </c>
      <c r="F1229" s="30"/>
      <c r="G1229" s="30"/>
      <c r="H1229" s="30"/>
      <c r="I1229" s="30">
        <v>44012</v>
      </c>
      <c r="J1229" s="30"/>
      <c r="K1229" s="23"/>
      <c r="L1229" s="23" t="s">
        <v>11</v>
      </c>
      <c r="M1229" s="23" t="s">
        <v>11</v>
      </c>
      <c r="N1229" s="23" t="s">
        <v>11</v>
      </c>
      <c r="O1229" s="23" t="s">
        <v>11</v>
      </c>
      <c r="P1229" s="23" t="s">
        <v>11</v>
      </c>
      <c r="Q1229" s="23" t="s">
        <v>11</v>
      </c>
      <c r="R1229" s="23" t="s">
        <v>11</v>
      </c>
      <c r="S1229" s="37"/>
      <c r="T1229" t="str">
        <f t="shared" si="27"/>
        <v/>
      </c>
    </row>
    <row r="1230" spans="1:20" x14ac:dyDescent="0.25">
      <c r="A1230" s="16">
        <v>73.031999999999996</v>
      </c>
      <c r="B1230" s="16">
        <v>2425</v>
      </c>
      <c r="C1230" s="18" t="s">
        <v>2009</v>
      </c>
      <c r="D1230" s="18" t="s">
        <v>2010</v>
      </c>
      <c r="E1230" s="19">
        <v>2022</v>
      </c>
      <c r="F1230" s="30"/>
      <c r="G1230" s="30">
        <v>44649</v>
      </c>
      <c r="H1230" s="30">
        <v>44285</v>
      </c>
      <c r="I1230" s="30">
        <v>43928</v>
      </c>
      <c r="J1230" s="30">
        <v>43571</v>
      </c>
      <c r="K1230" s="23">
        <v>43200</v>
      </c>
      <c r="L1230" s="23">
        <v>42833</v>
      </c>
      <c r="M1230" s="23">
        <v>42472</v>
      </c>
      <c r="N1230" s="23">
        <v>42100</v>
      </c>
      <c r="O1230" s="23">
        <v>41731</v>
      </c>
      <c r="P1230" s="23">
        <v>41388</v>
      </c>
      <c r="Q1230" s="23">
        <v>40998</v>
      </c>
      <c r="R1230" s="23">
        <v>40644</v>
      </c>
      <c r="S1230" s="37"/>
      <c r="T1230">
        <f t="shared" si="27"/>
        <v>0</v>
      </c>
    </row>
    <row r="1231" spans="1:20" x14ac:dyDescent="0.25">
      <c r="A1231" s="16" t="s">
        <v>3263</v>
      </c>
      <c r="B1231" s="16" t="s">
        <v>3264</v>
      </c>
      <c r="C1231" s="18" t="s">
        <v>3265</v>
      </c>
      <c r="D1231" s="18" t="s">
        <v>3266</v>
      </c>
      <c r="E1231" s="19">
        <v>2020</v>
      </c>
      <c r="F1231" s="30"/>
      <c r="G1231" s="30"/>
      <c r="H1231" s="30"/>
      <c r="I1231" s="30">
        <v>44111</v>
      </c>
      <c r="J1231" s="30"/>
      <c r="K1231" s="23"/>
      <c r="L1231" s="23"/>
      <c r="M1231" s="23"/>
      <c r="N1231" s="23"/>
      <c r="O1231" s="23"/>
      <c r="P1231" s="23"/>
      <c r="Q1231" s="23"/>
      <c r="R1231" s="23"/>
      <c r="S1231" s="37"/>
      <c r="T1231" t="str">
        <f t="shared" si="27"/>
        <v/>
      </c>
    </row>
    <row r="1232" spans="1:20" x14ac:dyDescent="0.25">
      <c r="A1232" s="16">
        <v>73.034999999999997</v>
      </c>
      <c r="B1232" s="16">
        <v>2290</v>
      </c>
      <c r="C1232" s="18" t="s">
        <v>2011</v>
      </c>
      <c r="D1232" s="18" t="s">
        <v>2012</v>
      </c>
      <c r="E1232" s="19">
        <v>2022</v>
      </c>
      <c r="F1232" s="30"/>
      <c r="G1232" s="30">
        <v>44750</v>
      </c>
      <c r="H1232" s="30">
        <v>44418</v>
      </c>
      <c r="I1232" s="30">
        <v>43972</v>
      </c>
      <c r="J1232" s="30">
        <v>43677</v>
      </c>
      <c r="K1232" s="23">
        <v>43282</v>
      </c>
      <c r="L1232" s="23">
        <v>42920</v>
      </c>
      <c r="M1232" s="23">
        <v>42587</v>
      </c>
      <c r="N1232" s="23" t="s">
        <v>11</v>
      </c>
      <c r="O1232" s="23">
        <v>41848</v>
      </c>
      <c r="P1232" s="23" t="s">
        <v>11</v>
      </c>
      <c r="Q1232" s="23">
        <v>41128</v>
      </c>
      <c r="R1232" s="23" t="s">
        <v>11</v>
      </c>
      <c r="S1232" s="37"/>
      <c r="T1232">
        <f t="shared" si="27"/>
        <v>0</v>
      </c>
    </row>
    <row r="1233" spans="1:20" x14ac:dyDescent="0.25">
      <c r="A1233" s="16">
        <v>73.036000000000001</v>
      </c>
      <c r="B1233" s="16">
        <v>2281</v>
      </c>
      <c r="C1233" s="18" t="s">
        <v>2013</v>
      </c>
      <c r="D1233" s="18" t="s">
        <v>2014</v>
      </c>
      <c r="E1233" s="19">
        <v>2022</v>
      </c>
      <c r="F1233" s="30"/>
      <c r="G1233" s="30">
        <v>44683</v>
      </c>
      <c r="H1233" s="30">
        <v>44349</v>
      </c>
      <c r="I1233" s="30">
        <v>43967</v>
      </c>
      <c r="J1233" s="30">
        <v>43600</v>
      </c>
      <c r="K1233" s="23">
        <v>43235</v>
      </c>
      <c r="L1233" s="23">
        <v>42872</v>
      </c>
      <c r="M1233" s="23">
        <v>42524</v>
      </c>
      <c r="N1233" s="23">
        <v>42167</v>
      </c>
      <c r="O1233" s="23">
        <v>41776</v>
      </c>
      <c r="P1233" s="23">
        <v>41454</v>
      </c>
      <c r="Q1233" s="23">
        <v>41057</v>
      </c>
      <c r="R1233" s="23">
        <v>40663</v>
      </c>
      <c r="S1233" s="37"/>
      <c r="T1233">
        <f t="shared" si="27"/>
        <v>0</v>
      </c>
    </row>
    <row r="1234" spans="1:20" x14ac:dyDescent="0.25">
      <c r="A1234" s="16" t="s">
        <v>3461</v>
      </c>
      <c r="B1234" s="16" t="s">
        <v>3462</v>
      </c>
      <c r="C1234" s="18" t="s">
        <v>3463</v>
      </c>
      <c r="D1234" s="18" t="s">
        <v>3464</v>
      </c>
      <c r="E1234" s="19">
        <v>2021</v>
      </c>
      <c r="F1234" s="30"/>
      <c r="G1234" s="30"/>
      <c r="H1234" s="30">
        <v>44362</v>
      </c>
      <c r="I1234" s="30"/>
      <c r="J1234" s="30"/>
      <c r="K1234" s="23"/>
      <c r="L1234" s="23"/>
      <c r="M1234" s="23"/>
      <c r="N1234" s="23"/>
      <c r="O1234" s="23"/>
      <c r="P1234" s="23"/>
      <c r="Q1234" s="23"/>
      <c r="R1234" s="23"/>
      <c r="S1234" s="37"/>
      <c r="T1234" t="str">
        <f t="shared" si="27"/>
        <v/>
      </c>
    </row>
    <row r="1235" spans="1:20" x14ac:dyDescent="0.25">
      <c r="A1235" s="16" t="s">
        <v>2015</v>
      </c>
      <c r="B1235" s="16" t="s">
        <v>2016</v>
      </c>
      <c r="C1235" s="18" t="s">
        <v>2017</v>
      </c>
      <c r="D1235" s="18" t="s">
        <v>2018</v>
      </c>
      <c r="E1235" s="51">
        <v>2022</v>
      </c>
      <c r="F1235" s="30"/>
      <c r="G1235" s="47"/>
      <c r="H1235" s="47"/>
      <c r="I1235" s="47"/>
      <c r="J1235" s="30">
        <v>43607</v>
      </c>
      <c r="K1235" s="23">
        <v>43228</v>
      </c>
      <c r="L1235" s="23">
        <v>42858</v>
      </c>
      <c r="M1235" s="23">
        <v>42500</v>
      </c>
      <c r="N1235" s="23">
        <v>42162</v>
      </c>
      <c r="O1235" s="23">
        <v>41757</v>
      </c>
      <c r="P1235" s="47"/>
      <c r="Q1235" s="23">
        <v>41039</v>
      </c>
      <c r="R1235" s="23">
        <v>40656</v>
      </c>
      <c r="S1235" s="37"/>
      <c r="T1235" t="str">
        <f t="shared" si="27"/>
        <v/>
      </c>
    </row>
    <row r="1236" spans="1:20" x14ac:dyDescent="0.25">
      <c r="A1236" s="16" t="s">
        <v>3640</v>
      </c>
      <c r="B1236" s="16" t="s">
        <v>3642</v>
      </c>
      <c r="C1236" s="18" t="s">
        <v>3644</v>
      </c>
      <c r="D1236" s="18" t="s">
        <v>3646</v>
      </c>
      <c r="E1236" s="19">
        <v>2022</v>
      </c>
      <c r="F1236" s="30"/>
      <c r="G1236" s="30">
        <v>44740</v>
      </c>
      <c r="H1236" s="30">
        <v>44375</v>
      </c>
      <c r="I1236" s="30">
        <v>44019</v>
      </c>
      <c r="J1236" s="30"/>
      <c r="K1236" s="23"/>
      <c r="L1236" s="23"/>
      <c r="M1236" s="23"/>
      <c r="N1236" s="23"/>
      <c r="O1236" s="23"/>
      <c r="P1236" s="23"/>
      <c r="Q1236" s="23"/>
      <c r="R1236" s="23"/>
      <c r="S1236" s="37"/>
      <c r="T1236">
        <f t="shared" si="27"/>
        <v>0</v>
      </c>
    </row>
    <row r="1237" spans="1:20" x14ac:dyDescent="0.25">
      <c r="A1237" s="16" t="s">
        <v>3641</v>
      </c>
      <c r="B1237" s="16" t="s">
        <v>3643</v>
      </c>
      <c r="C1237" s="18" t="s">
        <v>3645</v>
      </c>
      <c r="D1237" s="18" t="s">
        <v>3647</v>
      </c>
      <c r="E1237" s="19">
        <v>2022</v>
      </c>
      <c r="F1237" s="30"/>
      <c r="G1237" s="30">
        <v>44698</v>
      </c>
      <c r="H1237" s="30">
        <v>44353</v>
      </c>
      <c r="I1237" s="30">
        <v>43999</v>
      </c>
      <c r="J1237" s="30"/>
      <c r="K1237" s="23"/>
      <c r="L1237" s="23"/>
      <c r="M1237" s="23"/>
      <c r="N1237" s="23"/>
      <c r="O1237" s="23"/>
      <c r="P1237" s="23">
        <v>41545</v>
      </c>
      <c r="Q1237" s="23"/>
      <c r="R1237" s="23"/>
      <c r="S1237" s="37"/>
      <c r="T1237">
        <f t="shared" si="27"/>
        <v>0</v>
      </c>
    </row>
    <row r="1238" spans="1:20" x14ac:dyDescent="0.25">
      <c r="A1238" s="16">
        <v>73.039000000000001</v>
      </c>
      <c r="B1238" s="16">
        <v>2279</v>
      </c>
      <c r="C1238" s="18" t="s">
        <v>2019</v>
      </c>
      <c r="D1238" s="18" t="s">
        <v>2020</v>
      </c>
      <c r="E1238" s="19">
        <v>2022</v>
      </c>
      <c r="F1238" s="30"/>
      <c r="G1238" s="30">
        <v>44699</v>
      </c>
      <c r="H1238" s="30">
        <v>44348</v>
      </c>
      <c r="I1238" s="30">
        <v>43977</v>
      </c>
      <c r="J1238" s="30">
        <v>43603</v>
      </c>
      <c r="K1238" s="23">
        <v>43244</v>
      </c>
      <c r="L1238" s="23">
        <v>42867</v>
      </c>
      <c r="M1238" s="23">
        <v>42510</v>
      </c>
      <c r="N1238" s="23">
        <v>42135</v>
      </c>
      <c r="O1238" s="23">
        <v>41784</v>
      </c>
      <c r="P1238" s="23">
        <v>41452</v>
      </c>
      <c r="Q1238" s="23">
        <v>41070</v>
      </c>
      <c r="R1238" s="23">
        <v>40692</v>
      </c>
      <c r="S1238" s="37"/>
      <c r="T1238">
        <f t="shared" si="27"/>
        <v>0</v>
      </c>
    </row>
    <row r="1239" spans="1:20" x14ac:dyDescent="0.25">
      <c r="A1239" s="16" t="s">
        <v>2021</v>
      </c>
      <c r="B1239" s="16">
        <v>2280</v>
      </c>
      <c r="C1239" s="18" t="s">
        <v>2022</v>
      </c>
      <c r="D1239" s="18" t="s">
        <v>2023</v>
      </c>
      <c r="E1239" s="19">
        <v>2022</v>
      </c>
      <c r="F1239" s="30"/>
      <c r="G1239" s="30">
        <v>44715</v>
      </c>
      <c r="H1239" s="30">
        <v>44348</v>
      </c>
      <c r="I1239" s="30">
        <v>43977</v>
      </c>
      <c r="J1239" s="30">
        <v>43640</v>
      </c>
      <c r="K1239" s="23">
        <v>43271</v>
      </c>
      <c r="L1239" s="23">
        <v>42881</v>
      </c>
      <c r="M1239" s="23" t="s">
        <v>11</v>
      </c>
      <c r="N1239" s="23">
        <v>42167</v>
      </c>
      <c r="O1239" s="23">
        <v>41759</v>
      </c>
      <c r="P1239" s="23">
        <v>41429</v>
      </c>
      <c r="Q1239" s="23">
        <v>41077</v>
      </c>
      <c r="R1239" s="23">
        <v>40719</v>
      </c>
      <c r="S1239" s="37"/>
      <c r="T1239">
        <f t="shared" si="27"/>
        <v>0</v>
      </c>
    </row>
    <row r="1240" spans="1:20" x14ac:dyDescent="0.25">
      <c r="A1240" s="16">
        <v>73.043000000000006</v>
      </c>
      <c r="B1240" s="16">
        <v>2287</v>
      </c>
      <c r="C1240" s="18" t="s">
        <v>2024</v>
      </c>
      <c r="D1240" s="18" t="s">
        <v>2025</v>
      </c>
      <c r="E1240" s="19">
        <v>1951</v>
      </c>
      <c r="F1240" s="30"/>
      <c r="G1240" s="30"/>
      <c r="H1240" s="30"/>
      <c r="I1240" s="30"/>
      <c r="J1240" s="30"/>
      <c r="K1240" s="23"/>
      <c r="L1240" s="23" t="s">
        <v>11</v>
      </c>
      <c r="M1240" s="23" t="s">
        <v>11</v>
      </c>
      <c r="N1240" s="23" t="s">
        <v>11</v>
      </c>
      <c r="O1240" s="23" t="s">
        <v>11</v>
      </c>
      <c r="P1240" s="23" t="s">
        <v>11</v>
      </c>
      <c r="Q1240" s="23" t="s">
        <v>11</v>
      </c>
      <c r="R1240" s="23" t="s">
        <v>11</v>
      </c>
      <c r="S1240" s="37"/>
      <c r="T1240" t="str">
        <f t="shared" si="27"/>
        <v/>
      </c>
    </row>
    <row r="1241" spans="1:20" x14ac:dyDescent="0.25">
      <c r="A1241" s="16">
        <v>73.045000000000002</v>
      </c>
      <c r="B1241" s="16">
        <v>2289</v>
      </c>
      <c r="C1241" s="18" t="s">
        <v>2026</v>
      </c>
      <c r="D1241" s="18" t="s">
        <v>2027</v>
      </c>
      <c r="E1241" s="19">
        <v>2022</v>
      </c>
      <c r="F1241" s="30"/>
      <c r="G1241" s="30">
        <v>44672</v>
      </c>
      <c r="H1241" s="30">
        <v>44328</v>
      </c>
      <c r="I1241" s="30">
        <v>43972</v>
      </c>
      <c r="J1241" s="30">
        <v>43576</v>
      </c>
      <c r="K1241" s="23">
        <v>43225</v>
      </c>
      <c r="L1241" s="23">
        <v>42837</v>
      </c>
      <c r="M1241" s="23">
        <v>42572</v>
      </c>
      <c r="N1241" s="23">
        <v>42145</v>
      </c>
      <c r="O1241" s="23">
        <v>41753</v>
      </c>
      <c r="P1241" s="23">
        <v>41407</v>
      </c>
      <c r="Q1241" s="23">
        <v>41037</v>
      </c>
      <c r="R1241" s="23">
        <v>40672</v>
      </c>
      <c r="S1241" s="37"/>
      <c r="T1241">
        <f t="shared" si="27"/>
        <v>0</v>
      </c>
    </row>
    <row r="1242" spans="1:20" x14ac:dyDescent="0.25">
      <c r="A1242" s="16">
        <v>73.046000000000006</v>
      </c>
      <c r="B1242" s="16">
        <v>2278</v>
      </c>
      <c r="C1242" s="18" t="s">
        <v>2028</v>
      </c>
      <c r="D1242" s="18" t="s">
        <v>2029</v>
      </c>
      <c r="E1242" s="19">
        <v>2022</v>
      </c>
      <c r="F1242" s="30"/>
      <c r="G1242" s="30">
        <v>44685</v>
      </c>
      <c r="H1242" s="30">
        <v>44359</v>
      </c>
      <c r="I1242" s="30">
        <v>43967</v>
      </c>
      <c r="J1242" s="30">
        <v>43606</v>
      </c>
      <c r="K1242" s="23">
        <v>43245</v>
      </c>
      <c r="L1242" s="23">
        <v>42866</v>
      </c>
      <c r="M1242" s="23">
        <v>42495</v>
      </c>
      <c r="N1242" s="23">
        <v>42134</v>
      </c>
      <c r="O1242" s="23">
        <v>41764</v>
      </c>
      <c r="P1242" s="23">
        <v>41451</v>
      </c>
      <c r="Q1242" s="23">
        <v>41047</v>
      </c>
      <c r="R1242" s="23">
        <v>40653</v>
      </c>
      <c r="S1242" s="37"/>
      <c r="T1242">
        <f t="shared" si="27"/>
        <v>0</v>
      </c>
    </row>
    <row r="1243" spans="1:20" x14ac:dyDescent="0.25">
      <c r="A1243" s="16">
        <v>73.046999999999997</v>
      </c>
      <c r="B1243" s="16">
        <v>2291</v>
      </c>
      <c r="C1243" s="18" t="s">
        <v>2030</v>
      </c>
      <c r="D1243" s="18" t="s">
        <v>2031</v>
      </c>
      <c r="E1243" s="19">
        <v>2022</v>
      </c>
      <c r="F1243" s="30"/>
      <c r="G1243" s="30">
        <v>44671</v>
      </c>
      <c r="H1243" s="30">
        <v>44348</v>
      </c>
      <c r="I1243" s="30">
        <v>43970</v>
      </c>
      <c r="J1243" s="30">
        <v>43577</v>
      </c>
      <c r="K1243" s="23">
        <v>43226</v>
      </c>
      <c r="L1243" s="23">
        <v>42880</v>
      </c>
      <c r="M1243" s="23">
        <v>42499</v>
      </c>
      <c r="N1243" s="23">
        <v>42135</v>
      </c>
      <c r="O1243" s="23">
        <v>41753</v>
      </c>
      <c r="P1243" s="23">
        <v>41413</v>
      </c>
      <c r="Q1243" s="23">
        <v>41052</v>
      </c>
      <c r="R1243" s="23">
        <v>40637</v>
      </c>
      <c r="S1243" s="37"/>
      <c r="T1243">
        <f t="shared" si="27"/>
        <v>0</v>
      </c>
    </row>
    <row r="1244" spans="1:20" x14ac:dyDescent="0.25">
      <c r="A1244" s="16">
        <v>73.048000000000002</v>
      </c>
      <c r="B1244" s="16">
        <v>2397</v>
      </c>
      <c r="C1244" s="18" t="s">
        <v>2032</v>
      </c>
      <c r="D1244" s="18" t="s">
        <v>2033</v>
      </c>
      <c r="E1244" s="19">
        <v>2022</v>
      </c>
      <c r="F1244" s="30"/>
      <c r="G1244" s="30">
        <v>44710</v>
      </c>
      <c r="H1244" s="30"/>
      <c r="I1244" s="30"/>
      <c r="J1244" s="30">
        <v>43598</v>
      </c>
      <c r="K1244" s="23"/>
      <c r="L1244" s="23">
        <v>42877</v>
      </c>
      <c r="M1244" s="23">
        <v>42536</v>
      </c>
      <c r="N1244" s="23" t="s">
        <v>11</v>
      </c>
      <c r="O1244" s="23" t="s">
        <v>11</v>
      </c>
      <c r="P1244" s="23" t="s">
        <v>11</v>
      </c>
      <c r="Q1244" s="23" t="s">
        <v>11</v>
      </c>
      <c r="R1244" s="23" t="s">
        <v>11</v>
      </c>
      <c r="S1244" s="37"/>
      <c r="T1244">
        <f t="shared" si="27"/>
        <v>0</v>
      </c>
    </row>
    <row r="1245" spans="1:20" x14ac:dyDescent="0.25">
      <c r="A1245" s="16" t="s">
        <v>3267</v>
      </c>
      <c r="B1245" s="16" t="s">
        <v>3268</v>
      </c>
      <c r="C1245" s="18" t="s">
        <v>3269</v>
      </c>
      <c r="D1245" s="18" t="s">
        <v>3270</v>
      </c>
      <c r="E1245" s="19">
        <v>2022</v>
      </c>
      <c r="F1245" s="30"/>
      <c r="G1245" s="30">
        <v>44761</v>
      </c>
      <c r="H1245" s="30"/>
      <c r="I1245" s="45">
        <v>44053</v>
      </c>
      <c r="J1245" s="30">
        <v>43669</v>
      </c>
      <c r="K1245" s="23"/>
      <c r="L1245" s="23">
        <v>42932</v>
      </c>
      <c r="M1245" s="23"/>
      <c r="N1245" s="23"/>
      <c r="O1245" s="23"/>
      <c r="P1245" s="23"/>
      <c r="Q1245" s="23"/>
      <c r="R1245" s="23"/>
      <c r="S1245" s="37"/>
      <c r="T1245">
        <f t="shared" si="27"/>
        <v>0</v>
      </c>
    </row>
    <row r="1246" spans="1:20" x14ac:dyDescent="0.25">
      <c r="A1246" s="16">
        <v>73.052000000000007</v>
      </c>
      <c r="B1246" s="16">
        <v>2216</v>
      </c>
      <c r="C1246" s="18" t="s">
        <v>2034</v>
      </c>
      <c r="D1246" s="18" t="s">
        <v>2035</v>
      </c>
      <c r="E1246" s="19">
        <v>2022</v>
      </c>
      <c r="F1246" s="30"/>
      <c r="G1246" s="30">
        <v>44709</v>
      </c>
      <c r="H1246" s="30">
        <v>44350</v>
      </c>
      <c r="I1246" s="30">
        <v>43996</v>
      </c>
      <c r="J1246" s="30">
        <v>43640</v>
      </c>
      <c r="K1246" s="23">
        <v>43273</v>
      </c>
      <c r="L1246" s="23">
        <v>42923</v>
      </c>
      <c r="M1246" s="23">
        <v>42544</v>
      </c>
      <c r="N1246" s="23">
        <v>42173</v>
      </c>
      <c r="O1246" s="23">
        <v>41879</v>
      </c>
      <c r="P1246" s="23">
        <v>41464</v>
      </c>
      <c r="Q1246" s="23" t="s">
        <v>11</v>
      </c>
      <c r="R1246" s="23">
        <v>40703</v>
      </c>
      <c r="S1246" s="37"/>
      <c r="T1246">
        <f t="shared" si="27"/>
        <v>0</v>
      </c>
    </row>
    <row r="1247" spans="1:20" x14ac:dyDescent="0.25">
      <c r="A1247" s="16">
        <v>73.052999999999997</v>
      </c>
      <c r="B1247" s="16">
        <v>2214</v>
      </c>
      <c r="C1247" s="18" t="s">
        <v>2036</v>
      </c>
      <c r="D1247" s="18" t="s">
        <v>2037</v>
      </c>
      <c r="E1247" s="19">
        <v>2022</v>
      </c>
      <c r="F1247" s="30"/>
      <c r="G1247" s="30">
        <v>44629</v>
      </c>
      <c r="H1247" s="30">
        <v>44346</v>
      </c>
      <c r="I1247" s="30"/>
      <c r="J1247" s="30">
        <v>43590</v>
      </c>
      <c r="K1247" s="23">
        <v>43216</v>
      </c>
      <c r="L1247" s="23" t="s">
        <v>11</v>
      </c>
      <c r="M1247" s="23" t="s">
        <v>11</v>
      </c>
      <c r="N1247" s="23" t="s">
        <v>11</v>
      </c>
      <c r="O1247" s="23" t="s">
        <v>11</v>
      </c>
      <c r="P1247" s="23">
        <v>41398</v>
      </c>
      <c r="Q1247" s="23">
        <v>41030</v>
      </c>
      <c r="R1247" s="23" t="s">
        <v>11</v>
      </c>
      <c r="S1247" s="37"/>
      <c r="T1247">
        <f t="shared" si="27"/>
        <v>0</v>
      </c>
    </row>
    <row r="1248" spans="1:20" x14ac:dyDescent="0.25">
      <c r="A1248" s="16" t="s">
        <v>3271</v>
      </c>
      <c r="B1248" s="16" t="s">
        <v>3272</v>
      </c>
      <c r="C1248" s="18" t="s">
        <v>3273</v>
      </c>
      <c r="D1248" s="18" t="s">
        <v>3274</v>
      </c>
      <c r="E1248" s="19">
        <v>2022</v>
      </c>
      <c r="F1248" s="30"/>
      <c r="G1248" s="30">
        <v>44801</v>
      </c>
      <c r="H1248" s="30"/>
      <c r="I1248" s="30"/>
      <c r="J1248" s="30"/>
      <c r="K1248" s="23">
        <v>43355</v>
      </c>
      <c r="L1248" s="23"/>
      <c r="M1248" s="23"/>
      <c r="N1248" s="23"/>
      <c r="O1248" s="23"/>
      <c r="P1248" s="23"/>
      <c r="Q1248" s="23"/>
      <c r="R1248" s="23"/>
      <c r="S1248" s="37"/>
      <c r="T1248">
        <f t="shared" si="27"/>
        <v>0</v>
      </c>
    </row>
    <row r="1249" spans="1:20" x14ac:dyDescent="0.25">
      <c r="A1249" s="16">
        <v>73.058000000000007</v>
      </c>
      <c r="B1249" s="16">
        <v>2221</v>
      </c>
      <c r="C1249" s="18" t="s">
        <v>2038</v>
      </c>
      <c r="D1249" s="18" t="s">
        <v>2039</v>
      </c>
      <c r="E1249" s="19">
        <v>2022</v>
      </c>
      <c r="F1249" s="30"/>
      <c r="G1249" s="30">
        <v>44634</v>
      </c>
      <c r="H1249" s="30">
        <v>44305</v>
      </c>
      <c r="I1249" s="30">
        <v>43922</v>
      </c>
      <c r="J1249" s="30">
        <v>43566</v>
      </c>
      <c r="K1249" s="23">
        <v>43210</v>
      </c>
      <c r="L1249" s="23">
        <v>42838</v>
      </c>
      <c r="M1249" s="23">
        <v>42483</v>
      </c>
      <c r="N1249" s="23">
        <v>42106</v>
      </c>
      <c r="O1249" s="23">
        <v>41741</v>
      </c>
      <c r="P1249" s="23">
        <v>41402</v>
      </c>
      <c r="Q1249" s="23">
        <v>41041</v>
      </c>
      <c r="R1249" s="23">
        <v>40651</v>
      </c>
      <c r="S1249" s="37"/>
      <c r="T1249">
        <f t="shared" si="27"/>
        <v>0</v>
      </c>
    </row>
    <row r="1250" spans="1:20" x14ac:dyDescent="0.25">
      <c r="A1250" s="16">
        <v>73.058999999999997</v>
      </c>
      <c r="B1250" s="16">
        <v>2223</v>
      </c>
      <c r="C1250" s="18" t="s">
        <v>2040</v>
      </c>
      <c r="D1250" s="18" t="s">
        <v>2041</v>
      </c>
      <c r="E1250" s="19">
        <v>2022</v>
      </c>
      <c r="F1250" s="30"/>
      <c r="G1250" s="30">
        <v>44671</v>
      </c>
      <c r="H1250" s="30">
        <v>44326</v>
      </c>
      <c r="I1250" s="30">
        <v>43943</v>
      </c>
      <c r="J1250" s="30">
        <v>43598</v>
      </c>
      <c r="K1250" s="23">
        <v>43227</v>
      </c>
      <c r="L1250" s="23">
        <v>42884</v>
      </c>
      <c r="M1250" s="23">
        <v>42526</v>
      </c>
      <c r="N1250" s="23">
        <v>42148</v>
      </c>
      <c r="O1250" s="23">
        <v>41773</v>
      </c>
      <c r="P1250" s="23">
        <v>41436</v>
      </c>
      <c r="Q1250" s="23">
        <v>41049</v>
      </c>
      <c r="R1250" s="23">
        <v>40750</v>
      </c>
      <c r="S1250" s="37"/>
      <c r="T1250">
        <f t="shared" si="27"/>
        <v>0</v>
      </c>
    </row>
    <row r="1251" spans="1:20" x14ac:dyDescent="0.25">
      <c r="A1251" s="16">
        <v>73.061999999999998</v>
      </c>
      <c r="B1251" s="16">
        <v>2297</v>
      </c>
      <c r="C1251" s="18" t="s">
        <v>2042</v>
      </c>
      <c r="D1251" s="18" t="s">
        <v>2043</v>
      </c>
      <c r="E1251" s="19">
        <v>2022</v>
      </c>
      <c r="F1251" s="30"/>
      <c r="G1251" s="30">
        <v>44759</v>
      </c>
      <c r="H1251" s="30">
        <v>44396</v>
      </c>
      <c r="I1251" s="30">
        <v>44054</v>
      </c>
      <c r="J1251" s="30">
        <v>43667</v>
      </c>
      <c r="K1251" s="23">
        <v>43302</v>
      </c>
      <c r="L1251" s="23">
        <v>42918</v>
      </c>
      <c r="M1251" s="23">
        <v>42615</v>
      </c>
      <c r="N1251" s="23">
        <v>42221</v>
      </c>
      <c r="O1251" s="23">
        <v>41841</v>
      </c>
      <c r="P1251" s="23">
        <v>41498</v>
      </c>
      <c r="Q1251" s="23">
        <v>41127</v>
      </c>
      <c r="R1251" s="23">
        <v>40753</v>
      </c>
      <c r="S1251" s="37"/>
      <c r="T1251">
        <f t="shared" si="27"/>
        <v>0</v>
      </c>
    </row>
    <row r="1252" spans="1:20" x14ac:dyDescent="0.25">
      <c r="A1252" s="16">
        <v>73.063000000000002</v>
      </c>
      <c r="B1252" s="16">
        <v>2298</v>
      </c>
      <c r="C1252" s="18" t="s">
        <v>2044</v>
      </c>
      <c r="D1252" s="18" t="s">
        <v>2045</v>
      </c>
      <c r="E1252" s="19">
        <v>2021</v>
      </c>
      <c r="F1252" s="30"/>
      <c r="G1252" s="30"/>
      <c r="H1252" s="30">
        <v>44439</v>
      </c>
      <c r="I1252" s="45">
        <v>44053</v>
      </c>
      <c r="J1252" s="30">
        <v>43703</v>
      </c>
      <c r="K1252" s="23">
        <v>43348</v>
      </c>
      <c r="L1252" s="23">
        <v>42967</v>
      </c>
      <c r="M1252" s="23" t="s">
        <v>11</v>
      </c>
      <c r="N1252" s="23">
        <v>42229</v>
      </c>
      <c r="O1252" s="23">
        <v>41849</v>
      </c>
      <c r="P1252" s="23">
        <v>41492</v>
      </c>
      <c r="Q1252" s="23">
        <v>41128</v>
      </c>
      <c r="R1252" s="23">
        <v>40759</v>
      </c>
      <c r="S1252" s="37"/>
      <c r="T1252" t="str">
        <f t="shared" si="27"/>
        <v/>
      </c>
    </row>
    <row r="1253" spans="1:20" x14ac:dyDescent="0.25">
      <c r="A1253" s="16">
        <v>73.063999999999993</v>
      </c>
      <c r="B1253" s="16">
        <v>2299</v>
      </c>
      <c r="C1253" s="18" t="s">
        <v>2046</v>
      </c>
      <c r="D1253" s="18" t="s">
        <v>2047</v>
      </c>
      <c r="E1253" s="19">
        <v>2022</v>
      </c>
      <c r="F1253" s="30"/>
      <c r="G1253" s="30">
        <v>44754</v>
      </c>
      <c r="H1253" s="30">
        <v>44426</v>
      </c>
      <c r="I1253" s="30">
        <v>44028</v>
      </c>
      <c r="J1253" s="30">
        <v>43657</v>
      </c>
      <c r="K1253" s="23">
        <v>43286</v>
      </c>
      <c r="L1253" s="23">
        <v>42919</v>
      </c>
      <c r="M1253" s="23">
        <v>42580</v>
      </c>
      <c r="N1253" s="23">
        <v>42228</v>
      </c>
      <c r="O1253" s="23">
        <v>41839</v>
      </c>
      <c r="P1253" s="23">
        <v>41504</v>
      </c>
      <c r="Q1253" s="23">
        <v>41126</v>
      </c>
      <c r="R1253" s="23">
        <v>40750</v>
      </c>
      <c r="S1253" s="37"/>
      <c r="T1253">
        <f t="shared" si="27"/>
        <v>0</v>
      </c>
    </row>
    <row r="1254" spans="1:20" x14ac:dyDescent="0.25">
      <c r="A1254" s="16">
        <v>73.064999999999998</v>
      </c>
      <c r="B1254" s="16">
        <v>2227</v>
      </c>
      <c r="C1254" s="18" t="s">
        <v>2048</v>
      </c>
      <c r="D1254" s="18" t="s">
        <v>2049</v>
      </c>
      <c r="E1254" s="19">
        <v>2022</v>
      </c>
      <c r="F1254" s="30"/>
      <c r="G1254" s="30">
        <v>44877</v>
      </c>
      <c r="H1254" s="30">
        <v>44508</v>
      </c>
      <c r="I1254" s="30">
        <v>44149</v>
      </c>
      <c r="J1254" s="30">
        <v>43769</v>
      </c>
      <c r="K1254" s="23"/>
      <c r="L1254" s="23">
        <v>43048</v>
      </c>
      <c r="M1254" s="23">
        <v>42701</v>
      </c>
      <c r="N1254" s="23" t="s">
        <v>11</v>
      </c>
      <c r="O1254" s="23" t="s">
        <v>11</v>
      </c>
      <c r="P1254" s="23" t="s">
        <v>11</v>
      </c>
      <c r="Q1254" s="23" t="s">
        <v>11</v>
      </c>
      <c r="R1254" s="23" t="s">
        <v>11</v>
      </c>
      <c r="S1254" s="37"/>
      <c r="T1254">
        <f t="shared" si="27"/>
        <v>0</v>
      </c>
    </row>
    <row r="1255" spans="1:20" x14ac:dyDescent="0.25">
      <c r="A1255" s="16">
        <v>73.067999999999998</v>
      </c>
      <c r="B1255" s="16">
        <v>2245</v>
      </c>
      <c r="C1255" s="18" t="s">
        <v>2050</v>
      </c>
      <c r="D1255" s="18" t="s">
        <v>2051</v>
      </c>
      <c r="E1255" s="19">
        <v>2022</v>
      </c>
      <c r="F1255" s="30"/>
      <c r="G1255" s="30">
        <v>44846</v>
      </c>
      <c r="H1255" s="30">
        <v>44477</v>
      </c>
      <c r="I1255" s="30">
        <v>44114</v>
      </c>
      <c r="J1255" s="30">
        <v>43741</v>
      </c>
      <c r="K1255" s="23">
        <v>43386</v>
      </c>
      <c r="L1255" s="23">
        <v>43017</v>
      </c>
      <c r="M1255" s="23">
        <v>42653</v>
      </c>
      <c r="N1255" s="23">
        <v>42287</v>
      </c>
      <c r="O1255" s="23">
        <v>41927</v>
      </c>
      <c r="P1255" s="23">
        <v>41189</v>
      </c>
      <c r="Q1255" s="23">
        <v>41187</v>
      </c>
      <c r="R1255" s="23">
        <v>40821</v>
      </c>
      <c r="S1255" s="37"/>
      <c r="T1255">
        <f t="shared" si="27"/>
        <v>0</v>
      </c>
    </row>
    <row r="1256" spans="1:20" x14ac:dyDescent="0.25">
      <c r="A1256" s="16">
        <v>73.069000000000003</v>
      </c>
      <c r="B1256" s="16">
        <v>2243</v>
      </c>
      <c r="C1256" s="18" t="s">
        <v>2052</v>
      </c>
      <c r="D1256" s="18" t="s">
        <v>2053</v>
      </c>
      <c r="E1256" s="19">
        <v>2022</v>
      </c>
      <c r="F1256" s="30"/>
      <c r="G1256" s="30">
        <v>44623</v>
      </c>
      <c r="H1256" s="30">
        <v>44258</v>
      </c>
      <c r="I1256" s="30">
        <v>43889</v>
      </c>
      <c r="J1256" s="30">
        <v>43520</v>
      </c>
      <c r="K1256" s="23">
        <v>43175</v>
      </c>
      <c r="L1256" s="23">
        <v>42801</v>
      </c>
      <c r="M1256" s="23">
        <v>42411</v>
      </c>
      <c r="N1256" s="23">
        <v>42075</v>
      </c>
      <c r="O1256" s="23">
        <v>41702</v>
      </c>
      <c r="P1256" s="23">
        <v>41340</v>
      </c>
      <c r="Q1256" s="23">
        <v>40978</v>
      </c>
      <c r="R1256" s="23">
        <v>40614</v>
      </c>
      <c r="S1256" s="37"/>
      <c r="T1256">
        <f t="shared" si="27"/>
        <v>0</v>
      </c>
    </row>
    <row r="1257" spans="1:20" x14ac:dyDescent="0.25">
      <c r="A1257" s="16" t="s">
        <v>2054</v>
      </c>
      <c r="B1257" s="16">
        <v>2399</v>
      </c>
      <c r="C1257" s="18" t="s">
        <v>2055</v>
      </c>
      <c r="D1257" s="18" t="s">
        <v>2056</v>
      </c>
      <c r="E1257" s="19">
        <v>2022</v>
      </c>
      <c r="F1257" s="30"/>
      <c r="G1257" s="30">
        <v>44700</v>
      </c>
      <c r="H1257" s="30">
        <v>44349</v>
      </c>
      <c r="I1257" s="30">
        <v>43972</v>
      </c>
      <c r="J1257" s="30">
        <v>43577</v>
      </c>
      <c r="K1257" s="23">
        <v>43250</v>
      </c>
      <c r="L1257" s="23">
        <v>42880</v>
      </c>
      <c r="M1257" s="23">
        <v>42528</v>
      </c>
      <c r="N1257" s="23">
        <v>42167</v>
      </c>
      <c r="O1257" s="23">
        <v>41781</v>
      </c>
      <c r="P1257" s="23">
        <v>41461</v>
      </c>
      <c r="Q1257" s="23">
        <v>41093</v>
      </c>
      <c r="R1257" s="23">
        <v>40672</v>
      </c>
      <c r="S1257" s="37"/>
      <c r="T1257">
        <f t="shared" si="27"/>
        <v>0</v>
      </c>
    </row>
    <row r="1258" spans="1:20" x14ac:dyDescent="0.25">
      <c r="A1258" s="16" t="s">
        <v>3275</v>
      </c>
      <c r="B1258" s="16" t="s">
        <v>3276</v>
      </c>
      <c r="C1258" s="18" t="s">
        <v>3277</v>
      </c>
      <c r="D1258" s="18" t="s">
        <v>3278</v>
      </c>
      <c r="E1258" s="19">
        <v>2022</v>
      </c>
      <c r="F1258" s="30"/>
      <c r="G1258" s="30">
        <v>44761</v>
      </c>
      <c r="H1258" s="30"/>
      <c r="I1258" s="30">
        <v>44054</v>
      </c>
      <c r="J1258" s="30"/>
      <c r="K1258" s="23"/>
      <c r="L1258" s="23"/>
      <c r="M1258" s="23"/>
      <c r="N1258" s="23"/>
      <c r="O1258" s="23"/>
      <c r="P1258" s="23"/>
      <c r="Q1258" s="23"/>
      <c r="R1258" s="23"/>
      <c r="S1258" s="37"/>
      <c r="T1258">
        <f t="shared" si="27"/>
        <v>0</v>
      </c>
    </row>
    <row r="1259" spans="1:20" x14ac:dyDescent="0.25">
      <c r="A1259" s="16">
        <v>73.073999999999998</v>
      </c>
      <c r="B1259" s="16">
        <v>2403</v>
      </c>
      <c r="C1259" s="18" t="s">
        <v>2057</v>
      </c>
      <c r="D1259" s="18" t="s">
        <v>2058</v>
      </c>
      <c r="E1259" s="19">
        <v>2022</v>
      </c>
      <c r="F1259" s="30"/>
      <c r="G1259" s="30">
        <v>44703</v>
      </c>
      <c r="H1259" s="30">
        <v>44419</v>
      </c>
      <c r="I1259" s="30">
        <v>44028</v>
      </c>
      <c r="J1259" s="30">
        <v>43660</v>
      </c>
      <c r="K1259" s="23">
        <v>43225</v>
      </c>
      <c r="L1259" s="23">
        <v>42898</v>
      </c>
      <c r="M1259" s="23">
        <v>42547</v>
      </c>
      <c r="N1259" s="23">
        <v>42140</v>
      </c>
      <c r="O1259" s="23" t="s">
        <v>11</v>
      </c>
      <c r="P1259" s="23" t="s">
        <v>11</v>
      </c>
      <c r="Q1259" s="23">
        <v>41094</v>
      </c>
      <c r="R1259" s="23">
        <v>40827</v>
      </c>
      <c r="S1259" s="37"/>
      <c r="T1259">
        <f t="shared" si="27"/>
        <v>0</v>
      </c>
    </row>
    <row r="1260" spans="1:20" x14ac:dyDescent="0.25">
      <c r="A1260" s="16" t="s">
        <v>3279</v>
      </c>
      <c r="B1260" s="16" t="s">
        <v>3280</v>
      </c>
      <c r="C1260" s="18" t="s">
        <v>3281</v>
      </c>
      <c r="D1260" s="18" t="s">
        <v>3282</v>
      </c>
      <c r="E1260" s="19">
        <v>2006</v>
      </c>
      <c r="F1260" s="30"/>
      <c r="G1260" s="30"/>
      <c r="H1260" s="30"/>
      <c r="I1260" s="30"/>
      <c r="J1260" s="30"/>
      <c r="K1260" s="23"/>
      <c r="L1260" s="23"/>
      <c r="M1260" s="23"/>
      <c r="N1260" s="23"/>
      <c r="O1260" s="23"/>
      <c r="P1260" s="23"/>
      <c r="Q1260" s="23"/>
      <c r="R1260" s="23"/>
      <c r="S1260" s="37"/>
      <c r="T1260" t="str">
        <f t="shared" si="27"/>
        <v/>
      </c>
    </row>
    <row r="1261" spans="1:20" x14ac:dyDescent="0.25">
      <c r="A1261" s="16">
        <v>73.075999999999993</v>
      </c>
      <c r="B1261" s="16">
        <v>2400</v>
      </c>
      <c r="C1261" s="18" t="s">
        <v>2059</v>
      </c>
      <c r="D1261" s="18" t="s">
        <v>2060</v>
      </c>
      <c r="E1261" s="19">
        <v>2022</v>
      </c>
      <c r="F1261" s="30"/>
      <c r="G1261" s="30">
        <v>44761</v>
      </c>
      <c r="H1261" s="30">
        <v>44449</v>
      </c>
      <c r="I1261" s="30">
        <v>44069</v>
      </c>
      <c r="J1261" s="30">
        <v>43701</v>
      </c>
      <c r="K1261" s="23">
        <v>43387</v>
      </c>
      <c r="L1261" s="23">
        <v>42939</v>
      </c>
      <c r="M1261" s="23">
        <v>42629</v>
      </c>
      <c r="N1261" s="23">
        <v>42196</v>
      </c>
      <c r="O1261" s="23">
        <v>41872</v>
      </c>
      <c r="P1261" s="23">
        <v>41549</v>
      </c>
      <c r="Q1261" s="23">
        <v>41190</v>
      </c>
      <c r="R1261" s="23">
        <v>40796</v>
      </c>
      <c r="S1261" s="37"/>
      <c r="T1261">
        <f t="shared" si="27"/>
        <v>0</v>
      </c>
    </row>
    <row r="1262" spans="1:20" x14ac:dyDescent="0.25">
      <c r="A1262" s="16">
        <v>73.081000000000003</v>
      </c>
      <c r="B1262" s="16">
        <v>2309</v>
      </c>
      <c r="C1262" s="18" t="s">
        <v>2061</v>
      </c>
      <c r="D1262" s="18" t="s">
        <v>2062</v>
      </c>
      <c r="E1262" s="19">
        <v>2006</v>
      </c>
      <c r="F1262" s="30"/>
      <c r="G1262" s="30"/>
      <c r="H1262" s="30"/>
      <c r="I1262" s="30"/>
      <c r="J1262" s="30"/>
      <c r="K1262" s="23"/>
      <c r="L1262" s="23" t="s">
        <v>11</v>
      </c>
      <c r="M1262" s="23" t="s">
        <v>11</v>
      </c>
      <c r="N1262" s="23" t="s">
        <v>11</v>
      </c>
      <c r="O1262" s="23" t="s">
        <v>11</v>
      </c>
      <c r="P1262" s="23" t="s">
        <v>11</v>
      </c>
      <c r="Q1262" s="23" t="s">
        <v>11</v>
      </c>
      <c r="R1262" s="23" t="s">
        <v>11</v>
      </c>
      <c r="S1262" s="37"/>
      <c r="T1262" t="str">
        <f t="shared" si="27"/>
        <v/>
      </c>
    </row>
    <row r="1263" spans="1:20" x14ac:dyDescent="0.25">
      <c r="A1263" s="16">
        <v>73.081999999999994</v>
      </c>
      <c r="B1263" s="16">
        <v>2292</v>
      </c>
      <c r="C1263" s="18" t="s">
        <v>2063</v>
      </c>
      <c r="D1263" s="18" t="s">
        <v>2064</v>
      </c>
      <c r="E1263" s="19">
        <v>2022</v>
      </c>
      <c r="F1263" s="30"/>
      <c r="G1263" s="30">
        <v>44752</v>
      </c>
      <c r="H1263" s="30">
        <v>44391</v>
      </c>
      <c r="I1263" s="30">
        <v>44025</v>
      </c>
      <c r="J1263" s="30">
        <v>43662</v>
      </c>
      <c r="K1263" s="23">
        <v>43303</v>
      </c>
      <c r="L1263" s="23">
        <v>42932</v>
      </c>
      <c r="M1263" s="23">
        <v>42576</v>
      </c>
      <c r="N1263" s="23">
        <v>42226</v>
      </c>
      <c r="O1263" s="23">
        <v>41845</v>
      </c>
      <c r="P1263" s="23">
        <v>41502</v>
      </c>
      <c r="Q1263" s="23">
        <v>41115</v>
      </c>
      <c r="R1263" s="23">
        <v>40753</v>
      </c>
      <c r="S1263" s="37"/>
      <c r="T1263">
        <f t="shared" si="27"/>
        <v>0</v>
      </c>
    </row>
    <row r="1264" spans="1:20" x14ac:dyDescent="0.25">
      <c r="A1264" s="16">
        <v>73.084000000000003</v>
      </c>
      <c r="B1264" s="16">
        <v>2293</v>
      </c>
      <c r="C1264" s="18" t="s">
        <v>2065</v>
      </c>
      <c r="D1264" s="18" t="s">
        <v>2066</v>
      </c>
      <c r="E1264" s="19">
        <v>2022</v>
      </c>
      <c r="F1264" s="30"/>
      <c r="G1264" s="30">
        <v>44738</v>
      </c>
      <c r="H1264" s="30">
        <v>44392</v>
      </c>
      <c r="I1264" s="30">
        <v>43984</v>
      </c>
      <c r="J1264" s="30">
        <v>43632</v>
      </c>
      <c r="K1264" s="23">
        <v>43275</v>
      </c>
      <c r="L1264" s="23">
        <v>42905</v>
      </c>
      <c r="M1264" s="23">
        <v>42555</v>
      </c>
      <c r="N1264" s="23">
        <v>42186</v>
      </c>
      <c r="O1264" s="23">
        <v>41818</v>
      </c>
      <c r="P1264" s="23">
        <v>41468</v>
      </c>
      <c r="Q1264" s="23">
        <v>41094</v>
      </c>
      <c r="R1264" s="23">
        <v>40771</v>
      </c>
      <c r="S1264" s="37"/>
      <c r="T1264">
        <f t="shared" si="27"/>
        <v>0</v>
      </c>
    </row>
    <row r="1265" spans="1:20" x14ac:dyDescent="0.25">
      <c r="A1265" s="16">
        <v>73.084999999999994</v>
      </c>
      <c r="B1265" s="16">
        <v>2295</v>
      </c>
      <c r="C1265" s="18" t="s">
        <v>2067</v>
      </c>
      <c r="D1265" s="18" t="s">
        <v>2068</v>
      </c>
      <c r="E1265" s="19">
        <v>2022</v>
      </c>
      <c r="F1265" s="30"/>
      <c r="G1265" s="30">
        <v>44747</v>
      </c>
      <c r="H1265" s="30">
        <v>44390</v>
      </c>
      <c r="I1265" s="30">
        <v>43998</v>
      </c>
      <c r="J1265" s="30">
        <v>43649</v>
      </c>
      <c r="K1265" s="23">
        <v>43282</v>
      </c>
      <c r="L1265" s="23">
        <v>42920</v>
      </c>
      <c r="M1265" s="23">
        <v>42557</v>
      </c>
      <c r="N1265" s="23">
        <v>42191</v>
      </c>
      <c r="O1265" s="23">
        <v>41812</v>
      </c>
      <c r="P1265" s="23">
        <v>41454</v>
      </c>
      <c r="Q1265" s="23">
        <v>41112</v>
      </c>
      <c r="R1265" s="23">
        <v>40752</v>
      </c>
      <c r="S1265" s="37"/>
      <c r="T1265">
        <f t="shared" si="27"/>
        <v>0</v>
      </c>
    </row>
    <row r="1266" spans="1:20" x14ac:dyDescent="0.25">
      <c r="A1266" s="16">
        <v>73.087000000000003</v>
      </c>
      <c r="B1266" s="16">
        <v>2385</v>
      </c>
      <c r="C1266" s="18" t="s">
        <v>2069</v>
      </c>
      <c r="D1266" s="18" t="s">
        <v>2070</v>
      </c>
      <c r="E1266" s="19">
        <v>2022</v>
      </c>
      <c r="F1266" s="30"/>
      <c r="G1266" s="30">
        <v>44856</v>
      </c>
      <c r="H1266" s="30"/>
      <c r="I1266" s="30"/>
      <c r="J1266" s="30">
        <v>43675</v>
      </c>
      <c r="K1266" s="23">
        <v>43389</v>
      </c>
      <c r="L1266" s="23">
        <v>42913</v>
      </c>
      <c r="M1266" s="23">
        <v>42614</v>
      </c>
      <c r="N1266" s="23">
        <v>42160</v>
      </c>
      <c r="O1266" s="23" t="s">
        <v>11</v>
      </c>
      <c r="P1266" s="23" t="s">
        <v>11</v>
      </c>
      <c r="Q1266" s="23" t="s">
        <v>11</v>
      </c>
      <c r="R1266" s="23">
        <v>40721</v>
      </c>
      <c r="S1266" s="37"/>
      <c r="T1266">
        <f t="shared" si="27"/>
        <v>0</v>
      </c>
    </row>
    <row r="1267" spans="1:20" x14ac:dyDescent="0.25">
      <c r="A1267" s="16" t="s">
        <v>3563</v>
      </c>
      <c r="B1267" s="16" t="s">
        <v>3564</v>
      </c>
      <c r="C1267" s="18" t="s">
        <v>3565</v>
      </c>
      <c r="D1267" s="18" t="s">
        <v>3566</v>
      </c>
      <c r="E1267" s="19">
        <v>2021</v>
      </c>
      <c r="F1267" s="30"/>
      <c r="G1267" s="30"/>
      <c r="H1267" s="30">
        <v>44380</v>
      </c>
      <c r="I1267" s="30">
        <v>44006</v>
      </c>
      <c r="J1267" s="30"/>
      <c r="K1267" s="23"/>
      <c r="L1267" s="23"/>
      <c r="M1267" s="23"/>
      <c r="N1267" s="23"/>
      <c r="O1267" s="23"/>
      <c r="P1267" s="23"/>
      <c r="Q1267" s="23"/>
      <c r="R1267" s="23"/>
      <c r="S1267" s="37"/>
      <c r="T1267" t="str">
        <f t="shared" si="27"/>
        <v/>
      </c>
    </row>
    <row r="1268" spans="1:20" x14ac:dyDescent="0.25">
      <c r="A1268" s="16">
        <v>73.091999999999999</v>
      </c>
      <c r="B1268" s="16">
        <v>2387</v>
      </c>
      <c r="C1268" s="18" t="s">
        <v>2071</v>
      </c>
      <c r="D1268" s="18" t="s">
        <v>2072</v>
      </c>
      <c r="E1268" s="19">
        <v>2022</v>
      </c>
      <c r="F1268" s="30"/>
      <c r="G1268" s="30">
        <v>44674</v>
      </c>
      <c r="H1268" s="30">
        <v>44348</v>
      </c>
      <c r="I1268" s="30">
        <v>43969</v>
      </c>
      <c r="J1268" s="30">
        <v>43602</v>
      </c>
      <c r="K1268" s="23">
        <v>43243</v>
      </c>
      <c r="L1268" s="23">
        <v>42882</v>
      </c>
      <c r="M1268" s="23">
        <v>42499</v>
      </c>
      <c r="N1268" s="23">
        <v>42155</v>
      </c>
      <c r="O1268" s="23">
        <v>41775</v>
      </c>
      <c r="P1268" s="23">
        <v>41441</v>
      </c>
      <c r="Q1268" s="23">
        <v>41048</v>
      </c>
      <c r="R1268" s="23">
        <v>40690</v>
      </c>
      <c r="S1268" s="37"/>
      <c r="T1268">
        <f t="shared" si="27"/>
        <v>0</v>
      </c>
    </row>
    <row r="1269" spans="1:20" x14ac:dyDescent="0.25">
      <c r="A1269" s="16">
        <v>73.093000000000004</v>
      </c>
      <c r="B1269" s="16" t="s">
        <v>2073</v>
      </c>
      <c r="C1269" s="18" t="s">
        <v>2074</v>
      </c>
      <c r="D1269" s="18" t="s">
        <v>2075</v>
      </c>
      <c r="E1269" s="19">
        <v>2022</v>
      </c>
      <c r="F1269" s="30"/>
      <c r="G1269" s="30">
        <v>44717</v>
      </c>
      <c r="H1269" s="30">
        <v>44357</v>
      </c>
      <c r="I1269" s="30">
        <v>43977</v>
      </c>
      <c r="J1269" s="30">
        <v>43625</v>
      </c>
      <c r="K1269" s="23">
        <v>43274</v>
      </c>
      <c r="L1269" s="23">
        <v>42912</v>
      </c>
      <c r="M1269" s="23">
        <v>42641</v>
      </c>
      <c r="N1269" s="23">
        <v>42264</v>
      </c>
      <c r="O1269" s="23">
        <v>41913</v>
      </c>
      <c r="P1269" s="23">
        <v>41560</v>
      </c>
      <c r="Q1269" s="23">
        <v>41183</v>
      </c>
      <c r="R1269" s="23">
        <v>40729</v>
      </c>
      <c r="S1269" s="37"/>
      <c r="T1269">
        <f t="shared" si="27"/>
        <v>0</v>
      </c>
    </row>
    <row r="1270" spans="1:20" x14ac:dyDescent="0.25">
      <c r="A1270" s="16">
        <v>73.094999999999999</v>
      </c>
      <c r="B1270" s="16">
        <v>2389</v>
      </c>
      <c r="C1270" s="18" t="s">
        <v>2076</v>
      </c>
      <c r="D1270" s="18" t="s">
        <v>2077</v>
      </c>
      <c r="E1270" s="19">
        <v>2022</v>
      </c>
      <c r="F1270" s="30"/>
      <c r="G1270" s="30">
        <v>44668</v>
      </c>
      <c r="H1270" s="30">
        <v>44326</v>
      </c>
      <c r="I1270" s="30">
        <v>43881</v>
      </c>
      <c r="J1270" s="30">
        <v>43562</v>
      </c>
      <c r="K1270" s="23">
        <v>43209</v>
      </c>
      <c r="L1270" s="23">
        <v>42888</v>
      </c>
      <c r="M1270" s="23">
        <v>42517</v>
      </c>
      <c r="N1270" s="23">
        <v>42145</v>
      </c>
      <c r="O1270" s="23">
        <v>41738</v>
      </c>
      <c r="P1270" s="23">
        <v>41402</v>
      </c>
      <c r="Q1270" s="23">
        <v>41037</v>
      </c>
      <c r="R1270" s="23">
        <v>40670</v>
      </c>
      <c r="S1270" s="37"/>
      <c r="T1270">
        <f t="shared" si="27"/>
        <v>0</v>
      </c>
    </row>
    <row r="1271" spans="1:20" x14ac:dyDescent="0.25">
      <c r="A1271" s="16">
        <v>73.096000000000004</v>
      </c>
      <c r="B1271" s="16">
        <v>2381</v>
      </c>
      <c r="C1271" s="18" t="s">
        <v>2078</v>
      </c>
      <c r="D1271" s="18" t="s">
        <v>2079</v>
      </c>
      <c r="E1271" s="19">
        <v>2022</v>
      </c>
      <c r="F1271" s="30"/>
      <c r="G1271" s="30">
        <v>44703</v>
      </c>
      <c r="H1271" s="30">
        <v>44349</v>
      </c>
      <c r="I1271" s="30">
        <v>43978</v>
      </c>
      <c r="J1271" s="30">
        <v>43622</v>
      </c>
      <c r="K1271" s="23">
        <v>43259</v>
      </c>
      <c r="L1271" s="23">
        <v>42894</v>
      </c>
      <c r="M1271" s="23">
        <v>42541</v>
      </c>
      <c r="N1271" s="23">
        <v>42171</v>
      </c>
      <c r="O1271" s="23">
        <v>41798</v>
      </c>
      <c r="P1271" s="23">
        <v>41451</v>
      </c>
      <c r="Q1271" s="23">
        <v>41048</v>
      </c>
      <c r="R1271" s="23">
        <v>40692</v>
      </c>
      <c r="S1271" s="37"/>
      <c r="T1271">
        <f t="shared" si="27"/>
        <v>0</v>
      </c>
    </row>
    <row r="1272" spans="1:20" x14ac:dyDescent="0.25">
      <c r="A1272" s="16">
        <v>73.096999999999994</v>
      </c>
      <c r="B1272" s="16">
        <v>2382</v>
      </c>
      <c r="C1272" s="18" t="s">
        <v>2080</v>
      </c>
      <c r="D1272" s="18" t="s">
        <v>2081</v>
      </c>
      <c r="E1272" s="19">
        <v>2022</v>
      </c>
      <c r="F1272" s="30"/>
      <c r="G1272" s="30">
        <v>44737</v>
      </c>
      <c r="H1272" s="30">
        <v>44366</v>
      </c>
      <c r="I1272" s="30">
        <v>43997</v>
      </c>
      <c r="J1272" s="30">
        <v>43634</v>
      </c>
      <c r="K1272" s="23">
        <v>43273</v>
      </c>
      <c r="L1272" s="23">
        <v>42901</v>
      </c>
      <c r="M1272" s="23">
        <v>42545</v>
      </c>
      <c r="N1272" s="23">
        <v>42181</v>
      </c>
      <c r="O1272" s="23">
        <v>41805</v>
      </c>
      <c r="P1272" s="23">
        <v>41451</v>
      </c>
      <c r="Q1272" s="23">
        <v>41079</v>
      </c>
      <c r="R1272" s="23">
        <v>40713</v>
      </c>
      <c r="S1272" s="37"/>
      <c r="T1272">
        <f t="shared" si="27"/>
        <v>0</v>
      </c>
    </row>
    <row r="1273" spans="1:20" x14ac:dyDescent="0.25">
      <c r="A1273" s="16">
        <v>73.099000000000004</v>
      </c>
      <c r="B1273" s="16">
        <v>2384</v>
      </c>
      <c r="C1273" s="18" t="s">
        <v>2082</v>
      </c>
      <c r="D1273" s="18" t="s">
        <v>2083</v>
      </c>
      <c r="E1273" s="19">
        <v>2022</v>
      </c>
      <c r="F1273" s="30"/>
      <c r="G1273" s="30">
        <v>44691</v>
      </c>
      <c r="H1273" s="30">
        <v>44344</v>
      </c>
      <c r="I1273" s="30">
        <v>43959</v>
      </c>
      <c r="J1273" s="30">
        <v>43584</v>
      </c>
      <c r="K1273" s="23">
        <v>43228</v>
      </c>
      <c r="L1273" s="23">
        <v>42861</v>
      </c>
      <c r="M1273" s="23">
        <v>42511</v>
      </c>
      <c r="N1273" s="23">
        <v>42134</v>
      </c>
      <c r="O1273" s="23">
        <v>41768</v>
      </c>
      <c r="P1273" s="23">
        <v>41425</v>
      </c>
      <c r="Q1273" s="23">
        <v>41048</v>
      </c>
      <c r="R1273" s="23">
        <v>40667</v>
      </c>
      <c r="S1273" s="37"/>
      <c r="T1273">
        <f t="shared" si="27"/>
        <v>0</v>
      </c>
    </row>
    <row r="1274" spans="1:20" x14ac:dyDescent="0.25">
      <c r="A1274" s="16" t="s">
        <v>2084</v>
      </c>
      <c r="B1274" s="16">
        <v>2391</v>
      </c>
      <c r="C1274" s="18" t="s">
        <v>2085</v>
      </c>
      <c r="D1274" s="18" t="s">
        <v>2086</v>
      </c>
      <c r="E1274" s="19">
        <v>2022</v>
      </c>
      <c r="F1274" s="30"/>
      <c r="G1274" s="30">
        <v>44750</v>
      </c>
      <c r="H1274" s="30"/>
      <c r="I1274" s="30">
        <v>44007</v>
      </c>
      <c r="J1274" s="30">
        <v>43639</v>
      </c>
      <c r="K1274" s="23">
        <v>43248</v>
      </c>
      <c r="L1274" s="23">
        <v>42898</v>
      </c>
      <c r="M1274" s="23" t="s">
        <v>11</v>
      </c>
      <c r="N1274" s="23" t="s">
        <v>11</v>
      </c>
      <c r="O1274" s="23">
        <v>41862</v>
      </c>
      <c r="P1274" s="23" t="s">
        <v>11</v>
      </c>
      <c r="Q1274" s="23" t="s">
        <v>11</v>
      </c>
      <c r="R1274" s="23" t="s">
        <v>11</v>
      </c>
      <c r="S1274" s="37"/>
      <c r="T1274">
        <f t="shared" si="27"/>
        <v>0</v>
      </c>
    </row>
    <row r="1275" spans="1:20" x14ac:dyDescent="0.25">
      <c r="A1275" s="16">
        <v>73.100999999999999</v>
      </c>
      <c r="B1275" s="16">
        <v>2380</v>
      </c>
      <c r="C1275" s="18" t="s">
        <v>2087</v>
      </c>
      <c r="D1275" s="18" t="s">
        <v>2088</v>
      </c>
      <c r="E1275" s="19">
        <v>2022</v>
      </c>
      <c r="F1275" s="30"/>
      <c r="G1275" s="30">
        <v>44682</v>
      </c>
      <c r="H1275" s="30">
        <v>44328</v>
      </c>
      <c r="I1275" s="30">
        <v>43946</v>
      </c>
      <c r="J1275" s="30">
        <v>43592</v>
      </c>
      <c r="K1275" s="23">
        <v>43226</v>
      </c>
      <c r="L1275" s="23">
        <v>42860</v>
      </c>
      <c r="M1275" s="23">
        <v>42503</v>
      </c>
      <c r="N1275" s="23">
        <v>42141</v>
      </c>
      <c r="O1275" s="23">
        <v>41757</v>
      </c>
      <c r="P1275" s="23">
        <v>41420</v>
      </c>
      <c r="Q1275" s="23">
        <v>41039</v>
      </c>
      <c r="R1275" s="23">
        <v>40667</v>
      </c>
      <c r="S1275" s="37"/>
      <c r="T1275">
        <f t="shared" si="27"/>
        <v>0</v>
      </c>
    </row>
    <row r="1276" spans="1:20" x14ac:dyDescent="0.25">
      <c r="A1276" s="16">
        <v>73.102000000000004</v>
      </c>
      <c r="B1276" s="16">
        <v>2302</v>
      </c>
      <c r="C1276" s="18" t="s">
        <v>2089</v>
      </c>
      <c r="D1276" s="18" t="s">
        <v>2090</v>
      </c>
      <c r="E1276" s="19">
        <v>2022</v>
      </c>
      <c r="F1276" s="30"/>
      <c r="G1276" s="30">
        <v>44713</v>
      </c>
      <c r="H1276" s="30">
        <v>44353</v>
      </c>
      <c r="I1276" s="30">
        <v>43972</v>
      </c>
      <c r="J1276" s="30">
        <v>43606</v>
      </c>
      <c r="K1276" s="23">
        <v>43250</v>
      </c>
      <c r="L1276" s="23">
        <v>42894</v>
      </c>
      <c r="M1276" s="23" t="s">
        <v>11</v>
      </c>
      <c r="N1276" s="23">
        <v>42172</v>
      </c>
      <c r="O1276" s="23">
        <v>41787</v>
      </c>
      <c r="P1276" s="23">
        <v>41451</v>
      </c>
      <c r="Q1276" s="23">
        <v>41064</v>
      </c>
      <c r="R1276" s="23">
        <v>40689</v>
      </c>
      <c r="S1276" s="37"/>
      <c r="T1276">
        <f t="shared" si="27"/>
        <v>0</v>
      </c>
    </row>
    <row r="1277" spans="1:20" x14ac:dyDescent="0.25">
      <c r="A1277" s="16">
        <v>73.103999999999999</v>
      </c>
      <c r="B1277" s="16" t="s">
        <v>2091</v>
      </c>
      <c r="C1277" s="18" t="s">
        <v>2092</v>
      </c>
      <c r="D1277" s="18" t="s">
        <v>2093</v>
      </c>
      <c r="E1277" s="19">
        <v>2022</v>
      </c>
      <c r="F1277" s="30"/>
      <c r="G1277" s="30">
        <v>44788</v>
      </c>
      <c r="H1277" s="30">
        <v>44430</v>
      </c>
      <c r="I1277" s="30">
        <v>44061</v>
      </c>
      <c r="J1277" s="30"/>
      <c r="K1277" s="23">
        <v>43377</v>
      </c>
      <c r="L1277" s="23" t="s">
        <v>11</v>
      </c>
      <c r="M1277" s="23" t="s">
        <v>11</v>
      </c>
      <c r="N1277" s="23">
        <v>42152</v>
      </c>
      <c r="O1277" s="23" t="s">
        <v>11</v>
      </c>
      <c r="P1277" s="23" t="s">
        <v>11</v>
      </c>
      <c r="Q1277" s="23" t="s">
        <v>11</v>
      </c>
      <c r="R1277" s="23" t="s">
        <v>11</v>
      </c>
      <c r="S1277" s="37"/>
      <c r="T1277">
        <f t="shared" si="27"/>
        <v>0</v>
      </c>
    </row>
    <row r="1278" spans="1:20" x14ac:dyDescent="0.25">
      <c r="A1278" s="16">
        <v>73.105000000000004</v>
      </c>
      <c r="B1278" s="16">
        <v>2301</v>
      </c>
      <c r="C1278" s="18" t="s">
        <v>2094</v>
      </c>
      <c r="D1278" s="18" t="s">
        <v>2095</v>
      </c>
      <c r="E1278" s="19">
        <v>2022</v>
      </c>
      <c r="F1278" s="30"/>
      <c r="G1278" s="30">
        <v>44726</v>
      </c>
      <c r="H1278" s="30">
        <v>44348</v>
      </c>
      <c r="I1278" s="30">
        <v>43972</v>
      </c>
      <c r="J1278" s="30">
        <v>43633</v>
      </c>
      <c r="K1278" s="23">
        <v>43242</v>
      </c>
      <c r="L1278" s="23">
        <v>42880</v>
      </c>
      <c r="M1278" s="23">
        <v>42543</v>
      </c>
      <c r="N1278" s="23" t="s">
        <v>11</v>
      </c>
      <c r="O1278" s="23">
        <v>41811</v>
      </c>
      <c r="P1278" s="23">
        <v>41454</v>
      </c>
      <c r="Q1278" s="23" t="s">
        <v>11</v>
      </c>
      <c r="R1278" s="23">
        <v>40700</v>
      </c>
      <c r="S1278" s="37"/>
      <c r="T1278">
        <f t="shared" si="27"/>
        <v>0</v>
      </c>
    </row>
    <row r="1279" spans="1:20" x14ac:dyDescent="0.25">
      <c r="A1279" s="16" t="s">
        <v>3822</v>
      </c>
      <c r="B1279" s="16" t="s">
        <v>3823</v>
      </c>
      <c r="C1279" s="18" t="s">
        <v>3824</v>
      </c>
      <c r="D1279" s="18" t="s">
        <v>3825</v>
      </c>
      <c r="E1279" s="19">
        <v>2022</v>
      </c>
      <c r="F1279" s="30"/>
      <c r="G1279" s="30">
        <v>44760</v>
      </c>
      <c r="H1279" s="30"/>
      <c r="I1279" s="30"/>
      <c r="J1279" s="30"/>
      <c r="K1279" s="23"/>
      <c r="L1279" s="23"/>
      <c r="M1279" s="23"/>
      <c r="N1279" s="23"/>
      <c r="O1279" s="23"/>
      <c r="P1279" s="23"/>
      <c r="Q1279" s="23"/>
      <c r="R1279" s="23"/>
      <c r="S1279" s="37"/>
    </row>
    <row r="1280" spans="1:20" x14ac:dyDescent="0.25">
      <c r="A1280" s="16">
        <v>73.106999999999999</v>
      </c>
      <c r="B1280" s="16">
        <v>2300</v>
      </c>
      <c r="C1280" s="18" t="s">
        <v>2096</v>
      </c>
      <c r="D1280" s="18" t="s">
        <v>2097</v>
      </c>
      <c r="E1280" s="19">
        <v>2022</v>
      </c>
      <c r="F1280" s="30"/>
      <c r="G1280" s="30">
        <v>44750</v>
      </c>
      <c r="H1280" s="30">
        <v>44385</v>
      </c>
      <c r="I1280" s="30">
        <v>44001</v>
      </c>
      <c r="J1280" s="30">
        <v>43639</v>
      </c>
      <c r="K1280" s="23">
        <v>43297</v>
      </c>
      <c r="L1280" s="23">
        <v>42935</v>
      </c>
      <c r="M1280" s="23">
        <v>42599</v>
      </c>
      <c r="N1280" s="23">
        <v>42231</v>
      </c>
      <c r="O1280" s="23">
        <v>41827</v>
      </c>
      <c r="P1280" s="23">
        <v>41501</v>
      </c>
      <c r="Q1280" s="23">
        <v>41115</v>
      </c>
      <c r="R1280" s="23">
        <v>40794</v>
      </c>
      <c r="S1280" s="37"/>
      <c r="T1280">
        <f t="shared" ref="T1280:T1311" si="28">IF(G1280="","",IF((G1280-$X$6)&lt;($W$7-365-$X$6),1,0))</f>
        <v>0</v>
      </c>
    </row>
    <row r="1281" spans="1:20" x14ac:dyDescent="0.25">
      <c r="A1281" s="16">
        <v>73.108999999999995</v>
      </c>
      <c r="B1281" s="16">
        <v>2303</v>
      </c>
      <c r="C1281" s="18" t="s">
        <v>2098</v>
      </c>
      <c r="D1281" s="18" t="s">
        <v>2099</v>
      </c>
      <c r="E1281" s="19">
        <v>2022</v>
      </c>
      <c r="F1281" s="30"/>
      <c r="G1281" s="30">
        <v>44775</v>
      </c>
      <c r="H1281" s="30">
        <v>44419</v>
      </c>
      <c r="I1281" s="30">
        <v>44042</v>
      </c>
      <c r="J1281" s="30">
        <v>43681</v>
      </c>
      <c r="K1281" s="23">
        <v>43316</v>
      </c>
      <c r="L1281" s="23">
        <v>42961</v>
      </c>
      <c r="M1281" s="23">
        <v>42591</v>
      </c>
      <c r="N1281" s="23">
        <v>42229</v>
      </c>
      <c r="O1281" s="23">
        <v>41852</v>
      </c>
      <c r="P1281" s="23">
        <v>41500</v>
      </c>
      <c r="Q1281" s="23">
        <v>41140</v>
      </c>
      <c r="R1281" s="23">
        <v>40765</v>
      </c>
      <c r="S1281" s="37"/>
      <c r="T1281">
        <f t="shared" si="28"/>
        <v>0</v>
      </c>
    </row>
    <row r="1282" spans="1:20" x14ac:dyDescent="0.25">
      <c r="A1282" s="16">
        <v>73.111999999999995</v>
      </c>
      <c r="B1282" s="16" t="s">
        <v>2102</v>
      </c>
      <c r="C1282" s="18" t="s">
        <v>2103</v>
      </c>
      <c r="D1282" s="18" t="s">
        <v>2104</v>
      </c>
      <c r="E1282" s="19">
        <v>2022</v>
      </c>
      <c r="F1282" s="30"/>
      <c r="G1282" s="30">
        <v>44643</v>
      </c>
      <c r="H1282" s="30">
        <v>44375</v>
      </c>
      <c r="I1282" s="30">
        <v>44025</v>
      </c>
      <c r="J1282" s="30">
        <v>43658</v>
      </c>
      <c r="K1282" s="23">
        <v>43302</v>
      </c>
      <c r="L1282" s="23">
        <v>42881</v>
      </c>
      <c r="M1282" s="23" t="s">
        <v>11</v>
      </c>
      <c r="N1282" s="23">
        <v>42181</v>
      </c>
      <c r="O1282" s="23">
        <v>43971</v>
      </c>
      <c r="P1282" s="23">
        <v>41518</v>
      </c>
      <c r="Q1282" s="23" t="s">
        <v>11</v>
      </c>
      <c r="R1282" s="23">
        <v>40766</v>
      </c>
      <c r="S1282" s="37"/>
      <c r="T1282">
        <f t="shared" si="28"/>
        <v>0</v>
      </c>
    </row>
    <row r="1283" spans="1:20" x14ac:dyDescent="0.25">
      <c r="A1283" s="16">
        <v>73.113</v>
      </c>
      <c r="B1283" s="16">
        <v>2306</v>
      </c>
      <c r="C1283" s="18" t="s">
        <v>2105</v>
      </c>
      <c r="D1283" s="18" t="s">
        <v>2106</v>
      </c>
      <c r="E1283" s="19">
        <v>2022</v>
      </c>
      <c r="F1283" s="30"/>
      <c r="G1283" s="30">
        <v>44641</v>
      </c>
      <c r="H1283" s="30">
        <v>44278</v>
      </c>
      <c r="I1283" s="30">
        <v>43920</v>
      </c>
      <c r="J1283" s="30">
        <v>43523</v>
      </c>
      <c r="K1283" s="23">
        <v>43205</v>
      </c>
      <c r="L1283" s="23">
        <v>42820</v>
      </c>
      <c r="M1283" s="23">
        <v>42441</v>
      </c>
      <c r="N1283" s="23">
        <v>42104</v>
      </c>
      <c r="O1283" s="23">
        <v>41728</v>
      </c>
      <c r="P1283" s="23">
        <v>41380</v>
      </c>
      <c r="Q1283" s="23">
        <v>40967</v>
      </c>
      <c r="R1283" s="23">
        <v>40692</v>
      </c>
      <c r="S1283" s="37"/>
      <c r="T1283">
        <f t="shared" si="28"/>
        <v>0</v>
      </c>
    </row>
    <row r="1284" spans="1:20" x14ac:dyDescent="0.25">
      <c r="A1284" s="16">
        <v>73.114000000000004</v>
      </c>
      <c r="B1284" s="16">
        <v>2305</v>
      </c>
      <c r="C1284" s="18" t="s">
        <v>2107</v>
      </c>
      <c r="D1284" s="18" t="s">
        <v>2108</v>
      </c>
      <c r="E1284" s="19">
        <v>2022</v>
      </c>
      <c r="F1284" s="30"/>
      <c r="G1284" s="30">
        <v>44695</v>
      </c>
      <c r="H1284" s="30">
        <v>44348</v>
      </c>
      <c r="I1284" s="30">
        <v>43986</v>
      </c>
      <c r="J1284" s="30">
        <v>43618</v>
      </c>
      <c r="K1284" s="23">
        <v>43235</v>
      </c>
      <c r="L1284" s="23">
        <v>42891</v>
      </c>
      <c r="M1284" s="23">
        <v>42524</v>
      </c>
      <c r="N1284" s="23">
        <v>42169</v>
      </c>
      <c r="O1284" s="23">
        <v>41784</v>
      </c>
      <c r="P1284" s="23">
        <v>41477</v>
      </c>
      <c r="Q1284" s="23">
        <v>41083</v>
      </c>
      <c r="R1284" s="23">
        <v>40716</v>
      </c>
      <c r="S1284" s="37"/>
      <c r="T1284">
        <f t="shared" si="28"/>
        <v>0</v>
      </c>
    </row>
    <row r="1285" spans="1:20" x14ac:dyDescent="0.25">
      <c r="A1285" s="16">
        <v>73.119</v>
      </c>
      <c r="B1285" s="16">
        <v>2368</v>
      </c>
      <c r="C1285" s="18" t="s">
        <v>2109</v>
      </c>
      <c r="D1285" s="18" t="s">
        <v>2110</v>
      </c>
      <c r="E1285" s="19">
        <v>2019</v>
      </c>
      <c r="F1285" s="30"/>
      <c r="G1285" s="30"/>
      <c r="H1285" s="30"/>
      <c r="I1285" s="30"/>
      <c r="J1285" s="30">
        <v>43679</v>
      </c>
      <c r="K1285" s="23"/>
      <c r="L1285" s="23" t="s">
        <v>11</v>
      </c>
      <c r="M1285" s="23" t="s">
        <v>11</v>
      </c>
      <c r="N1285" s="23" t="s">
        <v>11</v>
      </c>
      <c r="O1285" s="23" t="s">
        <v>11</v>
      </c>
      <c r="P1285" s="23">
        <v>41505</v>
      </c>
      <c r="Q1285" s="23" t="s">
        <v>11</v>
      </c>
      <c r="R1285" s="23" t="s">
        <v>11</v>
      </c>
      <c r="S1285" s="37"/>
      <c r="T1285" t="str">
        <f t="shared" si="28"/>
        <v/>
      </c>
    </row>
    <row r="1286" spans="1:20" x14ac:dyDescent="0.25">
      <c r="A1286" s="16" t="s">
        <v>2111</v>
      </c>
      <c r="B1286" s="16">
        <v>2352</v>
      </c>
      <c r="C1286" s="18" t="s">
        <v>2112</v>
      </c>
      <c r="D1286" s="18" t="s">
        <v>2113</v>
      </c>
      <c r="E1286" s="19">
        <v>2022</v>
      </c>
      <c r="F1286" s="30"/>
      <c r="G1286" s="30">
        <v>44740</v>
      </c>
      <c r="H1286" s="30">
        <v>44394</v>
      </c>
      <c r="I1286" s="30">
        <v>44018</v>
      </c>
      <c r="J1286" s="30">
        <v>43655</v>
      </c>
      <c r="K1286" s="23">
        <v>43282</v>
      </c>
      <c r="L1286" s="23">
        <v>42921</v>
      </c>
      <c r="M1286" s="23">
        <v>42564</v>
      </c>
      <c r="N1286" s="23">
        <v>42202</v>
      </c>
      <c r="O1286" s="23">
        <v>41826</v>
      </c>
      <c r="P1286" s="23">
        <v>41480</v>
      </c>
      <c r="Q1286" s="23">
        <v>41117</v>
      </c>
      <c r="R1286" s="23">
        <v>40757</v>
      </c>
      <c r="S1286" s="37"/>
      <c r="T1286">
        <f t="shared" si="28"/>
        <v>0</v>
      </c>
    </row>
    <row r="1287" spans="1:20" x14ac:dyDescent="0.25">
      <c r="A1287" s="16">
        <v>73.120999999999995</v>
      </c>
      <c r="B1287" s="16">
        <v>2364</v>
      </c>
      <c r="C1287" s="18" t="s">
        <v>2114</v>
      </c>
      <c r="D1287" s="18" t="s">
        <v>2115</v>
      </c>
      <c r="E1287" s="19">
        <v>2022</v>
      </c>
      <c r="F1287" s="30"/>
      <c r="G1287" s="30">
        <v>44792</v>
      </c>
      <c r="H1287" s="30">
        <v>44447</v>
      </c>
      <c r="I1287" s="30">
        <v>44070</v>
      </c>
      <c r="J1287" s="30">
        <v>43720</v>
      </c>
      <c r="K1287" s="23">
        <v>43327</v>
      </c>
      <c r="L1287" s="23">
        <v>42968</v>
      </c>
      <c r="M1287" s="23">
        <v>42611</v>
      </c>
      <c r="N1287" s="23">
        <v>42257</v>
      </c>
      <c r="O1287" s="23">
        <v>41877</v>
      </c>
      <c r="P1287" s="23">
        <v>41523</v>
      </c>
      <c r="Q1287" s="23">
        <v>41181</v>
      </c>
      <c r="R1287" s="23">
        <v>40811</v>
      </c>
      <c r="S1287" s="37"/>
      <c r="T1287">
        <f t="shared" si="28"/>
        <v>0</v>
      </c>
    </row>
    <row r="1288" spans="1:20" x14ac:dyDescent="0.25">
      <c r="A1288" s="16">
        <v>73.123000000000005</v>
      </c>
      <c r="B1288" s="16">
        <v>2361</v>
      </c>
      <c r="C1288" s="18" t="s">
        <v>2116</v>
      </c>
      <c r="D1288" s="18" t="s">
        <v>2117</v>
      </c>
      <c r="E1288" s="19">
        <v>2022</v>
      </c>
      <c r="F1288" s="30"/>
      <c r="G1288" s="30">
        <v>44756</v>
      </c>
      <c r="H1288" s="30">
        <v>44426</v>
      </c>
      <c r="I1288" s="30">
        <v>44041</v>
      </c>
      <c r="J1288" s="30">
        <v>43663</v>
      </c>
      <c r="K1288" s="23">
        <v>43286</v>
      </c>
      <c r="L1288" s="23">
        <v>42935</v>
      </c>
      <c r="M1288" s="23">
        <v>42578</v>
      </c>
      <c r="N1288" s="23">
        <v>42229</v>
      </c>
      <c r="O1288" s="23">
        <v>41875</v>
      </c>
      <c r="P1288" s="23">
        <v>41500</v>
      </c>
      <c r="Q1288" s="23">
        <v>41140</v>
      </c>
      <c r="R1288" s="23">
        <v>39288</v>
      </c>
      <c r="S1288" s="37"/>
      <c r="T1288">
        <f t="shared" si="28"/>
        <v>0</v>
      </c>
    </row>
    <row r="1289" spans="1:20" x14ac:dyDescent="0.25">
      <c r="A1289" s="16">
        <v>73.126000000000005</v>
      </c>
      <c r="B1289" s="16">
        <v>2358</v>
      </c>
      <c r="C1289" s="18" t="s">
        <v>2118</v>
      </c>
      <c r="D1289" s="18" t="s">
        <v>2119</v>
      </c>
      <c r="E1289" s="19">
        <v>2021</v>
      </c>
      <c r="F1289" s="30"/>
      <c r="G1289" s="30"/>
      <c r="H1289" s="30">
        <v>44401</v>
      </c>
      <c r="I1289" s="30"/>
      <c r="J1289" s="30">
        <v>43664</v>
      </c>
      <c r="K1289" s="23">
        <v>43289</v>
      </c>
      <c r="L1289" s="23">
        <v>42926</v>
      </c>
      <c r="M1289" s="23">
        <v>42599</v>
      </c>
      <c r="N1289" s="23">
        <v>42210</v>
      </c>
      <c r="O1289" s="23">
        <v>41832</v>
      </c>
      <c r="P1289" s="23" t="s">
        <v>11</v>
      </c>
      <c r="Q1289" s="23">
        <v>41117</v>
      </c>
      <c r="R1289" s="23">
        <v>40756</v>
      </c>
      <c r="S1289" s="37"/>
      <c r="T1289" t="str">
        <f t="shared" si="28"/>
        <v/>
      </c>
    </row>
    <row r="1290" spans="1:20" x14ac:dyDescent="0.25">
      <c r="A1290" s="16">
        <v>73.128</v>
      </c>
      <c r="B1290" s="16">
        <v>2360</v>
      </c>
      <c r="C1290" s="18" t="s">
        <v>2120</v>
      </c>
      <c r="D1290" s="18" t="s">
        <v>2121</v>
      </c>
      <c r="E1290" s="19">
        <v>2022</v>
      </c>
      <c r="F1290" s="30"/>
      <c r="G1290" s="30">
        <v>44745</v>
      </c>
      <c r="H1290" s="30">
        <v>44408</v>
      </c>
      <c r="I1290" s="30"/>
      <c r="J1290" s="30">
        <v>43672</v>
      </c>
      <c r="K1290" s="23">
        <v>43306</v>
      </c>
      <c r="L1290" s="23">
        <v>42923</v>
      </c>
      <c r="M1290" s="23" t="s">
        <v>11</v>
      </c>
      <c r="N1290" s="23">
        <v>42204</v>
      </c>
      <c r="O1290" s="23">
        <v>41839</v>
      </c>
      <c r="P1290" s="23">
        <v>41478</v>
      </c>
      <c r="Q1290" s="23">
        <v>41126</v>
      </c>
      <c r="R1290" s="23">
        <v>40756</v>
      </c>
      <c r="S1290" s="37"/>
      <c r="T1290">
        <f t="shared" si="28"/>
        <v>0</v>
      </c>
    </row>
    <row r="1291" spans="1:20" x14ac:dyDescent="0.25">
      <c r="A1291" s="16">
        <v>73.131</v>
      </c>
      <c r="B1291" s="16">
        <v>2353</v>
      </c>
      <c r="C1291" s="18" t="s">
        <v>2122</v>
      </c>
      <c r="D1291" s="18" t="s">
        <v>2123</v>
      </c>
      <c r="E1291" s="19">
        <v>2022</v>
      </c>
      <c r="F1291" s="30"/>
      <c r="G1291" s="30">
        <v>44762</v>
      </c>
      <c r="H1291" s="30">
        <v>44379</v>
      </c>
      <c r="I1291" s="30">
        <v>44035</v>
      </c>
      <c r="J1291" s="30">
        <v>43667</v>
      </c>
      <c r="K1291" s="23">
        <v>43304</v>
      </c>
      <c r="L1291" s="23">
        <v>42933</v>
      </c>
      <c r="M1291" s="23">
        <v>42555</v>
      </c>
      <c r="N1291" s="23">
        <v>42205</v>
      </c>
      <c r="O1291" s="23">
        <v>41834</v>
      </c>
      <c r="P1291" s="23">
        <v>41491</v>
      </c>
      <c r="Q1291" s="23">
        <v>41137</v>
      </c>
      <c r="R1291" s="23">
        <v>40751</v>
      </c>
      <c r="S1291" s="37"/>
      <c r="T1291">
        <f t="shared" si="28"/>
        <v>0</v>
      </c>
    </row>
    <row r="1292" spans="1:20" x14ac:dyDescent="0.25">
      <c r="A1292" s="16">
        <v>73.134</v>
      </c>
      <c r="B1292" s="16">
        <v>2375</v>
      </c>
      <c r="C1292" s="18" t="s">
        <v>2124</v>
      </c>
      <c r="D1292" s="18" t="s">
        <v>2125</v>
      </c>
      <c r="E1292" s="19">
        <v>2022</v>
      </c>
      <c r="F1292" s="30"/>
      <c r="G1292" s="30">
        <v>44806</v>
      </c>
      <c r="H1292" s="30">
        <v>44448</v>
      </c>
      <c r="I1292" s="30">
        <v>44088</v>
      </c>
      <c r="J1292" s="30">
        <v>43731</v>
      </c>
      <c r="K1292" s="23">
        <v>43353</v>
      </c>
      <c r="L1292" s="23">
        <v>42996</v>
      </c>
      <c r="M1292" s="23">
        <v>42625</v>
      </c>
      <c r="N1292" s="23">
        <v>42250</v>
      </c>
      <c r="O1292" s="23">
        <v>41875</v>
      </c>
      <c r="P1292" s="23">
        <v>41543</v>
      </c>
      <c r="Q1292" s="23">
        <v>41161</v>
      </c>
      <c r="R1292" s="23">
        <v>40805</v>
      </c>
      <c r="S1292" s="37"/>
      <c r="T1292">
        <f t="shared" si="28"/>
        <v>0</v>
      </c>
    </row>
    <row r="1293" spans="1:20" x14ac:dyDescent="0.25">
      <c r="A1293" s="16">
        <v>73.135999999999996</v>
      </c>
      <c r="B1293" s="16">
        <v>2369</v>
      </c>
      <c r="C1293" s="18" t="s">
        <v>2126</v>
      </c>
      <c r="D1293" s="18" t="s">
        <v>2127</v>
      </c>
      <c r="E1293" s="19">
        <v>2022</v>
      </c>
      <c r="F1293" s="30"/>
      <c r="G1293" s="30">
        <v>44777</v>
      </c>
      <c r="H1293" s="30"/>
      <c r="I1293" s="30"/>
      <c r="J1293" s="30">
        <v>43681</v>
      </c>
      <c r="K1293" s="23">
        <v>43313</v>
      </c>
      <c r="L1293" s="23">
        <v>42935</v>
      </c>
      <c r="M1293" s="23">
        <v>42597</v>
      </c>
      <c r="N1293" s="23">
        <v>42231</v>
      </c>
      <c r="O1293" s="23" t="s">
        <v>11</v>
      </c>
      <c r="P1293" s="23">
        <v>41519</v>
      </c>
      <c r="Q1293" s="23" t="s">
        <v>11</v>
      </c>
      <c r="R1293" s="23" t="s">
        <v>11</v>
      </c>
      <c r="S1293" s="37"/>
      <c r="T1293">
        <f t="shared" si="28"/>
        <v>0</v>
      </c>
    </row>
    <row r="1294" spans="1:20" x14ac:dyDescent="0.25">
      <c r="A1294" s="16">
        <v>73.137</v>
      </c>
      <c r="B1294" s="16">
        <v>2377</v>
      </c>
      <c r="C1294" s="18" t="s">
        <v>2128</v>
      </c>
      <c r="D1294" s="18" t="s">
        <v>2129</v>
      </c>
      <c r="E1294" s="19">
        <v>2022</v>
      </c>
      <c r="F1294" s="30"/>
      <c r="G1294" s="30">
        <v>44750</v>
      </c>
      <c r="H1294" s="30"/>
      <c r="I1294" s="30">
        <v>43998</v>
      </c>
      <c r="J1294" s="30">
        <v>43656</v>
      </c>
      <c r="K1294" s="23">
        <v>43282</v>
      </c>
      <c r="L1294" s="23">
        <v>42922</v>
      </c>
      <c r="M1294" s="23">
        <v>42572</v>
      </c>
      <c r="N1294" s="23">
        <v>42219</v>
      </c>
      <c r="O1294" s="23" t="s">
        <v>11</v>
      </c>
      <c r="P1294" s="23">
        <v>41495</v>
      </c>
      <c r="Q1294" s="23" t="s">
        <v>11</v>
      </c>
      <c r="R1294" s="23" t="s">
        <v>11</v>
      </c>
      <c r="S1294" s="37"/>
      <c r="T1294">
        <f t="shared" si="28"/>
        <v>0</v>
      </c>
    </row>
    <row r="1295" spans="1:20" x14ac:dyDescent="0.25">
      <c r="A1295" s="16">
        <v>73.138999999999996</v>
      </c>
      <c r="B1295" s="16">
        <v>2370</v>
      </c>
      <c r="C1295" s="18" t="s">
        <v>2130</v>
      </c>
      <c r="D1295" s="18" t="s">
        <v>2131</v>
      </c>
      <c r="E1295" s="19">
        <v>2022</v>
      </c>
      <c r="F1295" s="30"/>
      <c r="G1295" s="30">
        <v>44774</v>
      </c>
      <c r="H1295" s="30">
        <v>44422</v>
      </c>
      <c r="I1295" s="30"/>
      <c r="J1295" s="30">
        <v>43672</v>
      </c>
      <c r="K1295" s="23">
        <v>43302</v>
      </c>
      <c r="L1295" s="23">
        <v>42933</v>
      </c>
      <c r="M1295" s="23">
        <v>42589</v>
      </c>
      <c r="N1295" s="23" t="s">
        <v>11</v>
      </c>
      <c r="O1295" s="23" t="s">
        <v>11</v>
      </c>
      <c r="P1295" s="23">
        <v>41498</v>
      </c>
      <c r="Q1295" s="23" t="s">
        <v>11</v>
      </c>
      <c r="R1295" s="23" t="s">
        <v>11</v>
      </c>
      <c r="S1295" s="37"/>
      <c r="T1295">
        <f t="shared" si="28"/>
        <v>0</v>
      </c>
    </row>
    <row r="1296" spans="1:20" x14ac:dyDescent="0.25">
      <c r="A1296" s="16">
        <v>73.141000000000005</v>
      </c>
      <c r="B1296" s="16">
        <v>2371</v>
      </c>
      <c r="C1296" s="18" t="s">
        <v>2132</v>
      </c>
      <c r="D1296" s="18" t="s">
        <v>2133</v>
      </c>
      <c r="E1296" s="19">
        <v>2022</v>
      </c>
      <c r="F1296" s="30"/>
      <c r="G1296" s="30">
        <v>44750</v>
      </c>
      <c r="H1296" s="30">
        <v>44445</v>
      </c>
      <c r="I1296" s="30">
        <v>44035</v>
      </c>
      <c r="J1296" s="30">
        <v>43668</v>
      </c>
      <c r="K1296" s="23">
        <v>43297</v>
      </c>
      <c r="L1296" s="23" t="s">
        <v>11</v>
      </c>
      <c r="M1296" s="23">
        <v>42606</v>
      </c>
      <c r="N1296" s="23" t="s">
        <v>11</v>
      </c>
      <c r="O1296" s="23">
        <v>41845</v>
      </c>
      <c r="P1296" s="23" t="s">
        <v>11</v>
      </c>
      <c r="Q1296" s="23" t="s">
        <v>11</v>
      </c>
      <c r="R1296" s="23" t="s">
        <v>11</v>
      </c>
      <c r="S1296" s="37"/>
      <c r="T1296">
        <f t="shared" si="28"/>
        <v>0</v>
      </c>
    </row>
    <row r="1297" spans="1:20" x14ac:dyDescent="0.25">
      <c r="A1297" s="16">
        <v>73.141999999999996</v>
      </c>
      <c r="B1297" s="16">
        <v>2379</v>
      </c>
      <c r="C1297" s="18" t="s">
        <v>2134</v>
      </c>
      <c r="D1297" s="18" t="s">
        <v>2135</v>
      </c>
      <c r="E1297" s="19">
        <v>2022</v>
      </c>
      <c r="F1297" s="30"/>
      <c r="G1297" s="30">
        <v>44761</v>
      </c>
      <c r="H1297" s="30">
        <v>44394</v>
      </c>
      <c r="I1297" s="30">
        <v>44043</v>
      </c>
      <c r="J1297" s="30">
        <v>43677</v>
      </c>
      <c r="K1297" s="23">
        <v>43301</v>
      </c>
      <c r="L1297" s="23">
        <v>42958</v>
      </c>
      <c r="M1297" s="23">
        <v>42566</v>
      </c>
      <c r="N1297" s="23">
        <v>42216</v>
      </c>
      <c r="O1297" s="23" t="s">
        <v>11</v>
      </c>
      <c r="P1297" s="23" t="s">
        <v>11</v>
      </c>
      <c r="Q1297" s="23" t="s">
        <v>11</v>
      </c>
      <c r="R1297" s="23" t="s">
        <v>11</v>
      </c>
      <c r="S1297" s="37"/>
      <c r="T1297">
        <f t="shared" si="28"/>
        <v>0</v>
      </c>
    </row>
    <row r="1298" spans="1:20" x14ac:dyDescent="0.25">
      <c r="A1298" s="16">
        <v>73.144000000000005</v>
      </c>
      <c r="B1298" s="16">
        <v>2350</v>
      </c>
      <c r="C1298" s="18" t="s">
        <v>2136</v>
      </c>
      <c r="D1298" s="18" t="s">
        <v>2137</v>
      </c>
      <c r="E1298" s="19">
        <v>2022</v>
      </c>
      <c r="F1298" s="30"/>
      <c r="G1298" s="30">
        <v>44761</v>
      </c>
      <c r="H1298" s="30">
        <v>44418</v>
      </c>
      <c r="I1298" s="30">
        <v>44052</v>
      </c>
      <c r="J1298" s="30">
        <v>43661</v>
      </c>
      <c r="K1298" s="23">
        <v>43282</v>
      </c>
      <c r="L1298" s="23">
        <v>42935</v>
      </c>
      <c r="M1298" s="23">
        <v>42580</v>
      </c>
      <c r="N1298" s="23">
        <v>42201</v>
      </c>
      <c r="O1298" s="23" t="s">
        <v>11</v>
      </c>
      <c r="P1298" s="23" t="s">
        <v>11</v>
      </c>
      <c r="Q1298" s="23">
        <v>41133</v>
      </c>
      <c r="R1298" s="23" t="s">
        <v>11</v>
      </c>
      <c r="S1298" s="37"/>
      <c r="T1298">
        <f t="shared" si="28"/>
        <v>0</v>
      </c>
    </row>
    <row r="1299" spans="1:20" x14ac:dyDescent="0.25">
      <c r="A1299" s="16">
        <v>73.144999999999996</v>
      </c>
      <c r="B1299" s="16">
        <v>2349</v>
      </c>
      <c r="C1299" s="18" t="s">
        <v>2138</v>
      </c>
      <c r="D1299" s="18" t="s">
        <v>2139</v>
      </c>
      <c r="E1299" s="19">
        <v>2022</v>
      </c>
      <c r="F1299" s="30"/>
      <c r="G1299" s="30">
        <v>44744</v>
      </c>
      <c r="H1299" s="30"/>
      <c r="I1299" s="30"/>
      <c r="J1299" s="30"/>
      <c r="K1299" s="23"/>
      <c r="L1299" s="23" t="s">
        <v>11</v>
      </c>
      <c r="M1299" s="23" t="s">
        <v>11</v>
      </c>
      <c r="N1299" s="23" t="s">
        <v>11</v>
      </c>
      <c r="O1299" s="23" t="s">
        <v>11</v>
      </c>
      <c r="P1299" s="23" t="s">
        <v>11</v>
      </c>
      <c r="Q1299" s="23">
        <v>41111</v>
      </c>
      <c r="R1299" s="23" t="s">
        <v>11</v>
      </c>
      <c r="S1299" s="37"/>
      <c r="T1299">
        <f t="shared" si="28"/>
        <v>0</v>
      </c>
    </row>
    <row r="1300" spans="1:20" x14ac:dyDescent="0.25">
      <c r="A1300" s="16">
        <v>73.147000000000006</v>
      </c>
      <c r="B1300" s="16">
        <v>2345</v>
      </c>
      <c r="C1300" s="18" t="s">
        <v>2140</v>
      </c>
      <c r="D1300" s="18" t="s">
        <v>2141</v>
      </c>
      <c r="E1300" s="19">
        <v>2022</v>
      </c>
      <c r="F1300" s="30"/>
      <c r="G1300" s="30">
        <v>44759</v>
      </c>
      <c r="H1300" s="30"/>
      <c r="I1300" s="30">
        <v>44034</v>
      </c>
      <c r="J1300" s="30"/>
      <c r="K1300" s="23"/>
      <c r="L1300" s="23" t="s">
        <v>11</v>
      </c>
      <c r="M1300" s="23" t="s">
        <v>11</v>
      </c>
      <c r="N1300" s="23">
        <v>42166</v>
      </c>
      <c r="O1300" s="23">
        <v>41845</v>
      </c>
      <c r="P1300" s="23" t="s">
        <v>11</v>
      </c>
      <c r="Q1300" s="23" t="s">
        <v>11</v>
      </c>
      <c r="R1300" s="23" t="s">
        <v>11</v>
      </c>
      <c r="S1300" s="37"/>
      <c r="T1300">
        <f t="shared" si="28"/>
        <v>0</v>
      </c>
    </row>
    <row r="1301" spans="1:20" x14ac:dyDescent="0.25">
      <c r="A1301" s="16">
        <v>73.147999999999996</v>
      </c>
      <c r="B1301" s="16">
        <v>2346</v>
      </c>
      <c r="C1301" s="18" t="s">
        <v>3283</v>
      </c>
      <c r="D1301" s="18" t="s">
        <v>2143</v>
      </c>
      <c r="E1301" s="19" t="s">
        <v>2144</v>
      </c>
      <c r="F1301" s="30"/>
      <c r="G1301" s="30"/>
      <c r="H1301" s="30"/>
      <c r="I1301" s="30"/>
      <c r="J1301" s="30"/>
      <c r="K1301" s="23"/>
      <c r="L1301" s="23" t="s">
        <v>11</v>
      </c>
      <c r="M1301" s="23" t="s">
        <v>11</v>
      </c>
      <c r="N1301" s="23" t="s">
        <v>11</v>
      </c>
      <c r="O1301" s="23" t="s">
        <v>11</v>
      </c>
      <c r="P1301" s="23" t="s">
        <v>11</v>
      </c>
      <c r="Q1301" s="23" t="s">
        <v>11</v>
      </c>
      <c r="R1301" s="23" t="s">
        <v>11</v>
      </c>
      <c r="S1301" s="37"/>
      <c r="T1301" t="str">
        <f t="shared" si="28"/>
        <v/>
      </c>
    </row>
    <row r="1302" spans="1:20" x14ac:dyDescent="0.25">
      <c r="A1302" s="16">
        <v>73.149000000000001</v>
      </c>
      <c r="B1302" s="16">
        <v>2347</v>
      </c>
      <c r="C1302" s="18" t="s">
        <v>3284</v>
      </c>
      <c r="D1302" s="18" t="s">
        <v>3285</v>
      </c>
      <c r="E1302" s="19">
        <v>2019</v>
      </c>
      <c r="F1302" s="30"/>
      <c r="G1302" s="30"/>
      <c r="H1302" s="30"/>
      <c r="I1302" s="30"/>
      <c r="J1302" s="30">
        <v>43630</v>
      </c>
      <c r="K1302" s="23"/>
      <c r="L1302" s="23">
        <v>42910</v>
      </c>
      <c r="M1302" s="23"/>
      <c r="N1302" s="23"/>
      <c r="O1302" s="23"/>
      <c r="P1302" s="23"/>
      <c r="Q1302" s="23"/>
      <c r="R1302" s="23"/>
      <c r="S1302" s="37"/>
      <c r="T1302" t="str">
        <f t="shared" si="28"/>
        <v/>
      </c>
    </row>
    <row r="1303" spans="1:20" x14ac:dyDescent="0.25">
      <c r="A1303" s="16">
        <v>73.150999999999996</v>
      </c>
      <c r="B1303" s="16">
        <v>2373</v>
      </c>
      <c r="C1303" s="18" t="s">
        <v>2145</v>
      </c>
      <c r="D1303" s="18" t="s">
        <v>2146</v>
      </c>
      <c r="E1303" s="19">
        <v>2022</v>
      </c>
      <c r="F1303" s="30"/>
      <c r="G1303" s="30">
        <v>44760</v>
      </c>
      <c r="H1303" s="30">
        <v>44403</v>
      </c>
      <c r="I1303" s="30">
        <v>44053</v>
      </c>
      <c r="J1303" s="30">
        <v>43665</v>
      </c>
      <c r="K1303" s="23">
        <v>43314</v>
      </c>
      <c r="L1303" s="23">
        <v>42935</v>
      </c>
      <c r="M1303" s="23">
        <v>42582</v>
      </c>
      <c r="N1303" s="23" t="s">
        <v>11</v>
      </c>
      <c r="O1303" s="23">
        <v>41839</v>
      </c>
      <c r="P1303" s="23" t="s">
        <v>11</v>
      </c>
      <c r="Q1303" s="23" t="s">
        <v>11</v>
      </c>
      <c r="R1303" s="23" t="s">
        <v>11</v>
      </c>
      <c r="S1303" s="37"/>
      <c r="T1303">
        <f t="shared" si="28"/>
        <v>0</v>
      </c>
    </row>
    <row r="1304" spans="1:20" x14ac:dyDescent="0.25">
      <c r="A1304" s="16">
        <v>73.153999999999996</v>
      </c>
      <c r="B1304" s="16">
        <v>2330</v>
      </c>
      <c r="C1304" s="18" t="s">
        <v>2147</v>
      </c>
      <c r="D1304" s="18" t="s">
        <v>2148</v>
      </c>
      <c r="E1304" s="19">
        <v>2022</v>
      </c>
      <c r="F1304" s="30"/>
      <c r="G1304" s="30">
        <v>44726</v>
      </c>
      <c r="H1304" s="30">
        <v>44398</v>
      </c>
      <c r="I1304" s="30">
        <v>43998</v>
      </c>
      <c r="J1304" s="30">
        <v>43640</v>
      </c>
      <c r="K1304" s="23">
        <v>43254</v>
      </c>
      <c r="L1304" s="23">
        <v>42898</v>
      </c>
      <c r="M1304" s="23">
        <v>42562</v>
      </c>
      <c r="N1304" s="23">
        <v>42167</v>
      </c>
      <c r="O1304" s="23" t="s">
        <v>11</v>
      </c>
      <c r="P1304" s="23">
        <v>41458</v>
      </c>
      <c r="Q1304" s="23">
        <v>41100</v>
      </c>
      <c r="R1304" s="23">
        <v>40696</v>
      </c>
      <c r="S1304" s="37"/>
      <c r="T1304">
        <f t="shared" si="28"/>
        <v>0</v>
      </c>
    </row>
    <row r="1305" spans="1:20" x14ac:dyDescent="0.25">
      <c r="A1305" s="16">
        <v>73.155000000000001</v>
      </c>
      <c r="B1305" s="16">
        <v>2327</v>
      </c>
      <c r="C1305" s="18" t="s">
        <v>2149</v>
      </c>
      <c r="D1305" s="18" t="s">
        <v>2150</v>
      </c>
      <c r="E1305" s="19">
        <v>2022</v>
      </c>
      <c r="F1305" s="30"/>
      <c r="G1305" s="30">
        <v>44725</v>
      </c>
      <c r="H1305" s="30">
        <v>44373</v>
      </c>
      <c r="I1305" s="30">
        <v>44006</v>
      </c>
      <c r="J1305" s="30">
        <v>43641</v>
      </c>
      <c r="K1305" s="23">
        <v>43261</v>
      </c>
      <c r="L1305" s="23">
        <v>42885</v>
      </c>
      <c r="M1305" s="23" t="s">
        <v>11</v>
      </c>
      <c r="N1305" s="23">
        <v>42546</v>
      </c>
      <c r="O1305" s="23">
        <v>41774</v>
      </c>
      <c r="P1305" s="23">
        <v>41453</v>
      </c>
      <c r="Q1305" s="23">
        <v>41077</v>
      </c>
      <c r="R1305" s="23">
        <v>40683</v>
      </c>
      <c r="S1305" s="37"/>
      <c r="T1305">
        <f t="shared" si="28"/>
        <v>0</v>
      </c>
    </row>
    <row r="1306" spans="1:20" x14ac:dyDescent="0.25">
      <c r="A1306" s="16">
        <v>73.156000000000006</v>
      </c>
      <c r="B1306" s="16">
        <v>2326</v>
      </c>
      <c r="C1306" s="18" t="s">
        <v>2151</v>
      </c>
      <c r="D1306" s="18" t="s">
        <v>2152</v>
      </c>
      <c r="E1306" s="19">
        <v>2021</v>
      </c>
      <c r="F1306" s="30"/>
      <c r="G1306" s="30"/>
      <c r="H1306" s="30">
        <v>44360</v>
      </c>
      <c r="I1306" s="30">
        <v>43972</v>
      </c>
      <c r="J1306" s="30">
        <v>43603</v>
      </c>
      <c r="K1306" s="23">
        <v>43229</v>
      </c>
      <c r="L1306" s="23">
        <v>42874</v>
      </c>
      <c r="M1306" s="23">
        <v>42528</v>
      </c>
      <c r="N1306" s="23">
        <v>42170</v>
      </c>
      <c r="O1306" s="23">
        <v>41793</v>
      </c>
      <c r="P1306" s="23">
        <v>41453</v>
      </c>
      <c r="Q1306" s="23">
        <v>41098</v>
      </c>
      <c r="R1306" s="23">
        <v>40684</v>
      </c>
      <c r="S1306" s="37"/>
      <c r="T1306" t="str">
        <f t="shared" si="28"/>
        <v/>
      </c>
    </row>
    <row r="1307" spans="1:20" x14ac:dyDescent="0.25">
      <c r="A1307" s="16">
        <v>73.156999999999996</v>
      </c>
      <c r="B1307" s="16">
        <v>2333</v>
      </c>
      <c r="C1307" s="18" t="s">
        <v>2153</v>
      </c>
      <c r="D1307" s="18" t="s">
        <v>2154</v>
      </c>
      <c r="E1307" s="19">
        <v>2022</v>
      </c>
      <c r="F1307" s="30"/>
      <c r="G1307" s="30">
        <v>44707</v>
      </c>
      <c r="H1307" s="30">
        <v>44356</v>
      </c>
      <c r="I1307" s="30"/>
      <c r="J1307" s="30">
        <v>43622</v>
      </c>
      <c r="K1307" s="23"/>
      <c r="L1307" s="23" t="s">
        <v>11</v>
      </c>
      <c r="M1307" s="23" t="s">
        <v>11</v>
      </c>
      <c r="N1307" s="23" t="s">
        <v>11</v>
      </c>
      <c r="O1307" s="23" t="s">
        <v>11</v>
      </c>
      <c r="P1307" s="23" t="s">
        <v>11</v>
      </c>
      <c r="Q1307" s="23" t="s">
        <v>11</v>
      </c>
      <c r="R1307" s="23" t="s">
        <v>11</v>
      </c>
      <c r="S1307" s="37"/>
      <c r="T1307">
        <f t="shared" si="28"/>
        <v>0</v>
      </c>
    </row>
    <row r="1308" spans="1:20" x14ac:dyDescent="0.25">
      <c r="A1308" s="16">
        <v>73.158000000000001</v>
      </c>
      <c r="B1308" s="16">
        <v>2334</v>
      </c>
      <c r="C1308" s="18" t="s">
        <v>2155</v>
      </c>
      <c r="D1308" s="18" t="s">
        <v>2156</v>
      </c>
      <c r="E1308" s="19">
        <v>2022</v>
      </c>
      <c r="F1308" s="30"/>
      <c r="G1308" s="30">
        <v>44677</v>
      </c>
      <c r="H1308" s="30">
        <v>44326</v>
      </c>
      <c r="I1308" s="30">
        <v>43958</v>
      </c>
      <c r="J1308" s="30">
        <v>43587</v>
      </c>
      <c r="K1308" s="23">
        <v>43228</v>
      </c>
      <c r="L1308" s="23">
        <v>42849</v>
      </c>
      <c r="M1308" s="23">
        <v>42499</v>
      </c>
      <c r="N1308" s="23">
        <v>42134</v>
      </c>
      <c r="O1308" s="23">
        <v>40661</v>
      </c>
      <c r="P1308" s="23">
        <v>41427</v>
      </c>
      <c r="Q1308" s="23">
        <v>41045</v>
      </c>
      <c r="R1308" s="23">
        <v>40670</v>
      </c>
      <c r="S1308" s="37"/>
      <c r="T1308">
        <f t="shared" si="28"/>
        <v>0</v>
      </c>
    </row>
    <row r="1309" spans="1:20" x14ac:dyDescent="0.25">
      <c r="A1309" s="16">
        <v>73.159000000000006</v>
      </c>
      <c r="B1309" s="16">
        <v>2331</v>
      </c>
      <c r="C1309" s="18" t="s">
        <v>2157</v>
      </c>
      <c r="D1309" s="18" t="s">
        <v>2158</v>
      </c>
      <c r="E1309" s="19">
        <v>2022</v>
      </c>
      <c r="F1309" s="30"/>
      <c r="G1309" s="30">
        <v>44753</v>
      </c>
      <c r="H1309" s="30">
        <v>44357</v>
      </c>
      <c r="I1309" s="30">
        <v>43998</v>
      </c>
      <c r="J1309" s="30">
        <v>43639</v>
      </c>
      <c r="K1309" s="23">
        <v>43254</v>
      </c>
      <c r="L1309" s="23">
        <v>42907</v>
      </c>
      <c r="M1309" s="23" t="s">
        <v>11</v>
      </c>
      <c r="N1309" s="23">
        <v>42201</v>
      </c>
      <c r="O1309" s="23" t="s">
        <v>11</v>
      </c>
      <c r="P1309" s="23" t="s">
        <v>11</v>
      </c>
      <c r="Q1309" s="23" t="s">
        <v>11</v>
      </c>
      <c r="R1309" s="23">
        <v>40751</v>
      </c>
      <c r="S1309" s="37"/>
      <c r="T1309">
        <f t="shared" si="28"/>
        <v>0</v>
      </c>
    </row>
    <row r="1310" spans="1:20" x14ac:dyDescent="0.25">
      <c r="A1310" s="16" t="s">
        <v>2159</v>
      </c>
      <c r="B1310" s="16">
        <v>2335</v>
      </c>
      <c r="C1310" s="18" t="s">
        <v>2160</v>
      </c>
      <c r="D1310" s="18" t="s">
        <v>2161</v>
      </c>
      <c r="E1310" s="19">
        <v>2022</v>
      </c>
      <c r="F1310" s="30"/>
      <c r="G1310" s="30">
        <v>44742</v>
      </c>
      <c r="H1310" s="30">
        <v>44388</v>
      </c>
      <c r="I1310" s="30">
        <v>44012</v>
      </c>
      <c r="J1310" s="30">
        <v>43650</v>
      </c>
      <c r="K1310" s="23">
        <v>43279</v>
      </c>
      <c r="L1310" s="23">
        <v>42917</v>
      </c>
      <c r="M1310" s="23">
        <v>42563</v>
      </c>
      <c r="N1310" s="23" t="s">
        <v>11</v>
      </c>
      <c r="O1310" s="23" t="s">
        <v>11</v>
      </c>
      <c r="P1310" s="23">
        <v>42947</v>
      </c>
      <c r="Q1310" s="23">
        <v>41129</v>
      </c>
      <c r="R1310" s="23" t="s">
        <v>11</v>
      </c>
      <c r="S1310" s="37"/>
      <c r="T1310">
        <f t="shared" si="28"/>
        <v>0</v>
      </c>
    </row>
    <row r="1311" spans="1:20" x14ac:dyDescent="0.25">
      <c r="A1311" s="16">
        <v>73.161000000000001</v>
      </c>
      <c r="B1311" s="16">
        <v>2325</v>
      </c>
      <c r="C1311" s="18" t="s">
        <v>2162</v>
      </c>
      <c r="D1311" s="18" t="s">
        <v>2163</v>
      </c>
      <c r="E1311" s="19">
        <v>2013</v>
      </c>
      <c r="F1311" s="30"/>
      <c r="G1311" s="30"/>
      <c r="H1311" s="30"/>
      <c r="I1311" s="30"/>
      <c r="J1311" s="30"/>
      <c r="K1311" s="23"/>
      <c r="L1311" s="23" t="s">
        <v>11</v>
      </c>
      <c r="M1311" s="23" t="s">
        <v>11</v>
      </c>
      <c r="N1311" s="23" t="s">
        <v>11</v>
      </c>
      <c r="O1311" s="23" t="s">
        <v>11</v>
      </c>
      <c r="P1311" s="23">
        <v>41495</v>
      </c>
      <c r="Q1311" s="23" t="s">
        <v>11</v>
      </c>
      <c r="R1311" s="23" t="s">
        <v>11</v>
      </c>
      <c r="S1311" s="37"/>
      <c r="T1311" t="str">
        <f t="shared" si="28"/>
        <v/>
      </c>
    </row>
    <row r="1312" spans="1:20" x14ac:dyDescent="0.25">
      <c r="A1312" s="16">
        <v>73.162000000000006</v>
      </c>
      <c r="B1312" s="16">
        <v>2321</v>
      </c>
      <c r="C1312" s="18" t="s">
        <v>2164</v>
      </c>
      <c r="D1312" s="18" t="s">
        <v>2165</v>
      </c>
      <c r="E1312" s="19">
        <v>2022</v>
      </c>
      <c r="F1312" s="30"/>
      <c r="G1312" s="30">
        <v>44704</v>
      </c>
      <c r="H1312" s="30">
        <v>44352</v>
      </c>
      <c r="I1312" s="30">
        <v>43966</v>
      </c>
      <c r="J1312" s="30">
        <v>43469</v>
      </c>
      <c r="K1312" s="23">
        <v>43247</v>
      </c>
      <c r="L1312" s="23">
        <v>42877</v>
      </c>
      <c r="M1312" s="23">
        <v>42515</v>
      </c>
      <c r="N1312" s="23">
        <v>42163</v>
      </c>
      <c r="O1312" s="23">
        <v>41784</v>
      </c>
      <c r="P1312" s="23">
        <v>41443</v>
      </c>
      <c r="Q1312" s="23">
        <v>41048</v>
      </c>
      <c r="R1312" s="23">
        <v>40692</v>
      </c>
      <c r="S1312" s="37"/>
      <c r="T1312">
        <f t="shared" ref="T1312:T1343" si="29">IF(G1312="","",IF((G1312-$X$6)&lt;($W$7-365-$X$6),1,0))</f>
        <v>0</v>
      </c>
    </row>
    <row r="1313" spans="1:20" x14ac:dyDescent="0.25">
      <c r="A1313" s="16">
        <v>73.162999999999997</v>
      </c>
      <c r="B1313" s="16">
        <v>2322</v>
      </c>
      <c r="C1313" s="18" t="s">
        <v>2166</v>
      </c>
      <c r="D1313" s="18" t="s">
        <v>2167</v>
      </c>
      <c r="E1313" s="19">
        <v>2022</v>
      </c>
      <c r="F1313" s="30"/>
      <c r="G1313" s="30">
        <v>44716</v>
      </c>
      <c r="H1313" s="30">
        <v>44359</v>
      </c>
      <c r="I1313" s="30">
        <v>43992</v>
      </c>
      <c r="J1313" s="30">
        <v>43619</v>
      </c>
      <c r="K1313" s="23">
        <v>43259</v>
      </c>
      <c r="L1313" s="23">
        <v>42893</v>
      </c>
      <c r="M1313" s="23">
        <v>42540</v>
      </c>
      <c r="N1313" s="23">
        <v>42167</v>
      </c>
      <c r="O1313" s="23">
        <v>41799</v>
      </c>
      <c r="P1313" s="23">
        <v>41453</v>
      </c>
      <c r="Q1313" s="23">
        <v>41086</v>
      </c>
      <c r="R1313" s="23">
        <v>40708</v>
      </c>
      <c r="S1313" s="37"/>
      <c r="T1313">
        <f t="shared" si="29"/>
        <v>0</v>
      </c>
    </row>
    <row r="1314" spans="1:20" x14ac:dyDescent="0.25">
      <c r="A1314" s="16">
        <v>73.164000000000001</v>
      </c>
      <c r="B1314" s="16">
        <v>2323</v>
      </c>
      <c r="C1314" s="18" t="s">
        <v>2168</v>
      </c>
      <c r="D1314" s="18" t="s">
        <v>2169</v>
      </c>
      <c r="E1314" s="19">
        <v>2022</v>
      </c>
      <c r="F1314" s="30"/>
      <c r="G1314" s="30">
        <v>44729</v>
      </c>
      <c r="H1314" s="30"/>
      <c r="I1314" s="30">
        <v>44034</v>
      </c>
      <c r="J1314" s="30">
        <v>43640</v>
      </c>
      <c r="K1314" s="23"/>
      <c r="L1314" s="23" t="s">
        <v>11</v>
      </c>
      <c r="M1314" s="23">
        <v>42562</v>
      </c>
      <c r="N1314" s="23">
        <v>42201</v>
      </c>
      <c r="O1314" s="23" t="s">
        <v>11</v>
      </c>
      <c r="P1314" s="23">
        <v>41451</v>
      </c>
      <c r="Q1314" s="23" t="s">
        <v>11</v>
      </c>
      <c r="R1314" s="23" t="s">
        <v>11</v>
      </c>
      <c r="S1314" s="37"/>
      <c r="T1314">
        <f t="shared" si="29"/>
        <v>0</v>
      </c>
    </row>
    <row r="1315" spans="1:20" x14ac:dyDescent="0.25">
      <c r="A1315" s="16">
        <v>73.165000000000006</v>
      </c>
      <c r="B1315" s="16">
        <v>2329</v>
      </c>
      <c r="C1315" s="18" t="s">
        <v>2170</v>
      </c>
      <c r="D1315" s="18" t="s">
        <v>2171</v>
      </c>
      <c r="E1315" s="19">
        <v>2020</v>
      </c>
      <c r="F1315" s="30"/>
      <c r="G1315" s="30"/>
      <c r="H1315" s="30"/>
      <c r="I1315" s="30">
        <v>44067</v>
      </c>
      <c r="J1315" s="30"/>
      <c r="K1315" s="23"/>
      <c r="L1315" s="23">
        <v>42925</v>
      </c>
      <c r="M1315" s="23" t="s">
        <v>11</v>
      </c>
      <c r="N1315" s="23">
        <v>42199</v>
      </c>
      <c r="O1315" s="23" t="s">
        <v>11</v>
      </c>
      <c r="P1315" s="23">
        <v>41469</v>
      </c>
      <c r="Q1315" s="23" t="s">
        <v>11</v>
      </c>
      <c r="R1315" s="23" t="s">
        <v>11</v>
      </c>
      <c r="S1315" s="37"/>
      <c r="T1315" t="str">
        <f t="shared" si="29"/>
        <v/>
      </c>
    </row>
    <row r="1316" spans="1:20" x14ac:dyDescent="0.25">
      <c r="A1316" s="16">
        <v>73.165999999999997</v>
      </c>
      <c r="B1316" s="16">
        <v>2328</v>
      </c>
      <c r="C1316" s="18" t="s">
        <v>2172</v>
      </c>
      <c r="D1316" s="18" t="s">
        <v>2173</v>
      </c>
      <c r="E1316" s="19">
        <v>2013</v>
      </c>
      <c r="F1316" s="30"/>
      <c r="G1316" s="30"/>
      <c r="H1316" s="30"/>
      <c r="I1316" s="30"/>
      <c r="J1316" s="30"/>
      <c r="K1316" s="23"/>
      <c r="L1316" s="23" t="s">
        <v>11</v>
      </c>
      <c r="M1316" s="23" t="s">
        <v>11</v>
      </c>
      <c r="N1316" s="23" t="s">
        <v>11</v>
      </c>
      <c r="O1316" s="23" t="s">
        <v>11</v>
      </c>
      <c r="P1316" s="23">
        <v>41469</v>
      </c>
      <c r="Q1316" s="23" t="s">
        <v>11</v>
      </c>
      <c r="R1316" s="23" t="s">
        <v>11</v>
      </c>
      <c r="S1316" s="37"/>
      <c r="T1316" t="str">
        <f t="shared" si="29"/>
        <v/>
      </c>
    </row>
    <row r="1317" spans="1:20" x14ac:dyDescent="0.25">
      <c r="A1317" s="16">
        <v>73.168000000000006</v>
      </c>
      <c r="B1317" s="16">
        <v>2336</v>
      </c>
      <c r="C1317" s="18" t="s">
        <v>2174</v>
      </c>
      <c r="D1317" s="18" t="s">
        <v>2175</v>
      </c>
      <c r="E1317" s="19">
        <v>2019</v>
      </c>
      <c r="F1317" s="30"/>
      <c r="G1317" s="30"/>
      <c r="H1317" s="30"/>
      <c r="I1317" s="30"/>
      <c r="J1317" s="30">
        <v>43668</v>
      </c>
      <c r="K1317" s="23">
        <v>43279</v>
      </c>
      <c r="L1317" s="23" t="s">
        <v>11</v>
      </c>
      <c r="M1317" s="23">
        <v>42572</v>
      </c>
      <c r="N1317" s="23" t="s">
        <v>11</v>
      </c>
      <c r="O1317" s="23" t="s">
        <v>11</v>
      </c>
      <c r="P1317" s="23" t="s">
        <v>11</v>
      </c>
      <c r="Q1317" s="23" t="s">
        <v>11</v>
      </c>
      <c r="R1317" s="23" t="s">
        <v>11</v>
      </c>
      <c r="S1317" s="37"/>
      <c r="T1317" t="str">
        <f t="shared" si="29"/>
        <v/>
      </c>
    </row>
    <row r="1318" spans="1:20" x14ac:dyDescent="0.25">
      <c r="A1318" s="16">
        <v>73.168999999999997</v>
      </c>
      <c r="B1318" s="16">
        <v>2343</v>
      </c>
      <c r="C1318" s="18" t="s">
        <v>2176</v>
      </c>
      <c r="D1318" s="18" t="s">
        <v>2177</v>
      </c>
      <c r="E1318" s="19">
        <v>2022</v>
      </c>
      <c r="F1318" s="30"/>
      <c r="G1318" s="30">
        <v>44733</v>
      </c>
      <c r="H1318" s="30">
        <v>44380</v>
      </c>
      <c r="I1318" s="30">
        <v>44001</v>
      </c>
      <c r="J1318" s="30">
        <v>43633</v>
      </c>
      <c r="K1318" s="23">
        <v>43270</v>
      </c>
      <c r="L1318" s="23">
        <v>42877</v>
      </c>
      <c r="M1318" s="23">
        <v>42545</v>
      </c>
      <c r="N1318" s="23">
        <v>42167</v>
      </c>
      <c r="O1318" s="23">
        <v>41813</v>
      </c>
      <c r="P1318" s="23">
        <v>41443</v>
      </c>
      <c r="Q1318" s="23">
        <v>41095</v>
      </c>
      <c r="R1318" s="23">
        <v>40749</v>
      </c>
      <c r="S1318" s="37"/>
      <c r="T1318">
        <f t="shared" si="29"/>
        <v>0</v>
      </c>
    </row>
    <row r="1319" spans="1:20" x14ac:dyDescent="0.25">
      <c r="A1319" s="16" t="s">
        <v>2178</v>
      </c>
      <c r="B1319" s="16" t="s">
        <v>2179</v>
      </c>
      <c r="C1319" s="18" t="s">
        <v>2180</v>
      </c>
      <c r="D1319" s="18" t="s">
        <v>2181</v>
      </c>
      <c r="E1319" s="19">
        <v>2022</v>
      </c>
      <c r="F1319" s="30"/>
      <c r="G1319" s="30">
        <v>44760</v>
      </c>
      <c r="H1319" s="30">
        <v>44375</v>
      </c>
      <c r="I1319" s="30">
        <v>43998</v>
      </c>
      <c r="J1319" s="30">
        <v>43669</v>
      </c>
      <c r="K1319" s="23">
        <v>43300</v>
      </c>
      <c r="L1319" s="23">
        <v>42936</v>
      </c>
      <c r="M1319" s="23">
        <v>42587</v>
      </c>
      <c r="N1319" s="23">
        <v>42202</v>
      </c>
      <c r="O1319" s="23">
        <v>41832</v>
      </c>
      <c r="P1319" s="23">
        <v>41478</v>
      </c>
      <c r="Q1319" s="23">
        <v>41109</v>
      </c>
      <c r="R1319" s="23">
        <v>40752</v>
      </c>
      <c r="S1319" s="37"/>
      <c r="T1319">
        <f t="shared" si="29"/>
        <v>0</v>
      </c>
    </row>
    <row r="1320" spans="1:20" x14ac:dyDescent="0.25">
      <c r="A1320" s="16">
        <v>73.171000000000006</v>
      </c>
      <c r="B1320" s="16">
        <v>2342</v>
      </c>
      <c r="C1320" s="18" t="s">
        <v>2182</v>
      </c>
      <c r="D1320" s="18" t="s">
        <v>2183</v>
      </c>
      <c r="E1320" s="19">
        <v>2022</v>
      </c>
      <c r="F1320" s="30"/>
      <c r="G1320" s="30">
        <v>44743</v>
      </c>
      <c r="H1320" s="30">
        <v>44390</v>
      </c>
      <c r="I1320" s="30">
        <v>43985</v>
      </c>
      <c r="J1320" s="30">
        <v>43655</v>
      </c>
      <c r="K1320" s="23">
        <v>43289</v>
      </c>
      <c r="L1320" s="23">
        <v>42920</v>
      </c>
      <c r="M1320" s="23">
        <v>42557</v>
      </c>
      <c r="N1320" s="23">
        <v>42199</v>
      </c>
      <c r="O1320" s="23">
        <v>41799</v>
      </c>
      <c r="P1320" s="23">
        <v>41483</v>
      </c>
      <c r="Q1320" s="23" t="s">
        <v>11</v>
      </c>
      <c r="R1320" s="23">
        <v>40728</v>
      </c>
      <c r="S1320" s="37"/>
      <c r="T1320">
        <f t="shared" si="29"/>
        <v>0</v>
      </c>
    </row>
    <row r="1321" spans="1:20" x14ac:dyDescent="0.25">
      <c r="A1321" s="16">
        <v>73.171999999999997</v>
      </c>
      <c r="B1321" s="16">
        <v>2341</v>
      </c>
      <c r="C1321" s="18" t="s">
        <v>2184</v>
      </c>
      <c r="D1321" s="18" t="s">
        <v>2185</v>
      </c>
      <c r="E1321" s="19">
        <v>2022</v>
      </c>
      <c r="F1321" s="30"/>
      <c r="G1321" s="30">
        <v>44741</v>
      </c>
      <c r="H1321" s="30">
        <v>44385</v>
      </c>
      <c r="I1321" s="30">
        <v>43972</v>
      </c>
      <c r="J1321" s="30">
        <v>43639</v>
      </c>
      <c r="K1321" s="23">
        <v>43274</v>
      </c>
      <c r="L1321" s="23">
        <v>42920</v>
      </c>
      <c r="M1321" s="23">
        <v>42565</v>
      </c>
      <c r="N1321" s="23">
        <v>42195</v>
      </c>
      <c r="O1321" s="23">
        <v>41816</v>
      </c>
      <c r="P1321" s="23">
        <v>41487</v>
      </c>
      <c r="Q1321" s="23">
        <v>41132</v>
      </c>
      <c r="R1321" s="23">
        <v>40757</v>
      </c>
      <c r="S1321" s="37"/>
      <c r="T1321">
        <f t="shared" si="29"/>
        <v>0</v>
      </c>
    </row>
    <row r="1322" spans="1:20" x14ac:dyDescent="0.25">
      <c r="A1322" s="16">
        <v>73.173000000000002</v>
      </c>
      <c r="B1322" s="16">
        <v>2337</v>
      </c>
      <c r="C1322" s="18" t="s">
        <v>2186</v>
      </c>
      <c r="D1322" s="18" t="s">
        <v>2187</v>
      </c>
      <c r="E1322" s="19">
        <v>2022</v>
      </c>
      <c r="F1322" s="30"/>
      <c r="G1322" s="30">
        <v>44695</v>
      </c>
      <c r="H1322" s="30">
        <v>44348</v>
      </c>
      <c r="I1322" s="30">
        <v>43968</v>
      </c>
      <c r="J1322" s="30">
        <v>43602</v>
      </c>
      <c r="K1322" s="23">
        <v>43240</v>
      </c>
      <c r="L1322" s="23">
        <v>42870</v>
      </c>
      <c r="M1322" s="23">
        <v>42523</v>
      </c>
      <c r="N1322" s="23">
        <v>42141</v>
      </c>
      <c r="O1322" s="23">
        <v>41764</v>
      </c>
      <c r="P1322" s="23">
        <v>41425</v>
      </c>
      <c r="Q1322" s="23">
        <v>41052</v>
      </c>
      <c r="R1322" s="23">
        <v>40674</v>
      </c>
      <c r="S1322" s="37"/>
      <c r="T1322">
        <f t="shared" si="29"/>
        <v>0</v>
      </c>
    </row>
    <row r="1323" spans="1:20" x14ac:dyDescent="0.25">
      <c r="A1323" s="16">
        <v>73.174000000000007</v>
      </c>
      <c r="B1323" s="16">
        <v>2339</v>
      </c>
      <c r="C1323" s="18" t="s">
        <v>2188</v>
      </c>
      <c r="D1323" s="18" t="s">
        <v>2189</v>
      </c>
      <c r="E1323" s="19">
        <v>2022</v>
      </c>
      <c r="F1323" s="30"/>
      <c r="G1323" s="30">
        <v>44698</v>
      </c>
      <c r="H1323" s="30">
        <v>44358</v>
      </c>
      <c r="I1323" s="30">
        <v>43972</v>
      </c>
      <c r="J1323" s="30">
        <v>43617</v>
      </c>
      <c r="K1323" s="23"/>
      <c r="L1323" s="23">
        <v>42876</v>
      </c>
      <c r="M1323" s="23">
        <v>42531</v>
      </c>
      <c r="N1323" s="23">
        <v>42159</v>
      </c>
      <c r="O1323" s="23">
        <v>41788</v>
      </c>
      <c r="P1323" s="23">
        <v>41452</v>
      </c>
      <c r="Q1323" s="23">
        <v>41047</v>
      </c>
      <c r="R1323" s="23">
        <v>40682</v>
      </c>
      <c r="S1323" s="37"/>
      <c r="T1323">
        <f t="shared" si="29"/>
        <v>0</v>
      </c>
    </row>
    <row r="1324" spans="1:20" x14ac:dyDescent="0.25">
      <c r="A1324" s="16">
        <v>73.174999999999997</v>
      </c>
      <c r="B1324" s="16">
        <v>2338</v>
      </c>
      <c r="C1324" s="18" t="s">
        <v>2190</v>
      </c>
      <c r="D1324" s="18" t="s">
        <v>2191</v>
      </c>
      <c r="E1324" s="19">
        <v>2019</v>
      </c>
      <c r="F1324" s="30"/>
      <c r="G1324" s="30"/>
      <c r="H1324" s="30"/>
      <c r="I1324" s="30"/>
      <c r="J1324" s="30">
        <v>43650</v>
      </c>
      <c r="K1324" s="23"/>
      <c r="L1324" s="23" t="s">
        <v>11</v>
      </c>
      <c r="M1324" s="23">
        <v>42555</v>
      </c>
      <c r="N1324" s="23" t="s">
        <v>11</v>
      </c>
      <c r="O1324" s="23">
        <v>41786</v>
      </c>
      <c r="P1324" s="23" t="s">
        <v>11</v>
      </c>
      <c r="Q1324" s="23" t="s">
        <v>11</v>
      </c>
      <c r="R1324" s="23" t="s">
        <v>11</v>
      </c>
      <c r="S1324" s="37"/>
      <c r="T1324" t="str">
        <f t="shared" si="29"/>
        <v/>
      </c>
    </row>
    <row r="1325" spans="1:20" x14ac:dyDescent="0.25">
      <c r="A1325" s="16">
        <v>73.176000000000002</v>
      </c>
      <c r="B1325" s="16">
        <v>2340</v>
      </c>
      <c r="C1325" s="18" t="s">
        <v>2192</v>
      </c>
      <c r="D1325" s="18" t="s">
        <v>2193</v>
      </c>
      <c r="E1325" s="19">
        <v>2022</v>
      </c>
      <c r="F1325" s="30"/>
      <c r="G1325" s="30">
        <v>44723</v>
      </c>
      <c r="H1325" s="30">
        <v>44357</v>
      </c>
      <c r="I1325" s="30">
        <v>43985</v>
      </c>
      <c r="J1325" s="30">
        <v>43617</v>
      </c>
      <c r="K1325" s="23">
        <v>43246</v>
      </c>
      <c r="L1325" s="23">
        <v>42882</v>
      </c>
      <c r="M1325" s="23">
        <v>42532</v>
      </c>
      <c r="N1325" s="23">
        <v>42172</v>
      </c>
      <c r="O1325" s="23">
        <v>41779</v>
      </c>
      <c r="P1325" s="23">
        <v>41451</v>
      </c>
      <c r="Q1325" s="23">
        <v>41077</v>
      </c>
      <c r="R1325" s="23">
        <v>40719</v>
      </c>
      <c r="S1325" s="37"/>
      <c r="T1325">
        <f t="shared" si="29"/>
        <v>0</v>
      </c>
    </row>
    <row r="1326" spans="1:20" x14ac:dyDescent="0.25">
      <c r="A1326" s="16">
        <v>73.179000000000002</v>
      </c>
      <c r="B1326" s="16">
        <v>2271</v>
      </c>
      <c r="C1326" s="18" t="s">
        <v>2194</v>
      </c>
      <c r="D1326" s="18" t="s">
        <v>2195</v>
      </c>
      <c r="E1326" s="19">
        <v>2022</v>
      </c>
      <c r="F1326" s="30"/>
      <c r="G1326" s="30">
        <v>44826</v>
      </c>
      <c r="H1326" s="30">
        <v>44457</v>
      </c>
      <c r="I1326" s="30">
        <v>44081</v>
      </c>
      <c r="J1326" s="30">
        <v>43723</v>
      </c>
      <c r="K1326" s="23">
        <v>43332</v>
      </c>
      <c r="L1326" s="23">
        <v>42979</v>
      </c>
      <c r="M1326" s="23">
        <v>42635</v>
      </c>
      <c r="N1326" s="23">
        <v>42267</v>
      </c>
      <c r="O1326" s="23">
        <v>41877</v>
      </c>
      <c r="P1326" s="23">
        <v>41542</v>
      </c>
      <c r="Q1326" s="23">
        <v>41167</v>
      </c>
      <c r="R1326" s="23">
        <v>40790</v>
      </c>
      <c r="S1326" s="37"/>
      <c r="T1326">
        <f t="shared" si="29"/>
        <v>0</v>
      </c>
    </row>
    <row r="1327" spans="1:20" x14ac:dyDescent="0.25">
      <c r="A1327" s="16" t="s">
        <v>2196</v>
      </c>
      <c r="B1327" s="16">
        <v>2272</v>
      </c>
      <c r="C1327" s="18" t="s">
        <v>2197</v>
      </c>
      <c r="D1327" s="18" t="s">
        <v>2198</v>
      </c>
      <c r="E1327" s="19">
        <v>2022</v>
      </c>
      <c r="F1327" s="30"/>
      <c r="G1327" s="30">
        <v>44816</v>
      </c>
      <c r="H1327" s="30">
        <v>44470</v>
      </c>
      <c r="I1327" s="30">
        <v>44094</v>
      </c>
      <c r="J1327" s="30">
        <v>43737</v>
      </c>
      <c r="K1327" s="23">
        <v>43345</v>
      </c>
      <c r="L1327" s="23">
        <v>42997</v>
      </c>
      <c r="M1327" s="23">
        <v>42642</v>
      </c>
      <c r="N1327" s="23">
        <v>42278</v>
      </c>
      <c r="O1327" s="23">
        <v>41909</v>
      </c>
      <c r="P1327" s="23">
        <v>41548</v>
      </c>
      <c r="Q1327" s="23">
        <v>41185</v>
      </c>
      <c r="R1327" s="23">
        <v>40813</v>
      </c>
      <c r="S1327" s="37"/>
      <c r="T1327">
        <f t="shared" si="29"/>
        <v>0</v>
      </c>
    </row>
    <row r="1328" spans="1:20" x14ac:dyDescent="0.25">
      <c r="A1328" s="16">
        <v>73.180999999999997</v>
      </c>
      <c r="B1328" s="16">
        <v>2273</v>
      </c>
      <c r="C1328" s="18" t="s">
        <v>2199</v>
      </c>
      <c r="D1328" s="18" t="s">
        <v>2200</v>
      </c>
      <c r="E1328" s="19">
        <v>2022</v>
      </c>
      <c r="F1328" s="30"/>
      <c r="G1328" s="30">
        <v>44836</v>
      </c>
      <c r="H1328" s="30"/>
      <c r="I1328" s="30">
        <v>44122</v>
      </c>
      <c r="J1328" s="30">
        <v>43747</v>
      </c>
      <c r="K1328" s="23">
        <v>43370</v>
      </c>
      <c r="L1328" s="23">
        <v>42999</v>
      </c>
      <c r="M1328" s="23">
        <v>42645</v>
      </c>
      <c r="N1328" s="23">
        <v>42274</v>
      </c>
      <c r="O1328" s="23" t="s">
        <v>11</v>
      </c>
      <c r="P1328" s="23">
        <v>41554</v>
      </c>
      <c r="Q1328" s="23">
        <v>41191</v>
      </c>
      <c r="R1328" s="23">
        <v>40810</v>
      </c>
      <c r="S1328" s="37"/>
      <c r="T1328">
        <f t="shared" si="29"/>
        <v>0</v>
      </c>
    </row>
    <row r="1329" spans="1:20" x14ac:dyDescent="0.25">
      <c r="A1329" s="16">
        <v>73.182000000000002</v>
      </c>
      <c r="B1329" s="16">
        <v>2274</v>
      </c>
      <c r="C1329" s="18" t="s">
        <v>2201</v>
      </c>
      <c r="D1329" s="18" t="s">
        <v>2202</v>
      </c>
      <c r="E1329" s="19">
        <v>2022</v>
      </c>
      <c r="F1329" s="30"/>
      <c r="G1329" s="30">
        <v>44807</v>
      </c>
      <c r="H1329" s="30">
        <v>44453</v>
      </c>
      <c r="I1329" s="30">
        <v>44090</v>
      </c>
      <c r="J1329" s="30">
        <v>43724</v>
      </c>
      <c r="K1329" s="23">
        <v>43360</v>
      </c>
      <c r="L1329" s="23">
        <v>43000</v>
      </c>
      <c r="M1329" s="23">
        <v>42648</v>
      </c>
      <c r="N1329" s="23">
        <v>42276</v>
      </c>
      <c r="O1329" s="23">
        <v>41909</v>
      </c>
      <c r="P1329" s="23">
        <v>41540</v>
      </c>
      <c r="Q1329" s="23">
        <v>41172</v>
      </c>
      <c r="R1329" s="23">
        <v>40808</v>
      </c>
      <c r="S1329" s="37"/>
      <c r="T1329">
        <f t="shared" si="29"/>
        <v>0</v>
      </c>
    </row>
    <row r="1330" spans="1:20" x14ac:dyDescent="0.25">
      <c r="A1330" s="16">
        <v>73.183000000000007</v>
      </c>
      <c r="B1330" s="16">
        <v>2275</v>
      </c>
      <c r="C1330" s="18" t="s">
        <v>2203</v>
      </c>
      <c r="D1330" s="18" t="s">
        <v>2204</v>
      </c>
      <c r="E1330" s="19">
        <v>2022</v>
      </c>
      <c r="F1330" s="30"/>
      <c r="G1330" s="30">
        <v>44827</v>
      </c>
      <c r="H1330" s="30">
        <v>44471</v>
      </c>
      <c r="I1330" s="30">
        <v>44088</v>
      </c>
      <c r="J1330" s="30">
        <v>43735</v>
      </c>
      <c r="K1330" s="23">
        <v>43364</v>
      </c>
      <c r="L1330" s="23" t="s">
        <v>11</v>
      </c>
      <c r="M1330" s="23">
        <v>42677</v>
      </c>
      <c r="N1330" s="23">
        <v>42284</v>
      </c>
      <c r="O1330" s="23">
        <v>41957</v>
      </c>
      <c r="P1330" s="23">
        <v>41550</v>
      </c>
      <c r="Q1330" s="23" t="s">
        <v>11</v>
      </c>
      <c r="R1330" s="23">
        <v>40813</v>
      </c>
      <c r="S1330" s="37"/>
      <c r="T1330">
        <f t="shared" si="29"/>
        <v>0</v>
      </c>
    </row>
    <row r="1331" spans="1:20" x14ac:dyDescent="0.25">
      <c r="A1331" s="16">
        <v>73.183999999999997</v>
      </c>
      <c r="B1331" s="16">
        <v>2276</v>
      </c>
      <c r="C1331" s="18" t="s">
        <v>2205</v>
      </c>
      <c r="D1331" s="18" t="s">
        <v>2206</v>
      </c>
      <c r="E1331" s="19">
        <v>2020</v>
      </c>
      <c r="F1331" s="30"/>
      <c r="G1331" s="30"/>
      <c r="H1331" s="30"/>
      <c r="I1331" s="30">
        <v>44121</v>
      </c>
      <c r="J1331" s="30">
        <v>43728</v>
      </c>
      <c r="K1331" s="23">
        <v>43375</v>
      </c>
      <c r="L1331" s="23" t="s">
        <v>11</v>
      </c>
      <c r="M1331" s="23" t="s">
        <v>11</v>
      </c>
      <c r="N1331" s="23" t="s">
        <v>11</v>
      </c>
      <c r="O1331" s="23">
        <v>41912</v>
      </c>
      <c r="P1331" s="23" t="s">
        <v>11</v>
      </c>
      <c r="Q1331" s="23">
        <v>41190</v>
      </c>
      <c r="R1331" s="23">
        <v>40830</v>
      </c>
      <c r="S1331" s="37"/>
      <c r="T1331" t="str">
        <f t="shared" si="29"/>
        <v/>
      </c>
    </row>
    <row r="1332" spans="1:20" x14ac:dyDescent="0.25">
      <c r="A1332" s="16">
        <v>73.186000000000007</v>
      </c>
      <c r="B1332" s="16">
        <v>2267</v>
      </c>
      <c r="C1332" s="18" t="s">
        <v>2207</v>
      </c>
      <c r="D1332" s="18" t="s">
        <v>2208</v>
      </c>
      <c r="E1332" s="19">
        <v>2022</v>
      </c>
      <c r="F1332" s="30"/>
      <c r="G1332" s="30">
        <v>44826</v>
      </c>
      <c r="H1332" s="30">
        <v>44470</v>
      </c>
      <c r="I1332" s="30">
        <v>44094</v>
      </c>
      <c r="J1332" s="30">
        <v>43724</v>
      </c>
      <c r="K1332" s="23">
        <v>43369</v>
      </c>
      <c r="L1332" s="23">
        <v>43007</v>
      </c>
      <c r="M1332" s="23">
        <v>42638</v>
      </c>
      <c r="N1332" s="23">
        <v>42274</v>
      </c>
      <c r="O1332" s="23">
        <v>41913</v>
      </c>
      <c r="P1332" s="23">
        <v>41537</v>
      </c>
      <c r="Q1332" s="23">
        <v>41186</v>
      </c>
      <c r="R1332" s="23">
        <v>40807</v>
      </c>
      <c r="S1332" s="37"/>
      <c r="T1332">
        <f t="shared" si="29"/>
        <v>0</v>
      </c>
    </row>
    <row r="1333" spans="1:20" x14ac:dyDescent="0.25">
      <c r="A1333" s="16">
        <v>73.186999999999998</v>
      </c>
      <c r="B1333" s="16">
        <v>2266</v>
      </c>
      <c r="C1333" s="18" t="s">
        <v>2209</v>
      </c>
      <c r="D1333" s="18" t="s">
        <v>2210</v>
      </c>
      <c r="E1333" s="19">
        <v>2022</v>
      </c>
      <c r="F1333" s="30"/>
      <c r="G1333" s="30">
        <v>44815</v>
      </c>
      <c r="H1333" s="30">
        <v>44448</v>
      </c>
      <c r="I1333" s="30">
        <v>44094</v>
      </c>
      <c r="J1333" s="30">
        <v>43729</v>
      </c>
      <c r="K1333" s="23">
        <v>43370</v>
      </c>
      <c r="L1333" s="23">
        <v>43000</v>
      </c>
      <c r="M1333" s="23">
        <v>42642</v>
      </c>
      <c r="N1333" s="23">
        <v>42266</v>
      </c>
      <c r="O1333" s="23" t="s">
        <v>11</v>
      </c>
      <c r="P1333" s="23">
        <v>41538</v>
      </c>
      <c r="Q1333" s="23">
        <v>41193</v>
      </c>
      <c r="R1333" s="23">
        <v>40462</v>
      </c>
      <c r="S1333" s="37"/>
      <c r="T1333">
        <f t="shared" si="29"/>
        <v>0</v>
      </c>
    </row>
    <row r="1334" spans="1:20" x14ac:dyDescent="0.25">
      <c r="A1334" s="16">
        <v>73.188000000000002</v>
      </c>
      <c r="B1334" s="16">
        <v>2265</v>
      </c>
      <c r="C1334" s="18" t="s">
        <v>2211</v>
      </c>
      <c r="D1334" s="18" t="s">
        <v>2212</v>
      </c>
      <c r="E1334" s="19">
        <v>2019</v>
      </c>
      <c r="F1334" s="30"/>
      <c r="G1334" s="30"/>
      <c r="H1334" s="30"/>
      <c r="I1334" s="30"/>
      <c r="J1334" s="30">
        <v>43760</v>
      </c>
      <c r="K1334" s="23"/>
      <c r="L1334" s="23" t="s">
        <v>11</v>
      </c>
      <c r="M1334" s="23" t="s">
        <v>11</v>
      </c>
      <c r="N1334" s="23" t="s">
        <v>11</v>
      </c>
      <c r="O1334" s="23" t="s">
        <v>11</v>
      </c>
      <c r="P1334" s="23" t="s">
        <v>11</v>
      </c>
      <c r="Q1334" s="23" t="s">
        <v>11</v>
      </c>
      <c r="R1334" s="23" t="s">
        <v>11</v>
      </c>
      <c r="S1334" s="37"/>
      <c r="T1334" t="str">
        <f t="shared" si="29"/>
        <v/>
      </c>
    </row>
    <row r="1335" spans="1:20" x14ac:dyDescent="0.25">
      <c r="A1335" s="16">
        <v>73.188999999999993</v>
      </c>
      <c r="B1335" s="16">
        <v>2263</v>
      </c>
      <c r="C1335" s="18" t="s">
        <v>2213</v>
      </c>
      <c r="D1335" s="18" t="s">
        <v>2214</v>
      </c>
      <c r="E1335" s="19">
        <v>2022</v>
      </c>
      <c r="F1335" s="30"/>
      <c r="G1335" s="30">
        <v>44844</v>
      </c>
      <c r="H1335" s="30">
        <v>44487</v>
      </c>
      <c r="I1335" s="30">
        <v>44118</v>
      </c>
      <c r="J1335" s="30">
        <v>43737</v>
      </c>
      <c r="K1335" s="23">
        <v>43360</v>
      </c>
      <c r="L1335" s="23">
        <v>43016</v>
      </c>
      <c r="M1335" s="23">
        <v>42650</v>
      </c>
      <c r="N1335" s="23">
        <v>42286</v>
      </c>
      <c r="O1335" s="23">
        <v>41929</v>
      </c>
      <c r="P1335" s="23">
        <v>41561</v>
      </c>
      <c r="Q1335" s="23">
        <v>41206</v>
      </c>
      <c r="R1335" s="23">
        <v>40819</v>
      </c>
      <c r="S1335" s="37"/>
      <c r="T1335">
        <f t="shared" si="29"/>
        <v>0</v>
      </c>
    </row>
    <row r="1336" spans="1:20" x14ac:dyDescent="0.25">
      <c r="A1336" s="16" t="s">
        <v>2215</v>
      </c>
      <c r="B1336" s="16">
        <v>2264</v>
      </c>
      <c r="C1336" s="18" t="s">
        <v>2216</v>
      </c>
      <c r="D1336" s="18" t="s">
        <v>2217</v>
      </c>
      <c r="E1336" s="19">
        <v>2022</v>
      </c>
      <c r="F1336" s="30"/>
      <c r="G1336" s="30">
        <v>44859</v>
      </c>
      <c r="H1336" s="30">
        <v>44476</v>
      </c>
      <c r="I1336" s="30">
        <v>44118</v>
      </c>
      <c r="J1336" s="30">
        <v>43742</v>
      </c>
      <c r="K1336" s="23">
        <v>43382</v>
      </c>
      <c r="L1336" s="23">
        <v>43023</v>
      </c>
      <c r="M1336" s="23" t="s">
        <v>11</v>
      </c>
      <c r="N1336" s="23">
        <v>42289</v>
      </c>
      <c r="O1336" s="23">
        <v>41920</v>
      </c>
      <c r="P1336" s="23">
        <v>41555</v>
      </c>
      <c r="Q1336" s="23">
        <v>41190</v>
      </c>
      <c r="R1336" s="23">
        <v>40819</v>
      </c>
      <c r="S1336" s="37"/>
      <c r="T1336">
        <f t="shared" si="29"/>
        <v>0</v>
      </c>
    </row>
    <row r="1337" spans="1:20" x14ac:dyDescent="0.25">
      <c r="A1337" s="16">
        <v>73.191999999999993</v>
      </c>
      <c r="B1337" s="16">
        <v>2262</v>
      </c>
      <c r="C1337" s="18" t="s">
        <v>2218</v>
      </c>
      <c r="D1337" s="18" t="s">
        <v>2219</v>
      </c>
      <c r="E1337" s="19">
        <v>2022</v>
      </c>
      <c r="F1337" s="30"/>
      <c r="G1337" s="30">
        <v>44805</v>
      </c>
      <c r="H1337" s="30">
        <v>44482</v>
      </c>
      <c r="I1337" s="30">
        <v>44107</v>
      </c>
      <c r="J1337" s="30">
        <v>43751</v>
      </c>
      <c r="K1337" s="23">
        <v>43370</v>
      </c>
      <c r="L1337" s="23">
        <v>43001</v>
      </c>
      <c r="M1337" s="23">
        <v>42633</v>
      </c>
      <c r="N1337" s="23">
        <v>42282</v>
      </c>
      <c r="O1337" s="23">
        <v>41941</v>
      </c>
      <c r="P1337" s="23">
        <v>41560</v>
      </c>
      <c r="Q1337" s="23">
        <v>41211</v>
      </c>
      <c r="R1337" s="23">
        <v>40809</v>
      </c>
      <c r="S1337" s="37"/>
      <c r="T1337">
        <f t="shared" si="29"/>
        <v>0</v>
      </c>
    </row>
    <row r="1338" spans="1:20" x14ac:dyDescent="0.25">
      <c r="A1338" s="16">
        <v>73.192999999999998</v>
      </c>
      <c r="B1338" s="16">
        <v>2270</v>
      </c>
      <c r="C1338" s="18" t="s">
        <v>2220</v>
      </c>
      <c r="D1338" s="18" t="s">
        <v>2221</v>
      </c>
      <c r="E1338" s="19">
        <v>2022</v>
      </c>
      <c r="F1338" s="30"/>
      <c r="G1338" s="30">
        <v>44819</v>
      </c>
      <c r="H1338" s="30">
        <v>44453</v>
      </c>
      <c r="I1338" s="30">
        <v>44086</v>
      </c>
      <c r="J1338" s="30">
        <v>43712</v>
      </c>
      <c r="K1338" s="23">
        <v>43355</v>
      </c>
      <c r="L1338" s="23">
        <v>42989</v>
      </c>
      <c r="M1338" s="23">
        <v>42628</v>
      </c>
      <c r="N1338" s="23">
        <v>42257</v>
      </c>
      <c r="O1338" s="23">
        <v>41893</v>
      </c>
      <c r="P1338" s="23">
        <v>41531</v>
      </c>
      <c r="Q1338" s="23">
        <v>41163</v>
      </c>
      <c r="R1338" s="23">
        <v>40800</v>
      </c>
      <c r="S1338" s="37"/>
      <c r="T1338">
        <f t="shared" si="29"/>
        <v>0</v>
      </c>
    </row>
    <row r="1339" spans="1:20" x14ac:dyDescent="0.25">
      <c r="A1339" s="16">
        <v>73.194000000000003</v>
      </c>
      <c r="B1339" s="16">
        <v>2258</v>
      </c>
      <c r="C1339" s="18" t="s">
        <v>2222</v>
      </c>
      <c r="D1339" s="18" t="s">
        <v>2223</v>
      </c>
      <c r="E1339" s="19">
        <v>2022</v>
      </c>
      <c r="F1339" s="30"/>
      <c r="G1339" s="30">
        <v>44589</v>
      </c>
      <c r="H1339" s="30">
        <v>44209</v>
      </c>
      <c r="I1339" s="30">
        <v>43838</v>
      </c>
      <c r="J1339" s="30">
        <v>43479</v>
      </c>
      <c r="K1339" s="23">
        <v>43104</v>
      </c>
      <c r="L1339" s="23">
        <v>42786</v>
      </c>
      <c r="M1339" s="23">
        <v>42376</v>
      </c>
      <c r="N1339" s="23">
        <v>42045</v>
      </c>
      <c r="O1339" s="23">
        <v>41641</v>
      </c>
      <c r="P1339" s="23">
        <v>41280</v>
      </c>
      <c r="Q1339" s="23">
        <v>40916</v>
      </c>
      <c r="R1339" s="23">
        <v>40582</v>
      </c>
      <c r="S1339" s="37"/>
      <c r="T1339">
        <f t="shared" si="29"/>
        <v>0</v>
      </c>
    </row>
    <row r="1340" spans="1:20" x14ac:dyDescent="0.25">
      <c r="A1340" s="16">
        <v>73.194999999999993</v>
      </c>
      <c r="B1340" s="16">
        <v>2259</v>
      </c>
      <c r="C1340" s="18" t="s">
        <v>2224</v>
      </c>
      <c r="D1340" s="18" t="s">
        <v>2225</v>
      </c>
      <c r="E1340" s="19">
        <v>2022</v>
      </c>
      <c r="F1340" s="30"/>
      <c r="G1340" s="30">
        <v>44623</v>
      </c>
      <c r="H1340" s="30">
        <v>44214</v>
      </c>
      <c r="I1340" s="30">
        <v>44115</v>
      </c>
      <c r="J1340" s="30">
        <v>43742</v>
      </c>
      <c r="K1340" s="23">
        <v>43109</v>
      </c>
      <c r="L1340" s="23">
        <v>42807</v>
      </c>
      <c r="M1340" s="23">
        <v>42374</v>
      </c>
      <c r="N1340" s="23">
        <v>42282</v>
      </c>
      <c r="O1340" s="23">
        <v>41648</v>
      </c>
      <c r="P1340" s="23">
        <v>41276</v>
      </c>
      <c r="Q1340" s="23">
        <v>40916</v>
      </c>
      <c r="R1340" s="23">
        <v>40619</v>
      </c>
      <c r="S1340" s="37"/>
      <c r="T1340">
        <f t="shared" si="29"/>
        <v>0</v>
      </c>
    </row>
    <row r="1341" spans="1:20" x14ac:dyDescent="0.25">
      <c r="A1341" s="16" t="s">
        <v>3465</v>
      </c>
      <c r="B1341" s="16" t="s">
        <v>3466</v>
      </c>
      <c r="C1341" s="18" t="s">
        <v>3468</v>
      </c>
      <c r="D1341" s="18" t="s">
        <v>3467</v>
      </c>
      <c r="E1341" s="19" t="s">
        <v>3433</v>
      </c>
      <c r="F1341" s="30"/>
      <c r="G1341" s="30"/>
      <c r="H1341" s="30"/>
      <c r="I1341" s="30"/>
      <c r="J1341" s="30"/>
      <c r="K1341" s="23"/>
      <c r="L1341" s="23"/>
      <c r="M1341" s="23"/>
      <c r="N1341" s="23"/>
      <c r="O1341" s="23"/>
      <c r="P1341" s="23"/>
      <c r="Q1341" s="23"/>
      <c r="R1341" s="23"/>
      <c r="S1341" s="37"/>
      <c r="T1341" t="str">
        <f t="shared" si="29"/>
        <v/>
      </c>
    </row>
    <row r="1342" spans="1:20" x14ac:dyDescent="0.25">
      <c r="A1342" s="16" t="s">
        <v>2226</v>
      </c>
      <c r="B1342" s="16">
        <v>2260</v>
      </c>
      <c r="C1342" s="18" t="s">
        <v>2227</v>
      </c>
      <c r="D1342" s="18" t="s">
        <v>2228</v>
      </c>
      <c r="E1342" s="19">
        <v>2022</v>
      </c>
      <c r="F1342" s="30"/>
      <c r="G1342" s="30">
        <v>44644</v>
      </c>
      <c r="H1342" s="30">
        <v>44285</v>
      </c>
      <c r="I1342" s="30">
        <v>43926</v>
      </c>
      <c r="J1342" s="30"/>
      <c r="K1342" s="23"/>
      <c r="L1342" s="23">
        <v>42818</v>
      </c>
      <c r="M1342" s="23"/>
      <c r="N1342" s="23"/>
      <c r="O1342" s="23"/>
      <c r="P1342" s="23"/>
      <c r="Q1342" s="23"/>
      <c r="R1342" s="23"/>
      <c r="S1342" s="37"/>
      <c r="T1342">
        <f t="shared" si="29"/>
        <v>0</v>
      </c>
    </row>
    <row r="1343" spans="1:20" x14ac:dyDescent="0.25">
      <c r="A1343" s="16">
        <v>73.197999999999993</v>
      </c>
      <c r="B1343" s="16">
        <v>2261</v>
      </c>
      <c r="C1343" s="18" t="s">
        <v>2229</v>
      </c>
      <c r="D1343" s="18" t="s">
        <v>2230</v>
      </c>
      <c r="E1343" s="19">
        <v>2020</v>
      </c>
      <c r="F1343" s="30"/>
      <c r="G1343" s="30"/>
      <c r="H1343" s="30"/>
      <c r="I1343" s="30">
        <v>44143</v>
      </c>
      <c r="J1343" s="30"/>
      <c r="K1343" s="23"/>
      <c r="L1343" s="23" t="s">
        <v>11</v>
      </c>
      <c r="M1343" s="23" t="s">
        <v>11</v>
      </c>
      <c r="N1343" s="23">
        <v>42311</v>
      </c>
      <c r="O1343" s="23" t="s">
        <v>11</v>
      </c>
      <c r="P1343" s="23" t="s">
        <v>11</v>
      </c>
      <c r="Q1343" s="23" t="s">
        <v>11</v>
      </c>
      <c r="R1343" s="23" t="s">
        <v>11</v>
      </c>
      <c r="S1343" s="37"/>
      <c r="T1343" t="str">
        <f t="shared" si="29"/>
        <v/>
      </c>
    </row>
    <row r="1344" spans="1:20" x14ac:dyDescent="0.25">
      <c r="A1344" s="16" t="s">
        <v>2231</v>
      </c>
      <c r="B1344" s="16">
        <v>2235</v>
      </c>
      <c r="C1344" s="18" t="s">
        <v>2232</v>
      </c>
      <c r="D1344" s="18" t="s">
        <v>2233</v>
      </c>
      <c r="E1344" s="19">
        <v>2022</v>
      </c>
      <c r="F1344" s="30"/>
      <c r="G1344" s="30">
        <v>44640</v>
      </c>
      <c r="H1344" s="30">
        <v>44252</v>
      </c>
      <c r="I1344" s="30">
        <v>43915</v>
      </c>
      <c r="J1344" s="30">
        <v>43533</v>
      </c>
      <c r="K1344" s="23">
        <v>43225</v>
      </c>
      <c r="L1344" s="23">
        <v>42802</v>
      </c>
      <c r="M1344" s="23">
        <v>42451</v>
      </c>
      <c r="N1344" s="23" t="s">
        <v>11</v>
      </c>
      <c r="O1344" s="23">
        <v>41927</v>
      </c>
      <c r="P1344" s="23" t="s">
        <v>11</v>
      </c>
      <c r="Q1344" s="23" t="s">
        <v>11</v>
      </c>
      <c r="R1344" s="23" t="s">
        <v>11</v>
      </c>
      <c r="S1344" s="37"/>
      <c r="T1344">
        <f t="shared" ref="T1344:T1375" si="30">IF(G1344="","",IF((G1344-$X$6)&lt;($W$7-365-$X$6),1,0))</f>
        <v>0</v>
      </c>
    </row>
    <row r="1345" spans="1:20" x14ac:dyDescent="0.25">
      <c r="A1345" s="16">
        <v>73.200999999999993</v>
      </c>
      <c r="B1345" s="16">
        <v>2236</v>
      </c>
      <c r="C1345" s="18" t="s">
        <v>2234</v>
      </c>
      <c r="D1345" s="18" t="s">
        <v>2235</v>
      </c>
      <c r="E1345" s="19">
        <v>2022</v>
      </c>
      <c r="F1345" s="30"/>
      <c r="G1345" s="30">
        <v>44646</v>
      </c>
      <c r="H1345" s="30">
        <v>44286</v>
      </c>
      <c r="I1345" s="30">
        <v>43977</v>
      </c>
      <c r="J1345" s="30">
        <v>43541</v>
      </c>
      <c r="K1345" s="23">
        <v>43198</v>
      </c>
      <c r="L1345" s="23">
        <v>42806</v>
      </c>
      <c r="M1345" s="23">
        <v>42467</v>
      </c>
      <c r="N1345" s="23">
        <v>42074</v>
      </c>
      <c r="O1345" s="23">
        <v>41714</v>
      </c>
      <c r="P1345" s="23">
        <v>41352</v>
      </c>
      <c r="Q1345" s="23">
        <v>40967</v>
      </c>
      <c r="R1345" s="23" t="s">
        <v>11</v>
      </c>
      <c r="S1345" s="37"/>
      <c r="T1345">
        <f t="shared" si="30"/>
        <v>0</v>
      </c>
    </row>
    <row r="1346" spans="1:20" x14ac:dyDescent="0.25">
      <c r="A1346" s="16">
        <v>73.201999999999998</v>
      </c>
      <c r="B1346" s="16">
        <v>2237</v>
      </c>
      <c r="C1346" s="18" t="s">
        <v>2236</v>
      </c>
      <c r="D1346" s="18" t="s">
        <v>2237</v>
      </c>
      <c r="E1346" s="19">
        <v>2022</v>
      </c>
      <c r="F1346" s="30"/>
      <c r="G1346" s="30">
        <v>44646</v>
      </c>
      <c r="H1346" s="30">
        <v>44289</v>
      </c>
      <c r="I1346" s="30">
        <v>43937</v>
      </c>
      <c r="J1346" s="30">
        <v>43525</v>
      </c>
      <c r="K1346" s="23">
        <v>43167</v>
      </c>
      <c r="L1346" s="23">
        <v>42783</v>
      </c>
      <c r="M1346" s="23">
        <v>42439</v>
      </c>
      <c r="N1346" s="23">
        <v>42098</v>
      </c>
      <c r="O1346" s="23">
        <v>41339</v>
      </c>
      <c r="P1346" s="23">
        <v>41374</v>
      </c>
      <c r="Q1346" s="23">
        <v>40963</v>
      </c>
      <c r="R1346" s="23">
        <v>40597</v>
      </c>
      <c r="S1346" s="37"/>
      <c r="T1346">
        <f t="shared" si="30"/>
        <v>0</v>
      </c>
    </row>
    <row r="1347" spans="1:20" x14ac:dyDescent="0.25">
      <c r="A1347" s="16">
        <v>73.206000000000003</v>
      </c>
      <c r="B1347" s="16">
        <v>2240</v>
      </c>
      <c r="C1347" s="18" t="s">
        <v>2238</v>
      </c>
      <c r="D1347" s="18" t="s">
        <v>2239</v>
      </c>
      <c r="E1347" s="19">
        <v>2022</v>
      </c>
      <c r="F1347" s="30"/>
      <c r="G1347" s="30">
        <v>44845</v>
      </c>
      <c r="H1347" s="30">
        <v>44476</v>
      </c>
      <c r="I1347" s="30">
        <v>44104</v>
      </c>
      <c r="J1347" s="30">
        <v>43743</v>
      </c>
      <c r="K1347" s="23">
        <v>43377</v>
      </c>
      <c r="L1347" s="23">
        <v>43016</v>
      </c>
      <c r="M1347" s="23">
        <v>42677</v>
      </c>
      <c r="N1347" s="23">
        <v>42282</v>
      </c>
      <c r="O1347" s="23">
        <v>41910</v>
      </c>
      <c r="P1347" s="23">
        <v>41547</v>
      </c>
      <c r="Q1347" s="23">
        <v>41185</v>
      </c>
      <c r="R1347" s="23">
        <v>40816</v>
      </c>
      <c r="S1347" s="37"/>
      <c r="T1347">
        <f t="shared" si="30"/>
        <v>0</v>
      </c>
    </row>
    <row r="1348" spans="1:20" x14ac:dyDescent="0.25">
      <c r="A1348" s="16" t="s">
        <v>3286</v>
      </c>
      <c r="B1348" s="16" t="s">
        <v>3287</v>
      </c>
      <c r="C1348" s="18" t="s">
        <v>3288</v>
      </c>
      <c r="D1348" s="18" t="s">
        <v>3289</v>
      </c>
      <c r="E1348" s="19">
        <v>1954</v>
      </c>
      <c r="F1348" s="30"/>
      <c r="G1348" s="30"/>
      <c r="H1348" s="30"/>
      <c r="I1348" s="30"/>
      <c r="J1348" s="30"/>
      <c r="K1348" s="23"/>
      <c r="L1348" s="23"/>
      <c r="M1348" s="23"/>
      <c r="N1348" s="23"/>
      <c r="O1348" s="23"/>
      <c r="P1348" s="23"/>
      <c r="Q1348" s="23"/>
      <c r="R1348" s="23"/>
      <c r="S1348" s="37"/>
      <c r="T1348" t="str">
        <f t="shared" si="30"/>
        <v/>
      </c>
    </row>
    <row r="1349" spans="1:20" x14ac:dyDescent="0.25">
      <c r="A1349" s="16" t="s">
        <v>3469</v>
      </c>
      <c r="B1349" s="16" t="s">
        <v>3470</v>
      </c>
      <c r="C1349" s="18" t="s">
        <v>3476</v>
      </c>
      <c r="D1349" s="18" t="s">
        <v>3475</v>
      </c>
      <c r="E1349" s="19" t="s">
        <v>3433</v>
      </c>
      <c r="F1349" s="30"/>
      <c r="G1349" s="30"/>
      <c r="H1349" s="30"/>
      <c r="I1349" s="30"/>
      <c r="J1349" s="30"/>
      <c r="K1349" s="23"/>
      <c r="L1349" s="23"/>
      <c r="M1349" s="23"/>
      <c r="N1349" s="23"/>
      <c r="O1349" s="23"/>
      <c r="P1349" s="23"/>
      <c r="Q1349" s="23"/>
      <c r="R1349" s="23"/>
      <c r="S1349" s="37"/>
      <c r="T1349" t="str">
        <f t="shared" si="30"/>
        <v/>
      </c>
    </row>
    <row r="1350" spans="1:20" x14ac:dyDescent="0.25">
      <c r="A1350" s="16" t="s">
        <v>3290</v>
      </c>
      <c r="B1350" s="16" t="s">
        <v>3291</v>
      </c>
      <c r="C1350" s="18" t="s">
        <v>3292</v>
      </c>
      <c r="D1350" s="18" t="s">
        <v>3293</v>
      </c>
      <c r="E1350" s="19">
        <v>1882</v>
      </c>
      <c r="F1350" s="30"/>
      <c r="G1350" s="30"/>
      <c r="H1350" s="30"/>
      <c r="I1350" s="30"/>
      <c r="J1350" s="30"/>
      <c r="K1350" s="23"/>
      <c r="L1350" s="23"/>
      <c r="M1350" s="23"/>
      <c r="N1350" s="23"/>
      <c r="O1350" s="23"/>
      <c r="P1350" s="23"/>
      <c r="Q1350" s="23"/>
      <c r="R1350" s="23"/>
      <c r="S1350" s="37"/>
      <c r="T1350" t="str">
        <f t="shared" si="30"/>
        <v/>
      </c>
    </row>
    <row r="1351" spans="1:20" x14ac:dyDescent="0.25">
      <c r="A1351" s="16" t="s">
        <v>2240</v>
      </c>
      <c r="B1351" s="16">
        <v>2256</v>
      </c>
      <c r="C1351" s="18" t="s">
        <v>2241</v>
      </c>
      <c r="D1351" s="18" t="s">
        <v>2242</v>
      </c>
      <c r="E1351" s="19">
        <v>2022</v>
      </c>
      <c r="F1351" s="30"/>
      <c r="G1351" s="30">
        <v>44641</v>
      </c>
      <c r="H1351" s="30">
        <v>44211</v>
      </c>
      <c r="I1351" s="30">
        <v>43860</v>
      </c>
      <c r="J1351" s="30">
        <v>43466</v>
      </c>
      <c r="K1351" s="23">
        <v>43149</v>
      </c>
      <c r="L1351" s="23">
        <v>42742</v>
      </c>
      <c r="M1351" s="23">
        <v>42422</v>
      </c>
      <c r="N1351" s="23">
        <v>42064</v>
      </c>
      <c r="O1351" s="23">
        <v>41699</v>
      </c>
      <c r="P1351" s="23">
        <v>41278</v>
      </c>
      <c r="Q1351" s="23">
        <v>40955</v>
      </c>
      <c r="R1351" s="23">
        <v>40614</v>
      </c>
      <c r="S1351" s="37"/>
      <c r="T1351">
        <f t="shared" si="30"/>
        <v>0</v>
      </c>
    </row>
    <row r="1352" spans="1:20" x14ac:dyDescent="0.25">
      <c r="A1352" s="16" t="s">
        <v>3471</v>
      </c>
      <c r="B1352" s="16" t="s">
        <v>3472</v>
      </c>
      <c r="C1352" s="18" t="s">
        <v>3478</v>
      </c>
      <c r="D1352" s="18" t="s">
        <v>3477</v>
      </c>
      <c r="E1352" s="19">
        <v>2021</v>
      </c>
      <c r="F1352" s="30"/>
      <c r="G1352" s="30"/>
      <c r="H1352" s="30">
        <v>44405</v>
      </c>
      <c r="I1352" s="30">
        <v>44043</v>
      </c>
      <c r="J1352" s="30"/>
      <c r="K1352" s="23"/>
      <c r="L1352" s="23"/>
      <c r="M1352" s="23"/>
      <c r="N1352" s="23"/>
      <c r="O1352" s="23"/>
      <c r="P1352" s="23"/>
      <c r="Q1352" s="23"/>
      <c r="R1352" s="23"/>
      <c r="S1352" s="37"/>
      <c r="T1352" t="str">
        <f t="shared" si="30"/>
        <v/>
      </c>
    </row>
    <row r="1353" spans="1:20" x14ac:dyDescent="0.25">
      <c r="A1353" s="16">
        <v>73.212999999999994</v>
      </c>
      <c r="B1353" s="16">
        <v>2312</v>
      </c>
      <c r="C1353" s="18" t="s">
        <v>2243</v>
      </c>
      <c r="D1353" s="18" t="s">
        <v>2244</v>
      </c>
      <c r="E1353" s="19">
        <v>2022</v>
      </c>
      <c r="F1353" s="30"/>
      <c r="G1353" s="30">
        <v>44748</v>
      </c>
      <c r="H1353" s="30"/>
      <c r="I1353" s="30"/>
      <c r="J1353" s="30">
        <v>43672</v>
      </c>
      <c r="K1353" s="23">
        <v>43282</v>
      </c>
      <c r="L1353" s="23">
        <v>42937</v>
      </c>
      <c r="M1353" s="23" t="s">
        <v>11</v>
      </c>
      <c r="N1353" s="23">
        <v>42208</v>
      </c>
      <c r="O1353" s="23">
        <v>41839</v>
      </c>
      <c r="P1353" s="23" t="s">
        <v>11</v>
      </c>
      <c r="Q1353" s="23">
        <v>41129</v>
      </c>
      <c r="R1353" s="23">
        <v>40729</v>
      </c>
      <c r="S1353" s="37"/>
      <c r="T1353">
        <f t="shared" si="30"/>
        <v>0</v>
      </c>
    </row>
    <row r="1354" spans="1:20" x14ac:dyDescent="0.25">
      <c r="A1354" s="16" t="s">
        <v>3473</v>
      </c>
      <c r="B1354" s="16" t="s">
        <v>3474</v>
      </c>
      <c r="C1354" s="18" t="s">
        <v>3480</v>
      </c>
      <c r="D1354" s="18" t="s">
        <v>3479</v>
      </c>
      <c r="E1354" s="19" t="s">
        <v>3433</v>
      </c>
      <c r="F1354" s="30"/>
      <c r="G1354" s="30"/>
      <c r="H1354" s="30"/>
      <c r="I1354" s="30"/>
      <c r="J1354" s="30"/>
      <c r="K1354" s="23"/>
      <c r="L1354" s="23"/>
      <c r="M1354" s="23"/>
      <c r="N1354" s="23"/>
      <c r="O1354" s="23"/>
      <c r="P1354" s="23"/>
      <c r="Q1354" s="23"/>
      <c r="R1354" s="23"/>
      <c r="S1354" s="37"/>
      <c r="T1354" t="str">
        <f t="shared" si="30"/>
        <v/>
      </c>
    </row>
    <row r="1355" spans="1:20" x14ac:dyDescent="0.25">
      <c r="A1355" s="16">
        <v>73.215000000000003</v>
      </c>
      <c r="B1355" s="16">
        <v>2316</v>
      </c>
      <c r="C1355" s="18" t="s">
        <v>2245</v>
      </c>
      <c r="D1355" s="18" t="s">
        <v>2246</v>
      </c>
      <c r="E1355" s="19">
        <v>2022</v>
      </c>
      <c r="F1355" s="30"/>
      <c r="G1355" s="30">
        <v>44772</v>
      </c>
      <c r="H1355" s="30">
        <v>44434</v>
      </c>
      <c r="I1355" s="30">
        <v>44048</v>
      </c>
      <c r="J1355" s="30">
        <v>43645</v>
      </c>
      <c r="K1355" s="23">
        <v>43277</v>
      </c>
      <c r="L1355" s="23">
        <v>42935</v>
      </c>
      <c r="M1355" s="23">
        <v>42596</v>
      </c>
      <c r="N1355" s="23" t="s">
        <v>11</v>
      </c>
      <c r="O1355" s="23" t="s">
        <v>11</v>
      </c>
      <c r="P1355" s="23">
        <v>41514</v>
      </c>
      <c r="Q1355" s="23">
        <v>41129</v>
      </c>
      <c r="R1355" s="23">
        <v>40757</v>
      </c>
      <c r="S1355" s="37"/>
      <c r="T1355">
        <f t="shared" si="30"/>
        <v>0</v>
      </c>
    </row>
    <row r="1356" spans="1:20" x14ac:dyDescent="0.25">
      <c r="A1356" s="16">
        <v>73.215999999999994</v>
      </c>
      <c r="B1356" s="16">
        <v>2318</v>
      </c>
      <c r="C1356" s="18" t="s">
        <v>2247</v>
      </c>
      <c r="D1356" s="18" t="s">
        <v>2248</v>
      </c>
      <c r="E1356" s="19">
        <v>2022</v>
      </c>
      <c r="F1356" s="30"/>
      <c r="G1356" s="30">
        <v>44733</v>
      </c>
      <c r="H1356" s="30">
        <v>44389</v>
      </c>
      <c r="I1356" s="30">
        <v>44004</v>
      </c>
      <c r="J1356" s="30">
        <v>43641</v>
      </c>
      <c r="K1356" s="23">
        <v>43269</v>
      </c>
      <c r="L1356" s="23">
        <v>42911</v>
      </c>
      <c r="M1356" s="23">
        <v>42562</v>
      </c>
      <c r="N1356" s="23">
        <v>42189</v>
      </c>
      <c r="O1356" s="23">
        <v>41813</v>
      </c>
      <c r="P1356" s="23">
        <v>41470</v>
      </c>
      <c r="Q1356" s="23">
        <v>41105</v>
      </c>
      <c r="R1356" s="23">
        <v>40720</v>
      </c>
      <c r="S1356" s="37"/>
      <c r="T1356">
        <f t="shared" si="30"/>
        <v>0</v>
      </c>
    </row>
    <row r="1357" spans="1:20" x14ac:dyDescent="0.25">
      <c r="A1357" s="16">
        <v>73.216999999999999</v>
      </c>
      <c r="B1357" s="16">
        <v>2319</v>
      </c>
      <c r="C1357" s="18" t="s">
        <v>2249</v>
      </c>
      <c r="D1357" s="18" t="s">
        <v>2250</v>
      </c>
      <c r="E1357" s="19">
        <v>2022</v>
      </c>
      <c r="F1357" s="30"/>
      <c r="G1357" s="30">
        <v>44746</v>
      </c>
      <c r="H1357" s="30"/>
      <c r="I1357" s="30"/>
      <c r="J1357" s="30">
        <v>43651</v>
      </c>
      <c r="K1357" s="23">
        <v>43284</v>
      </c>
      <c r="L1357" s="23">
        <v>42908</v>
      </c>
      <c r="M1357" s="23">
        <v>42572</v>
      </c>
      <c r="N1357" s="23">
        <v>42199</v>
      </c>
      <c r="O1357" s="23" t="s">
        <v>11</v>
      </c>
      <c r="P1357" s="23">
        <v>41477</v>
      </c>
      <c r="Q1357" s="23">
        <v>41125</v>
      </c>
      <c r="R1357" s="23" t="s">
        <v>11</v>
      </c>
      <c r="S1357" s="37"/>
      <c r="T1357">
        <f t="shared" si="30"/>
        <v>0</v>
      </c>
    </row>
    <row r="1358" spans="1:20" x14ac:dyDescent="0.25">
      <c r="A1358" s="16">
        <v>73.218999999999994</v>
      </c>
      <c r="B1358" s="16">
        <v>2269</v>
      </c>
      <c r="C1358" s="18" t="s">
        <v>2251</v>
      </c>
      <c r="D1358" s="18" t="s">
        <v>2252</v>
      </c>
      <c r="E1358" s="19">
        <v>2022</v>
      </c>
      <c r="F1358" s="30"/>
      <c r="G1358" s="30">
        <v>44799</v>
      </c>
      <c r="H1358" s="30">
        <v>44444</v>
      </c>
      <c r="I1358" s="30">
        <v>44057</v>
      </c>
      <c r="J1358" s="30">
        <v>43703</v>
      </c>
      <c r="K1358" s="23">
        <v>43332</v>
      </c>
      <c r="L1358" s="23">
        <v>42975</v>
      </c>
      <c r="M1358" s="23">
        <v>42620</v>
      </c>
      <c r="N1358" s="23">
        <v>42245</v>
      </c>
      <c r="O1358" s="23">
        <v>41886</v>
      </c>
      <c r="P1358" s="23">
        <v>41513</v>
      </c>
      <c r="Q1358" s="23">
        <v>41155</v>
      </c>
      <c r="R1358" s="23">
        <v>40789</v>
      </c>
      <c r="S1358" s="37"/>
      <c r="T1358">
        <f t="shared" si="30"/>
        <v>0</v>
      </c>
    </row>
    <row r="1359" spans="1:20" x14ac:dyDescent="0.25">
      <c r="A1359" s="16" t="s">
        <v>2253</v>
      </c>
      <c r="B1359" s="16">
        <v>2225</v>
      </c>
      <c r="C1359" s="18" t="s">
        <v>2254</v>
      </c>
      <c r="D1359" s="18" t="s">
        <v>2255</v>
      </c>
      <c r="E1359" s="19">
        <v>2022</v>
      </c>
      <c r="F1359" s="30"/>
      <c r="G1359" s="30">
        <v>44736</v>
      </c>
      <c r="H1359" s="30">
        <v>44398</v>
      </c>
      <c r="I1359" s="30">
        <v>43996</v>
      </c>
      <c r="J1359" s="30">
        <v>43663</v>
      </c>
      <c r="K1359" s="23">
        <v>43279</v>
      </c>
      <c r="L1359" s="23">
        <v>42908</v>
      </c>
      <c r="M1359" s="23">
        <v>42559</v>
      </c>
      <c r="N1359" s="23">
        <v>42203</v>
      </c>
      <c r="O1359" s="23" t="s">
        <v>11</v>
      </c>
      <c r="P1359" s="23" t="s">
        <v>11</v>
      </c>
      <c r="Q1359" s="23" t="s">
        <v>11</v>
      </c>
      <c r="R1359" s="23" t="s">
        <v>11</v>
      </c>
      <c r="S1359" s="37"/>
      <c r="T1359">
        <f t="shared" si="30"/>
        <v>0</v>
      </c>
    </row>
    <row r="1360" spans="1:20" x14ac:dyDescent="0.25">
      <c r="A1360" s="16">
        <v>73.221000000000004</v>
      </c>
      <c r="B1360" s="16">
        <v>2268</v>
      </c>
      <c r="C1360" s="18" t="s">
        <v>2256</v>
      </c>
      <c r="D1360" s="18" t="s">
        <v>2257</v>
      </c>
      <c r="E1360" s="19">
        <v>2022</v>
      </c>
      <c r="F1360" s="30"/>
      <c r="G1360" s="30">
        <v>44736</v>
      </c>
      <c r="H1360" s="30">
        <v>44391</v>
      </c>
      <c r="I1360" s="30">
        <v>44007</v>
      </c>
      <c r="J1360" s="30">
        <v>43647</v>
      </c>
      <c r="K1360" s="23">
        <v>43266</v>
      </c>
      <c r="L1360" s="23">
        <v>42943</v>
      </c>
      <c r="M1360" s="23">
        <v>42558</v>
      </c>
      <c r="N1360" s="23">
        <v>42235</v>
      </c>
      <c r="O1360" s="23" t="s">
        <v>11</v>
      </c>
      <c r="P1360" s="23" t="s">
        <v>11</v>
      </c>
      <c r="Q1360" s="23">
        <v>41113</v>
      </c>
      <c r="R1360" s="23">
        <v>40725</v>
      </c>
      <c r="S1360" s="37"/>
      <c r="T1360">
        <f t="shared" si="30"/>
        <v>0</v>
      </c>
    </row>
    <row r="1361" spans="1:20" x14ac:dyDescent="0.25">
      <c r="A1361" s="16">
        <v>73.221999999999994</v>
      </c>
      <c r="B1361" s="16">
        <v>2314</v>
      </c>
      <c r="C1361" s="18" t="s">
        <v>2258</v>
      </c>
      <c r="D1361" s="18" t="s">
        <v>2259</v>
      </c>
      <c r="E1361" s="19">
        <v>2022</v>
      </c>
      <c r="F1361" s="30"/>
      <c r="G1361" s="30">
        <v>44738</v>
      </c>
      <c r="H1361" s="30">
        <v>44386</v>
      </c>
      <c r="I1361" s="30">
        <v>44007</v>
      </c>
      <c r="J1361" s="30">
        <v>43639</v>
      </c>
      <c r="K1361" s="23">
        <v>43281</v>
      </c>
      <c r="L1361" s="23">
        <v>42905</v>
      </c>
      <c r="M1361" s="23">
        <v>42571</v>
      </c>
      <c r="N1361" s="23">
        <v>42191</v>
      </c>
      <c r="O1361" s="23">
        <v>41799</v>
      </c>
      <c r="P1361" s="23" t="s">
        <v>11</v>
      </c>
      <c r="Q1361" s="23">
        <v>41094</v>
      </c>
      <c r="R1361" s="23">
        <v>40758</v>
      </c>
      <c r="S1361" s="37"/>
      <c r="T1361">
        <f t="shared" si="30"/>
        <v>0</v>
      </c>
    </row>
    <row r="1362" spans="1:20" x14ac:dyDescent="0.25">
      <c r="A1362" s="16">
        <v>73.222999999999999</v>
      </c>
      <c r="B1362" s="16" t="s">
        <v>3294</v>
      </c>
      <c r="C1362" s="18" t="s">
        <v>3295</v>
      </c>
      <c r="D1362" s="18" t="s">
        <v>3296</v>
      </c>
      <c r="E1362" s="19">
        <v>2022</v>
      </c>
      <c r="F1362" s="30"/>
      <c r="G1362" s="30">
        <v>44859</v>
      </c>
      <c r="H1362" s="30">
        <v>44474</v>
      </c>
      <c r="I1362" s="30">
        <v>44126</v>
      </c>
      <c r="J1362" s="30">
        <v>43756</v>
      </c>
      <c r="K1362" s="23">
        <v>43383</v>
      </c>
      <c r="L1362" s="23">
        <v>43033</v>
      </c>
      <c r="M1362" s="23"/>
      <c r="N1362" s="23"/>
      <c r="O1362" s="23"/>
      <c r="P1362" s="23"/>
      <c r="Q1362" s="23"/>
      <c r="R1362" s="23"/>
      <c r="S1362" s="37"/>
      <c r="T1362">
        <f t="shared" si="30"/>
        <v>0</v>
      </c>
    </row>
    <row r="1363" spans="1:20" x14ac:dyDescent="0.25">
      <c r="A1363" s="16">
        <v>73.224000000000004</v>
      </c>
      <c r="B1363" s="16">
        <v>2247</v>
      </c>
      <c r="C1363" s="18" t="s">
        <v>2260</v>
      </c>
      <c r="D1363" s="18" t="s">
        <v>2261</v>
      </c>
      <c r="E1363" s="19">
        <v>2022</v>
      </c>
      <c r="F1363" s="30"/>
      <c r="G1363" s="30">
        <v>44851</v>
      </c>
      <c r="H1363" s="30">
        <v>44476</v>
      </c>
      <c r="I1363" s="30">
        <v>44098</v>
      </c>
      <c r="J1363" s="30">
        <v>43741</v>
      </c>
      <c r="K1363" s="23">
        <v>43370</v>
      </c>
      <c r="L1363" s="23">
        <v>43022</v>
      </c>
      <c r="M1363" s="23">
        <v>42662</v>
      </c>
      <c r="N1363" s="23">
        <v>42294</v>
      </c>
      <c r="O1363" s="23">
        <v>41929</v>
      </c>
      <c r="P1363" s="23">
        <v>41555</v>
      </c>
      <c r="Q1363" s="23">
        <v>41185</v>
      </c>
      <c r="R1363" s="23">
        <v>40818</v>
      </c>
      <c r="S1363" s="37"/>
      <c r="T1363">
        <f t="shared" si="30"/>
        <v>0</v>
      </c>
    </row>
    <row r="1364" spans="1:20" x14ac:dyDescent="0.25">
      <c r="A1364" s="16">
        <v>73.224999999999994</v>
      </c>
      <c r="B1364" s="16">
        <v>2248</v>
      </c>
      <c r="C1364" s="18" t="s">
        <v>2262</v>
      </c>
      <c r="D1364" s="18" t="s">
        <v>2263</v>
      </c>
      <c r="E1364" s="19">
        <v>2022</v>
      </c>
      <c r="F1364" s="30"/>
      <c r="G1364" s="30">
        <v>44818</v>
      </c>
      <c r="H1364" s="30">
        <v>44468</v>
      </c>
      <c r="I1364" s="30">
        <v>44080</v>
      </c>
      <c r="J1364" s="30">
        <v>43723</v>
      </c>
      <c r="K1364" s="23">
        <v>43358</v>
      </c>
      <c r="L1364" s="23">
        <v>43004</v>
      </c>
      <c r="M1364" s="23">
        <v>42631</v>
      </c>
      <c r="N1364" s="23">
        <v>42300</v>
      </c>
      <c r="O1364" s="23">
        <v>41907</v>
      </c>
      <c r="P1364" s="23">
        <v>41537</v>
      </c>
      <c r="Q1364" s="23">
        <v>41189</v>
      </c>
      <c r="R1364" s="23">
        <v>40811</v>
      </c>
      <c r="S1364" s="37"/>
      <c r="T1364">
        <f t="shared" si="30"/>
        <v>0</v>
      </c>
    </row>
    <row r="1365" spans="1:20" x14ac:dyDescent="0.25">
      <c r="A1365" s="16">
        <v>73.227000000000004</v>
      </c>
      <c r="B1365" s="16" t="s">
        <v>2264</v>
      </c>
      <c r="C1365" s="18" t="s">
        <v>2265</v>
      </c>
      <c r="D1365" s="18" t="s">
        <v>2266</v>
      </c>
      <c r="E1365" s="19">
        <v>2015</v>
      </c>
      <c r="F1365" s="30"/>
      <c r="G1365" s="30"/>
      <c r="H1365" s="30"/>
      <c r="I1365" s="30"/>
      <c r="J1365" s="30"/>
      <c r="K1365" s="23"/>
      <c r="L1365" s="23" t="s">
        <v>11</v>
      </c>
      <c r="M1365" s="23" t="s">
        <v>11</v>
      </c>
      <c r="N1365" s="23">
        <v>42280</v>
      </c>
      <c r="O1365" s="23" t="s">
        <v>11</v>
      </c>
      <c r="P1365" s="23" t="s">
        <v>11</v>
      </c>
      <c r="Q1365" s="23" t="s">
        <v>11</v>
      </c>
      <c r="R1365" s="23" t="s">
        <v>11</v>
      </c>
      <c r="S1365" s="37"/>
      <c r="T1365" t="str">
        <f t="shared" si="30"/>
        <v/>
      </c>
    </row>
    <row r="1366" spans="1:20" x14ac:dyDescent="0.25">
      <c r="A1366" s="16" t="s">
        <v>3858</v>
      </c>
      <c r="B1366" s="16" t="s">
        <v>3859</v>
      </c>
      <c r="C1366" s="18" t="s">
        <v>3860</v>
      </c>
      <c r="D1366" s="18" t="s">
        <v>3861</v>
      </c>
      <c r="E1366" s="19">
        <v>2022</v>
      </c>
      <c r="F1366" s="30"/>
      <c r="G1366" s="30">
        <v>44854</v>
      </c>
      <c r="H1366" s="30"/>
      <c r="I1366" s="30"/>
      <c r="J1366" s="30"/>
      <c r="K1366" s="23"/>
      <c r="L1366" s="23" t="s">
        <v>11</v>
      </c>
      <c r="M1366" s="23" t="s">
        <v>11</v>
      </c>
      <c r="N1366" s="23"/>
      <c r="O1366" s="23" t="s">
        <v>11</v>
      </c>
      <c r="P1366" s="23" t="s">
        <v>11</v>
      </c>
      <c r="Q1366" s="23" t="s">
        <v>11</v>
      </c>
      <c r="R1366" s="23" t="s">
        <v>11</v>
      </c>
      <c r="S1366" s="37"/>
      <c r="T1366">
        <f t="shared" si="30"/>
        <v>0</v>
      </c>
    </row>
    <row r="1367" spans="1:20" x14ac:dyDescent="0.25">
      <c r="A1367" s="16" t="s">
        <v>2267</v>
      </c>
      <c r="B1367" s="16">
        <v>2230</v>
      </c>
      <c r="C1367" s="18" t="s">
        <v>2268</v>
      </c>
      <c r="D1367" s="18" t="s">
        <v>2269</v>
      </c>
      <c r="E1367" s="19">
        <v>2022</v>
      </c>
      <c r="F1367" s="30"/>
      <c r="G1367" s="30">
        <v>44823</v>
      </c>
      <c r="H1367" s="30">
        <v>44449</v>
      </c>
      <c r="I1367" s="30">
        <v>44078</v>
      </c>
      <c r="J1367" s="30">
        <v>43723</v>
      </c>
      <c r="K1367" s="23">
        <v>43357</v>
      </c>
      <c r="L1367" s="23">
        <v>42997</v>
      </c>
      <c r="M1367" s="23">
        <v>42623</v>
      </c>
      <c r="N1367" s="23">
        <v>42262</v>
      </c>
      <c r="O1367" s="23">
        <v>41895</v>
      </c>
      <c r="P1367" s="23">
        <v>41534</v>
      </c>
      <c r="Q1367" s="23">
        <v>41182</v>
      </c>
      <c r="R1367" s="23" t="s">
        <v>11</v>
      </c>
      <c r="S1367" s="37"/>
      <c r="T1367">
        <f t="shared" si="30"/>
        <v>0</v>
      </c>
    </row>
    <row r="1368" spans="1:20" x14ac:dyDescent="0.25">
      <c r="A1368" s="16">
        <v>73.230999999999995</v>
      </c>
      <c r="B1368" s="16">
        <v>2231</v>
      </c>
      <c r="C1368" s="18" t="s">
        <v>2270</v>
      </c>
      <c r="D1368" s="18" t="s">
        <v>2271</v>
      </c>
      <c r="E1368" s="19">
        <v>2022</v>
      </c>
      <c r="F1368" s="30"/>
      <c r="G1368" s="30">
        <v>44826</v>
      </c>
      <c r="H1368" s="30">
        <v>44449</v>
      </c>
      <c r="I1368" s="30">
        <v>44095</v>
      </c>
      <c r="J1368" s="30">
        <v>43734</v>
      </c>
      <c r="K1368" s="23">
        <v>43364</v>
      </c>
      <c r="L1368" s="23">
        <v>42999</v>
      </c>
      <c r="M1368" s="23">
        <v>42636</v>
      </c>
      <c r="N1368" s="23">
        <v>42268</v>
      </c>
      <c r="O1368" s="23">
        <v>41873</v>
      </c>
      <c r="P1368" s="23">
        <v>41543</v>
      </c>
      <c r="Q1368" s="23">
        <v>41184</v>
      </c>
      <c r="R1368" s="23">
        <v>40811</v>
      </c>
      <c r="S1368" s="37"/>
      <c r="T1368">
        <f t="shared" si="30"/>
        <v>0</v>
      </c>
    </row>
    <row r="1369" spans="1:20" x14ac:dyDescent="0.25">
      <c r="A1369" s="16">
        <v>73.233000000000004</v>
      </c>
      <c r="B1369" s="16">
        <v>2232</v>
      </c>
      <c r="C1369" s="18" t="s">
        <v>2272</v>
      </c>
      <c r="D1369" s="18" t="s">
        <v>2273</v>
      </c>
      <c r="E1369" s="19">
        <v>2022</v>
      </c>
      <c r="F1369" s="30"/>
      <c r="G1369" s="30">
        <v>44824</v>
      </c>
      <c r="H1369" s="30">
        <v>44438</v>
      </c>
      <c r="I1369" s="28">
        <v>44089</v>
      </c>
      <c r="J1369" s="30">
        <v>43729</v>
      </c>
      <c r="K1369" s="23">
        <v>43365</v>
      </c>
      <c r="L1369" s="23">
        <v>43001</v>
      </c>
      <c r="M1369" s="23">
        <v>42633</v>
      </c>
      <c r="N1369" s="23">
        <v>42271</v>
      </c>
      <c r="O1369" s="23">
        <v>41901</v>
      </c>
      <c r="P1369" s="23">
        <v>41538</v>
      </c>
      <c r="Q1369" s="23">
        <v>41168</v>
      </c>
      <c r="R1369" s="23">
        <v>40800</v>
      </c>
      <c r="S1369" s="37"/>
      <c r="T1369">
        <f t="shared" si="30"/>
        <v>0</v>
      </c>
    </row>
    <row r="1370" spans="1:20" x14ac:dyDescent="0.25">
      <c r="A1370" s="16">
        <v>73.234999999999999</v>
      </c>
      <c r="B1370" s="16">
        <v>2255</v>
      </c>
      <c r="C1370" s="18" t="s">
        <v>2274</v>
      </c>
      <c r="D1370" s="18" t="s">
        <v>2275</v>
      </c>
      <c r="E1370" s="19">
        <v>2022</v>
      </c>
      <c r="F1370" s="30"/>
      <c r="G1370" s="30">
        <v>44819</v>
      </c>
      <c r="H1370" s="30">
        <v>44440</v>
      </c>
      <c r="I1370" s="30">
        <v>44064</v>
      </c>
      <c r="J1370" s="30">
        <v>43714</v>
      </c>
      <c r="K1370" s="23">
        <v>43358</v>
      </c>
      <c r="L1370" s="23">
        <v>42996</v>
      </c>
      <c r="M1370" s="23">
        <v>42612</v>
      </c>
      <c r="N1370" s="23">
        <v>42264</v>
      </c>
      <c r="O1370" s="23">
        <v>41888</v>
      </c>
      <c r="P1370" s="23">
        <v>41527</v>
      </c>
      <c r="Q1370" s="23">
        <v>41149</v>
      </c>
      <c r="R1370" s="23">
        <v>40796</v>
      </c>
      <c r="S1370" s="37"/>
      <c r="T1370">
        <f t="shared" si="30"/>
        <v>0</v>
      </c>
    </row>
    <row r="1371" spans="1:20" x14ac:dyDescent="0.25">
      <c r="A1371" s="16">
        <v>73.236999999999995</v>
      </c>
      <c r="B1371" s="16">
        <v>2252</v>
      </c>
      <c r="C1371" s="18" t="s">
        <v>2276</v>
      </c>
      <c r="D1371" s="18" t="s">
        <v>2277</v>
      </c>
      <c r="E1371" s="19">
        <v>2022</v>
      </c>
      <c r="F1371" s="30"/>
      <c r="G1371" s="30">
        <v>44835</v>
      </c>
      <c r="H1371" s="30">
        <v>44471</v>
      </c>
      <c r="I1371" s="30">
        <v>44097</v>
      </c>
      <c r="J1371" s="30">
        <v>43739</v>
      </c>
      <c r="K1371" s="23">
        <v>43370</v>
      </c>
      <c r="L1371" s="23">
        <v>43003</v>
      </c>
      <c r="M1371" s="23">
        <v>42638</v>
      </c>
      <c r="N1371" s="23">
        <v>42274</v>
      </c>
      <c r="O1371" s="23">
        <v>41906</v>
      </c>
      <c r="P1371" s="23">
        <v>41535</v>
      </c>
      <c r="Q1371" s="23">
        <v>41180</v>
      </c>
      <c r="R1371" s="23">
        <v>40810</v>
      </c>
      <c r="S1371" s="37"/>
      <c r="T1371">
        <f t="shared" si="30"/>
        <v>0</v>
      </c>
    </row>
    <row r="1372" spans="1:20" x14ac:dyDescent="0.25">
      <c r="A1372" s="16" t="s">
        <v>3508</v>
      </c>
      <c r="B1372" s="16" t="s">
        <v>3509</v>
      </c>
      <c r="C1372" s="18" t="s">
        <v>3507</v>
      </c>
      <c r="D1372" s="18" t="s">
        <v>3510</v>
      </c>
      <c r="E1372" s="19">
        <v>1991</v>
      </c>
      <c r="F1372" s="30"/>
      <c r="G1372" s="30"/>
      <c r="H1372" s="30"/>
      <c r="I1372" s="30"/>
      <c r="J1372" s="30"/>
      <c r="K1372" s="23"/>
      <c r="L1372" s="23"/>
      <c r="M1372" s="23"/>
      <c r="N1372" s="23"/>
      <c r="O1372" s="23"/>
      <c r="P1372" s="23"/>
      <c r="Q1372" s="23"/>
      <c r="R1372" s="23"/>
      <c r="S1372" s="37"/>
      <c r="T1372" t="str">
        <f t="shared" si="30"/>
        <v/>
      </c>
    </row>
    <row r="1373" spans="1:20" x14ac:dyDescent="0.25">
      <c r="A1373" s="16">
        <v>73.241</v>
      </c>
      <c r="B1373" s="16">
        <v>2179</v>
      </c>
      <c r="C1373" s="18" t="s">
        <v>2278</v>
      </c>
      <c r="D1373" s="18" t="s">
        <v>2279</v>
      </c>
      <c r="E1373" s="19">
        <v>2022</v>
      </c>
      <c r="F1373" s="30"/>
      <c r="G1373" s="30">
        <v>44674</v>
      </c>
      <c r="H1373" s="30">
        <v>44286</v>
      </c>
      <c r="I1373" s="30">
        <v>43972</v>
      </c>
      <c r="J1373" s="30">
        <v>43577</v>
      </c>
      <c r="K1373" s="23">
        <v>43200</v>
      </c>
      <c r="L1373" s="23">
        <v>42867</v>
      </c>
      <c r="M1373" s="23" t="s">
        <v>11</v>
      </c>
      <c r="N1373" s="23">
        <v>42096</v>
      </c>
      <c r="O1373" s="23">
        <v>41733</v>
      </c>
      <c r="P1373" s="23">
        <v>41411</v>
      </c>
      <c r="Q1373" s="23">
        <v>40966</v>
      </c>
      <c r="R1373" s="23">
        <v>40626</v>
      </c>
      <c r="S1373" s="37"/>
      <c r="T1373">
        <f t="shared" si="30"/>
        <v>0</v>
      </c>
    </row>
    <row r="1374" spans="1:20" x14ac:dyDescent="0.25">
      <c r="A1374" s="16">
        <v>73.242000000000004</v>
      </c>
      <c r="B1374" s="16">
        <v>2188</v>
      </c>
      <c r="C1374" s="18" t="s">
        <v>2280</v>
      </c>
      <c r="D1374" s="18" t="s">
        <v>2281</v>
      </c>
      <c r="E1374" s="19">
        <v>2022</v>
      </c>
      <c r="F1374" s="30"/>
      <c r="G1374" s="30">
        <v>44635</v>
      </c>
      <c r="H1374" s="30">
        <v>44271</v>
      </c>
      <c r="I1374" s="30">
        <v>43903</v>
      </c>
      <c r="J1374" s="30">
        <v>43524</v>
      </c>
      <c r="K1374" s="23">
        <v>43147</v>
      </c>
      <c r="L1374" s="23">
        <v>42802</v>
      </c>
      <c r="M1374" s="23">
        <v>42444</v>
      </c>
      <c r="N1374" s="23">
        <v>42073</v>
      </c>
      <c r="O1374" s="23">
        <v>41699</v>
      </c>
      <c r="P1374" s="23">
        <v>41372</v>
      </c>
      <c r="Q1374" s="23">
        <v>40976</v>
      </c>
      <c r="R1374" s="23">
        <v>40612</v>
      </c>
      <c r="S1374" s="37"/>
      <c r="T1374">
        <f t="shared" si="30"/>
        <v>0</v>
      </c>
    </row>
    <row r="1375" spans="1:20" x14ac:dyDescent="0.25">
      <c r="A1375" s="16">
        <v>73.242999999999995</v>
      </c>
      <c r="B1375" s="16">
        <v>2183</v>
      </c>
      <c r="C1375" s="18" t="s">
        <v>2282</v>
      </c>
      <c r="D1375" s="18" t="s">
        <v>2283</v>
      </c>
      <c r="E1375" s="19">
        <v>2022</v>
      </c>
      <c r="F1375" s="30"/>
      <c r="G1375" s="30">
        <v>44644</v>
      </c>
      <c r="H1375" s="30"/>
      <c r="I1375" s="30">
        <v>43928</v>
      </c>
      <c r="J1375" s="30">
        <v>43551</v>
      </c>
      <c r="K1375" s="23"/>
      <c r="L1375" s="23">
        <v>42822</v>
      </c>
      <c r="M1375" s="23" t="s">
        <v>11</v>
      </c>
      <c r="N1375" s="23" t="s">
        <v>11</v>
      </c>
      <c r="O1375" s="23" t="s">
        <v>11</v>
      </c>
      <c r="P1375" s="23" t="s">
        <v>11</v>
      </c>
      <c r="Q1375" s="23" t="s">
        <v>11</v>
      </c>
      <c r="R1375" s="23">
        <v>40635</v>
      </c>
      <c r="S1375" s="37"/>
      <c r="T1375">
        <f t="shared" si="30"/>
        <v>0</v>
      </c>
    </row>
    <row r="1376" spans="1:20" x14ac:dyDescent="0.25">
      <c r="A1376" s="16">
        <v>73.244</v>
      </c>
      <c r="B1376" s="16">
        <v>2187</v>
      </c>
      <c r="C1376" s="18" t="s">
        <v>2284</v>
      </c>
      <c r="D1376" s="18" t="s">
        <v>2285</v>
      </c>
      <c r="E1376" s="19">
        <v>2022</v>
      </c>
      <c r="F1376" s="30"/>
      <c r="G1376" s="30">
        <v>44617</v>
      </c>
      <c r="H1376" s="30">
        <v>44248</v>
      </c>
      <c r="I1376" s="30">
        <v>43863</v>
      </c>
      <c r="J1376" s="30">
        <v>43518</v>
      </c>
      <c r="K1376" s="23">
        <v>43150</v>
      </c>
      <c r="L1376" s="23">
        <v>42796</v>
      </c>
      <c r="M1376" s="23">
        <v>42371</v>
      </c>
      <c r="N1376" s="23">
        <v>42049</v>
      </c>
      <c r="O1376" s="23">
        <v>41650</v>
      </c>
      <c r="P1376" s="23">
        <v>41338</v>
      </c>
      <c r="Q1376" s="23">
        <v>40927</v>
      </c>
      <c r="R1376" s="23">
        <v>40596</v>
      </c>
      <c r="S1376" s="37"/>
      <c r="T1376">
        <f t="shared" ref="T1376:T1407" si="31">IF(G1376="","",IF((G1376-$X$6)&lt;($W$7-365-$X$6),1,0))</f>
        <v>0</v>
      </c>
    </row>
    <row r="1377" spans="1:20" x14ac:dyDescent="0.25">
      <c r="A1377" s="16">
        <v>73.245000000000005</v>
      </c>
      <c r="B1377" s="16">
        <v>2182</v>
      </c>
      <c r="C1377" s="18" t="s">
        <v>2286</v>
      </c>
      <c r="D1377" s="18" t="s">
        <v>2287</v>
      </c>
      <c r="E1377" s="19">
        <v>2022</v>
      </c>
      <c r="F1377" s="30"/>
      <c r="G1377" s="30">
        <v>44614</v>
      </c>
      <c r="H1377" s="30">
        <v>44255</v>
      </c>
      <c r="I1377" s="30">
        <v>43885</v>
      </c>
      <c r="J1377" s="30">
        <v>43512</v>
      </c>
      <c r="K1377" s="23">
        <v>43169</v>
      </c>
      <c r="L1377" s="23">
        <v>42803</v>
      </c>
      <c r="M1377" s="23">
        <v>42432</v>
      </c>
      <c r="N1377" s="23">
        <v>42075</v>
      </c>
      <c r="O1377" s="23">
        <v>41703</v>
      </c>
      <c r="P1377" s="23">
        <v>41340</v>
      </c>
      <c r="Q1377" s="23">
        <v>40963</v>
      </c>
      <c r="R1377" s="23">
        <v>40596</v>
      </c>
      <c r="S1377" s="37"/>
      <c r="T1377">
        <f t="shared" si="31"/>
        <v>0</v>
      </c>
    </row>
    <row r="1378" spans="1:20" x14ac:dyDescent="0.25">
      <c r="A1378" s="16">
        <v>73.245999999999995</v>
      </c>
      <c r="B1378" s="16">
        <v>2185</v>
      </c>
      <c r="C1378" s="18" t="s">
        <v>2288</v>
      </c>
      <c r="D1378" s="18" t="s">
        <v>2289</v>
      </c>
      <c r="E1378" s="19">
        <v>2022</v>
      </c>
      <c r="F1378" s="30"/>
      <c r="G1378" s="30">
        <v>44642</v>
      </c>
      <c r="H1378" s="30"/>
      <c r="I1378" s="30">
        <v>43917</v>
      </c>
      <c r="J1378" s="30">
        <v>43533</v>
      </c>
      <c r="K1378" s="23">
        <v>43205</v>
      </c>
      <c r="L1378" s="23" t="s">
        <v>11</v>
      </c>
      <c r="M1378" s="23" t="s">
        <v>11</v>
      </c>
      <c r="N1378" s="23">
        <v>42108</v>
      </c>
      <c r="O1378" s="23" t="s">
        <v>11</v>
      </c>
      <c r="P1378" s="23" t="s">
        <v>11</v>
      </c>
      <c r="Q1378" s="23" t="s">
        <v>11</v>
      </c>
      <c r="R1378" s="23" t="s">
        <v>11</v>
      </c>
      <c r="S1378" s="37"/>
      <c r="T1378">
        <f t="shared" si="31"/>
        <v>0</v>
      </c>
    </row>
    <row r="1379" spans="1:20" x14ac:dyDescent="0.25">
      <c r="A1379" s="16">
        <v>73.247</v>
      </c>
      <c r="B1379" s="16">
        <v>2186</v>
      </c>
      <c r="C1379" s="18" t="s">
        <v>2290</v>
      </c>
      <c r="D1379" s="18" t="s">
        <v>2291</v>
      </c>
      <c r="E1379" s="19">
        <v>2022</v>
      </c>
      <c r="F1379" s="30"/>
      <c r="G1379" s="30">
        <v>44646</v>
      </c>
      <c r="H1379" s="30">
        <v>44289</v>
      </c>
      <c r="I1379" s="30">
        <v>43923</v>
      </c>
      <c r="J1379" s="30">
        <v>43556</v>
      </c>
      <c r="K1379" s="23">
        <v>43198</v>
      </c>
      <c r="L1379" s="23">
        <v>42823</v>
      </c>
      <c r="M1379" s="23">
        <v>42479</v>
      </c>
      <c r="N1379" s="23">
        <v>42106</v>
      </c>
      <c r="O1379" s="23">
        <v>41738</v>
      </c>
      <c r="P1379" s="23" t="s">
        <v>11</v>
      </c>
      <c r="Q1379" s="23">
        <v>41003</v>
      </c>
      <c r="R1379" s="23">
        <v>40627</v>
      </c>
      <c r="S1379" s="37"/>
      <c r="T1379">
        <f t="shared" si="31"/>
        <v>0</v>
      </c>
    </row>
    <row r="1380" spans="1:20" x14ac:dyDescent="0.25">
      <c r="A1380" s="16">
        <v>73.248999999999995</v>
      </c>
      <c r="B1380" s="16">
        <v>2190</v>
      </c>
      <c r="C1380" s="18" t="s">
        <v>2292</v>
      </c>
      <c r="D1380" s="18" t="s">
        <v>2293</v>
      </c>
      <c r="E1380" s="19">
        <v>2022</v>
      </c>
      <c r="F1380" s="30"/>
      <c r="G1380" s="30">
        <v>44621</v>
      </c>
      <c r="H1380" s="30">
        <v>44249</v>
      </c>
      <c r="I1380" s="30">
        <v>43863</v>
      </c>
      <c r="J1380" s="30">
        <v>43507</v>
      </c>
      <c r="K1380" s="23">
        <v>43132</v>
      </c>
      <c r="L1380" s="23">
        <v>42793</v>
      </c>
      <c r="M1380" s="23">
        <v>42422</v>
      </c>
      <c r="N1380" s="23">
        <v>42049</v>
      </c>
      <c r="O1380" s="23">
        <v>41700</v>
      </c>
      <c r="P1380" s="23">
        <v>41339</v>
      </c>
      <c r="Q1380" s="23">
        <v>40964</v>
      </c>
      <c r="R1380" s="23">
        <v>40596</v>
      </c>
      <c r="S1380" s="37"/>
      <c r="T1380">
        <f t="shared" si="31"/>
        <v>0</v>
      </c>
    </row>
    <row r="1381" spans="1:20" x14ac:dyDescent="0.25">
      <c r="A1381" s="16" t="s">
        <v>2294</v>
      </c>
      <c r="B1381" s="16">
        <v>2189</v>
      </c>
      <c r="C1381" s="18" t="s">
        <v>2295</v>
      </c>
      <c r="D1381" s="18" t="s">
        <v>2296</v>
      </c>
      <c r="E1381" s="19">
        <v>2022</v>
      </c>
      <c r="F1381" s="30"/>
      <c r="G1381" s="30">
        <v>44641</v>
      </c>
      <c r="H1381" s="30">
        <v>44272</v>
      </c>
      <c r="I1381" s="30">
        <v>43907</v>
      </c>
      <c r="J1381" s="30">
        <v>43524</v>
      </c>
      <c r="K1381" s="23">
        <v>43173</v>
      </c>
      <c r="L1381" s="23">
        <v>42810</v>
      </c>
      <c r="M1381" s="23">
        <v>42452</v>
      </c>
      <c r="N1381" s="23">
        <v>42096</v>
      </c>
      <c r="O1381" s="23">
        <v>41705</v>
      </c>
      <c r="P1381" s="23">
        <v>41372</v>
      </c>
      <c r="Q1381" s="23">
        <v>40978</v>
      </c>
      <c r="R1381" s="23">
        <v>40623</v>
      </c>
      <c r="S1381" s="37"/>
      <c r="T1381">
        <f t="shared" si="31"/>
        <v>0</v>
      </c>
    </row>
    <row r="1382" spans="1:20" x14ac:dyDescent="0.25">
      <c r="A1382" s="16">
        <v>73.251999999999995</v>
      </c>
      <c r="B1382" s="16">
        <v>2177</v>
      </c>
      <c r="C1382" s="18" t="s">
        <v>2297</v>
      </c>
      <c r="D1382" s="18" t="s">
        <v>2298</v>
      </c>
      <c r="E1382" s="19">
        <v>2022</v>
      </c>
      <c r="F1382" s="30"/>
      <c r="G1382" s="30">
        <v>44806</v>
      </c>
      <c r="H1382" s="30">
        <v>44434</v>
      </c>
      <c r="I1382" s="30">
        <v>44081</v>
      </c>
      <c r="J1382" s="30">
        <v>43701</v>
      </c>
      <c r="K1382" s="23">
        <v>43333</v>
      </c>
      <c r="L1382" s="23" t="s">
        <v>11</v>
      </c>
      <c r="M1382" s="23">
        <v>42614</v>
      </c>
      <c r="N1382" s="23">
        <v>42257</v>
      </c>
      <c r="O1382" s="23" t="s">
        <v>11</v>
      </c>
      <c r="P1382" s="23" t="s">
        <v>11</v>
      </c>
      <c r="Q1382" s="23" t="s">
        <v>11</v>
      </c>
      <c r="R1382" s="23" t="s">
        <v>11</v>
      </c>
      <c r="S1382" s="37"/>
      <c r="T1382">
        <f t="shared" si="31"/>
        <v>0</v>
      </c>
    </row>
    <row r="1383" spans="1:20" x14ac:dyDescent="0.25">
      <c r="A1383" s="16">
        <v>73.253</v>
      </c>
      <c r="B1383" s="16">
        <v>2178</v>
      </c>
      <c r="C1383" s="18" t="s">
        <v>2299</v>
      </c>
      <c r="D1383" s="18" t="s">
        <v>2300</v>
      </c>
      <c r="E1383" s="19">
        <v>2022</v>
      </c>
      <c r="F1383" s="30"/>
      <c r="G1383" s="30">
        <v>44798</v>
      </c>
      <c r="H1383" s="30">
        <v>44437</v>
      </c>
      <c r="I1383" s="30">
        <v>44073</v>
      </c>
      <c r="J1383" s="30">
        <v>43704</v>
      </c>
      <c r="K1383" s="23">
        <v>43344</v>
      </c>
      <c r="L1383" s="23">
        <v>42979</v>
      </c>
      <c r="M1383" s="23">
        <v>42621</v>
      </c>
      <c r="N1383" s="23">
        <v>42249</v>
      </c>
      <c r="O1383" s="23">
        <v>41883</v>
      </c>
      <c r="P1383" s="23">
        <v>41511</v>
      </c>
      <c r="Q1383" s="23">
        <v>41160</v>
      </c>
      <c r="R1383" s="23">
        <v>40787</v>
      </c>
      <c r="S1383" s="37"/>
      <c r="T1383">
        <f t="shared" si="31"/>
        <v>0</v>
      </c>
    </row>
    <row r="1384" spans="1:20" x14ac:dyDescent="0.25">
      <c r="A1384" s="16">
        <v>73.254000000000005</v>
      </c>
      <c r="B1384" s="16">
        <v>2176</v>
      </c>
      <c r="C1384" s="18" t="s">
        <v>2301</v>
      </c>
      <c r="D1384" s="18" t="s">
        <v>2302</v>
      </c>
      <c r="E1384" s="19">
        <v>2020</v>
      </c>
      <c r="F1384" s="30"/>
      <c r="G1384" s="30"/>
      <c r="H1384" s="30"/>
      <c r="I1384" s="30">
        <v>44042</v>
      </c>
      <c r="J1384" s="30"/>
      <c r="K1384" s="23"/>
      <c r="L1384" s="23">
        <v>42920</v>
      </c>
      <c r="M1384" s="23">
        <v>42578</v>
      </c>
      <c r="N1384" s="23" t="s">
        <v>11</v>
      </c>
      <c r="O1384" s="23" t="s">
        <v>11</v>
      </c>
      <c r="P1384" s="23">
        <v>41497</v>
      </c>
      <c r="Q1384" s="23" t="s">
        <v>11</v>
      </c>
      <c r="R1384" s="23" t="s">
        <v>11</v>
      </c>
      <c r="S1384" s="37"/>
      <c r="T1384" t="str">
        <f t="shared" si="31"/>
        <v/>
      </c>
    </row>
    <row r="1385" spans="1:20" x14ac:dyDescent="0.25">
      <c r="A1385" s="16">
        <v>73.254999999999995</v>
      </c>
      <c r="B1385" s="16">
        <v>2145</v>
      </c>
      <c r="C1385" s="18" t="s">
        <v>2303</v>
      </c>
      <c r="D1385" s="18" t="s">
        <v>2304</v>
      </c>
      <c r="E1385" s="19">
        <v>2022</v>
      </c>
      <c r="F1385" s="30"/>
      <c r="G1385" s="30">
        <v>44663</v>
      </c>
      <c r="H1385" s="30">
        <v>44329</v>
      </c>
      <c r="I1385" s="30">
        <v>43955</v>
      </c>
      <c r="J1385" s="30">
        <v>43585</v>
      </c>
      <c r="K1385" s="23">
        <v>43228</v>
      </c>
      <c r="L1385" s="23">
        <v>42882</v>
      </c>
      <c r="M1385" s="23">
        <v>42584</v>
      </c>
      <c r="N1385" s="23">
        <v>42145</v>
      </c>
      <c r="O1385" s="23">
        <v>41809</v>
      </c>
      <c r="P1385" s="23">
        <v>41486</v>
      </c>
      <c r="Q1385" s="23">
        <v>41063</v>
      </c>
      <c r="R1385" s="23">
        <v>40738</v>
      </c>
      <c r="S1385" s="37"/>
      <c r="T1385">
        <f t="shared" si="31"/>
        <v>0</v>
      </c>
    </row>
    <row r="1386" spans="1:20" x14ac:dyDescent="0.25">
      <c r="A1386" s="16" t="s">
        <v>3483</v>
      </c>
      <c r="B1386" s="16" t="s">
        <v>3484</v>
      </c>
      <c r="C1386" s="18" t="s">
        <v>3487</v>
      </c>
      <c r="D1386" s="18" t="s">
        <v>3481</v>
      </c>
      <c r="E1386" s="19" t="s">
        <v>3433</v>
      </c>
      <c r="F1386" s="30"/>
      <c r="G1386" s="30"/>
      <c r="H1386" s="30"/>
      <c r="I1386" s="30"/>
      <c r="J1386" s="30"/>
      <c r="K1386" s="23"/>
      <c r="L1386" s="23"/>
      <c r="M1386" s="23"/>
      <c r="N1386" s="23"/>
      <c r="O1386" s="23"/>
      <c r="P1386" s="23"/>
      <c r="Q1386" s="23"/>
      <c r="R1386" s="23"/>
      <c r="S1386" s="37"/>
      <c r="T1386" t="str">
        <f t="shared" si="31"/>
        <v/>
      </c>
    </row>
    <row r="1387" spans="1:20" x14ac:dyDescent="0.25">
      <c r="A1387" s="16" t="s">
        <v>3485</v>
      </c>
      <c r="B1387" s="16" t="s">
        <v>3486</v>
      </c>
      <c r="C1387" s="18" t="s">
        <v>3488</v>
      </c>
      <c r="D1387" s="18" t="s">
        <v>3482</v>
      </c>
      <c r="E1387" s="19" t="s">
        <v>3433</v>
      </c>
      <c r="F1387" s="30"/>
      <c r="G1387" s="30"/>
      <c r="H1387" s="30"/>
      <c r="I1387" s="30"/>
      <c r="J1387" s="30"/>
      <c r="K1387" s="23"/>
      <c r="L1387" s="23"/>
      <c r="M1387" s="23"/>
      <c r="N1387" s="23"/>
      <c r="O1387" s="23"/>
      <c r="P1387" s="23"/>
      <c r="Q1387" s="23"/>
      <c r="R1387" s="23"/>
      <c r="S1387" s="37"/>
      <c r="T1387" t="str">
        <f t="shared" si="31"/>
        <v/>
      </c>
    </row>
    <row r="1388" spans="1:20" x14ac:dyDescent="0.25">
      <c r="A1388" s="16">
        <v>73.260999999999996</v>
      </c>
      <c r="B1388" s="16">
        <v>2150</v>
      </c>
      <c r="C1388" s="18" t="s">
        <v>2305</v>
      </c>
      <c r="D1388" s="18" t="s">
        <v>2306</v>
      </c>
      <c r="E1388" s="19">
        <v>2022</v>
      </c>
      <c r="F1388" s="30"/>
      <c r="G1388" s="30">
        <v>44708</v>
      </c>
      <c r="H1388" s="30">
        <v>44373</v>
      </c>
      <c r="I1388" s="30">
        <v>43972</v>
      </c>
      <c r="J1388" s="30">
        <v>43635</v>
      </c>
      <c r="K1388" s="23">
        <v>43266</v>
      </c>
      <c r="L1388" s="23">
        <v>42882</v>
      </c>
      <c r="M1388" s="23">
        <v>42548</v>
      </c>
      <c r="N1388" s="23">
        <v>42186</v>
      </c>
      <c r="O1388" s="23">
        <v>41808</v>
      </c>
      <c r="P1388" s="23" t="s">
        <v>11</v>
      </c>
      <c r="Q1388" s="23" t="s">
        <v>11</v>
      </c>
      <c r="R1388" s="23" t="s">
        <v>11</v>
      </c>
      <c r="S1388" s="37"/>
      <c r="T1388">
        <f t="shared" si="31"/>
        <v>0</v>
      </c>
    </row>
    <row r="1389" spans="1:20" x14ac:dyDescent="0.25">
      <c r="A1389" s="16" t="s">
        <v>3297</v>
      </c>
      <c r="B1389" s="16" t="s">
        <v>3298</v>
      </c>
      <c r="C1389" s="18" t="s">
        <v>3299</v>
      </c>
      <c r="D1389" s="18" t="s">
        <v>3300</v>
      </c>
      <c r="E1389" s="19">
        <v>1952</v>
      </c>
      <c r="F1389" s="30"/>
      <c r="G1389" s="30"/>
      <c r="H1389" s="30"/>
      <c r="I1389" s="30"/>
      <c r="J1389" s="30"/>
      <c r="K1389" s="23"/>
      <c r="L1389" s="23" t="s">
        <v>11</v>
      </c>
      <c r="M1389" s="23" t="s">
        <v>11</v>
      </c>
      <c r="N1389" s="23" t="s">
        <v>11</v>
      </c>
      <c r="O1389" s="23" t="s">
        <v>11</v>
      </c>
      <c r="P1389" s="23" t="s">
        <v>11</v>
      </c>
      <c r="Q1389" s="23" t="s">
        <v>11</v>
      </c>
      <c r="R1389" s="23" t="s">
        <v>11</v>
      </c>
      <c r="S1389" s="37"/>
      <c r="T1389" t="str">
        <f t="shared" si="31"/>
        <v/>
      </c>
    </row>
    <row r="1390" spans="1:20" x14ac:dyDescent="0.25">
      <c r="A1390" s="16">
        <v>73.263000000000005</v>
      </c>
      <c r="B1390" s="16">
        <v>2157</v>
      </c>
      <c r="C1390" s="18" t="s">
        <v>2307</v>
      </c>
      <c r="D1390" s="18" t="s">
        <v>2308</v>
      </c>
      <c r="E1390" s="19">
        <v>2022</v>
      </c>
      <c r="F1390" s="30"/>
      <c r="G1390" s="30">
        <v>44672</v>
      </c>
      <c r="H1390" s="30">
        <v>44345</v>
      </c>
      <c r="I1390" s="30">
        <v>43946</v>
      </c>
      <c r="J1390" s="30">
        <v>43577</v>
      </c>
      <c r="K1390" s="23">
        <v>43226</v>
      </c>
      <c r="L1390" s="23">
        <v>42867</v>
      </c>
      <c r="M1390" s="23">
        <v>42502</v>
      </c>
      <c r="N1390" s="23">
        <v>42132</v>
      </c>
      <c r="O1390" s="23">
        <v>41771</v>
      </c>
      <c r="P1390" s="23">
        <v>41435</v>
      </c>
      <c r="Q1390" s="23">
        <v>41049</v>
      </c>
      <c r="R1390" s="23">
        <v>40654</v>
      </c>
      <c r="S1390" s="37"/>
      <c r="T1390">
        <f t="shared" si="31"/>
        <v>0</v>
      </c>
    </row>
    <row r="1391" spans="1:20" x14ac:dyDescent="0.25">
      <c r="A1391" s="16">
        <v>73.263999999999996</v>
      </c>
      <c r="B1391" s="16">
        <v>2158</v>
      </c>
      <c r="C1391" s="18" t="s">
        <v>2309</v>
      </c>
      <c r="D1391" s="18" t="s">
        <v>2310</v>
      </c>
      <c r="E1391" s="19">
        <v>2004</v>
      </c>
      <c r="F1391" s="30"/>
      <c r="G1391" s="30"/>
      <c r="H1391" s="30"/>
      <c r="I1391" s="30"/>
      <c r="J1391" s="30"/>
      <c r="K1391" s="23"/>
      <c r="L1391" s="23" t="s">
        <v>11</v>
      </c>
      <c r="M1391" s="23" t="s">
        <v>11</v>
      </c>
      <c r="N1391" s="23" t="s">
        <v>11</v>
      </c>
      <c r="O1391" s="23" t="s">
        <v>11</v>
      </c>
      <c r="P1391" s="23" t="s">
        <v>11</v>
      </c>
      <c r="Q1391" s="23" t="s">
        <v>11</v>
      </c>
      <c r="R1391" s="23" t="s">
        <v>11</v>
      </c>
      <c r="S1391" s="37"/>
      <c r="T1391" t="str">
        <f t="shared" si="31"/>
        <v/>
      </c>
    </row>
    <row r="1392" spans="1:20" x14ac:dyDescent="0.25">
      <c r="A1392" s="16">
        <v>73.265000000000001</v>
      </c>
      <c r="B1392" s="16">
        <v>2156</v>
      </c>
      <c r="C1392" s="18" t="s">
        <v>2311</v>
      </c>
      <c r="D1392" s="18" t="s">
        <v>2312</v>
      </c>
      <c r="E1392" s="19">
        <v>2015</v>
      </c>
      <c r="F1392" s="30"/>
      <c r="G1392" s="30"/>
      <c r="H1392" s="30"/>
      <c r="I1392" s="30"/>
      <c r="J1392" s="30"/>
      <c r="K1392" s="23"/>
      <c r="L1392" s="23" t="s">
        <v>11</v>
      </c>
      <c r="M1392" s="23" t="s">
        <v>11</v>
      </c>
      <c r="N1392" s="23">
        <v>42195</v>
      </c>
      <c r="O1392" s="23" t="s">
        <v>11</v>
      </c>
      <c r="P1392" s="23" t="s">
        <v>11</v>
      </c>
      <c r="Q1392" s="23" t="s">
        <v>11</v>
      </c>
      <c r="R1392" s="23" t="s">
        <v>11</v>
      </c>
      <c r="S1392" s="37"/>
      <c r="T1392" t="str">
        <f t="shared" si="31"/>
        <v/>
      </c>
    </row>
    <row r="1393" spans="1:20" x14ac:dyDescent="0.25">
      <c r="A1393" s="16">
        <v>73.266000000000005</v>
      </c>
      <c r="B1393" s="16">
        <v>2159</v>
      </c>
      <c r="C1393" s="18" t="s">
        <v>2313</v>
      </c>
      <c r="D1393" s="18" t="s">
        <v>2314</v>
      </c>
      <c r="E1393" s="19">
        <v>2022</v>
      </c>
      <c r="F1393" s="30"/>
      <c r="G1393" s="30">
        <v>44772</v>
      </c>
      <c r="H1393" s="30"/>
      <c r="I1393" s="30"/>
      <c r="J1393" s="30">
        <v>43678</v>
      </c>
      <c r="K1393" s="23">
        <v>43300</v>
      </c>
      <c r="L1393" s="23">
        <v>42961</v>
      </c>
      <c r="M1393" s="23" t="s">
        <v>11</v>
      </c>
      <c r="N1393" s="23">
        <v>42257</v>
      </c>
      <c r="O1393" s="23" t="s">
        <v>11</v>
      </c>
      <c r="P1393" s="23" t="s">
        <v>11</v>
      </c>
      <c r="Q1393" s="23" t="s">
        <v>11</v>
      </c>
      <c r="R1393" s="23" t="s">
        <v>11</v>
      </c>
      <c r="S1393" s="37"/>
      <c r="T1393">
        <f t="shared" si="31"/>
        <v>0</v>
      </c>
    </row>
    <row r="1394" spans="1:20" x14ac:dyDescent="0.25">
      <c r="A1394" s="16">
        <v>73.266999999999996</v>
      </c>
      <c r="B1394" s="16">
        <v>2160</v>
      </c>
      <c r="C1394" s="18" t="s">
        <v>2315</v>
      </c>
      <c r="D1394" s="18" t="s">
        <v>2316</v>
      </c>
      <c r="E1394" s="19">
        <v>2022</v>
      </c>
      <c r="F1394" s="30"/>
      <c r="G1394" s="30">
        <v>44661</v>
      </c>
      <c r="H1394" s="30">
        <v>44324</v>
      </c>
      <c r="I1394" s="30">
        <v>43932</v>
      </c>
      <c r="J1394" s="30">
        <v>43575</v>
      </c>
      <c r="K1394" s="23">
        <v>43210</v>
      </c>
      <c r="L1394" s="23">
        <v>42846</v>
      </c>
      <c r="M1394" s="23">
        <v>42491</v>
      </c>
      <c r="N1394" s="23">
        <v>42131</v>
      </c>
      <c r="O1394" s="23">
        <v>41754</v>
      </c>
      <c r="P1394" s="23">
        <v>41427</v>
      </c>
      <c r="Q1394" s="23">
        <v>41036</v>
      </c>
      <c r="R1394" s="23">
        <v>40670</v>
      </c>
      <c r="S1394" s="37"/>
      <c r="T1394">
        <f t="shared" si="31"/>
        <v>0</v>
      </c>
    </row>
    <row r="1395" spans="1:20" x14ac:dyDescent="0.25">
      <c r="A1395" s="16">
        <v>73.268000000000001</v>
      </c>
      <c r="B1395" s="16" t="s">
        <v>2317</v>
      </c>
      <c r="C1395" s="18" t="s">
        <v>2318</v>
      </c>
      <c r="D1395" s="18" t="s">
        <v>2319</v>
      </c>
      <c r="E1395" s="19">
        <v>2022</v>
      </c>
      <c r="F1395" s="30"/>
      <c r="G1395" s="30">
        <v>44742</v>
      </c>
      <c r="H1395" s="30">
        <v>44395</v>
      </c>
      <c r="I1395" s="30"/>
      <c r="J1395" s="30"/>
      <c r="K1395" s="23"/>
      <c r="L1395" s="23">
        <v>42913</v>
      </c>
      <c r="M1395" s="23" t="s">
        <v>11</v>
      </c>
      <c r="N1395" s="23">
        <v>42200</v>
      </c>
      <c r="O1395" s="23" t="s">
        <v>11</v>
      </c>
      <c r="P1395" s="23">
        <v>41460</v>
      </c>
      <c r="Q1395" s="23" t="s">
        <v>11</v>
      </c>
      <c r="R1395" s="23" t="s">
        <v>11</v>
      </c>
      <c r="S1395" s="37"/>
      <c r="T1395">
        <f t="shared" si="31"/>
        <v>0</v>
      </c>
    </row>
    <row r="1396" spans="1:20" x14ac:dyDescent="0.25">
      <c r="A1396" s="16" t="s">
        <v>2320</v>
      </c>
      <c r="B1396" s="16">
        <v>2155</v>
      </c>
      <c r="C1396" s="18" t="s">
        <v>2321</v>
      </c>
      <c r="D1396" s="18" t="s">
        <v>2322</v>
      </c>
      <c r="E1396" s="19">
        <v>2022</v>
      </c>
      <c r="F1396" s="30"/>
      <c r="G1396" s="30">
        <v>44734</v>
      </c>
      <c r="H1396" s="30">
        <v>44374</v>
      </c>
      <c r="I1396" s="30">
        <v>44006</v>
      </c>
      <c r="J1396" s="30">
        <v>43639</v>
      </c>
      <c r="K1396" s="23">
        <v>43269</v>
      </c>
      <c r="L1396" s="23">
        <v>42902</v>
      </c>
      <c r="M1396" s="23">
        <v>42529</v>
      </c>
      <c r="N1396" s="23">
        <v>42169</v>
      </c>
      <c r="O1396" s="23">
        <v>41779</v>
      </c>
      <c r="P1396" s="23">
        <v>41465</v>
      </c>
      <c r="Q1396" s="23">
        <v>41086</v>
      </c>
      <c r="R1396" s="23">
        <v>40716</v>
      </c>
      <c r="S1396" s="37"/>
      <c r="T1396">
        <f t="shared" si="31"/>
        <v>0</v>
      </c>
    </row>
    <row r="1397" spans="1:20" x14ac:dyDescent="0.25">
      <c r="A1397" s="16">
        <v>73.271000000000001</v>
      </c>
      <c r="B1397" s="16">
        <v>2163</v>
      </c>
      <c r="C1397" s="18" t="s">
        <v>2323</v>
      </c>
      <c r="D1397" s="18" t="s">
        <v>2324</v>
      </c>
      <c r="E1397" s="19">
        <v>2019</v>
      </c>
      <c r="F1397" s="30"/>
      <c r="G1397" s="30"/>
      <c r="H1397" s="30"/>
      <c r="I1397" s="30"/>
      <c r="J1397" s="30">
        <v>43637</v>
      </c>
      <c r="K1397" s="23">
        <v>43247</v>
      </c>
      <c r="L1397" s="23">
        <v>42882</v>
      </c>
      <c r="M1397" s="23">
        <v>42530</v>
      </c>
      <c r="N1397" s="23">
        <v>42185</v>
      </c>
      <c r="O1397" s="23">
        <v>41803</v>
      </c>
      <c r="P1397" s="23">
        <v>41455</v>
      </c>
      <c r="Q1397" s="23" t="s">
        <v>11</v>
      </c>
      <c r="R1397" s="23" t="s">
        <v>11</v>
      </c>
      <c r="S1397" s="37"/>
      <c r="T1397" t="str">
        <f t="shared" si="31"/>
        <v/>
      </c>
    </row>
    <row r="1398" spans="1:20" x14ac:dyDescent="0.25">
      <c r="A1398" s="16">
        <v>73.272999999999996</v>
      </c>
      <c r="B1398" s="16">
        <v>2147</v>
      </c>
      <c r="C1398" s="18" t="s">
        <v>2325</v>
      </c>
      <c r="D1398" s="18" t="s">
        <v>2326</v>
      </c>
      <c r="E1398" s="19">
        <v>2022</v>
      </c>
      <c r="F1398" s="30"/>
      <c r="G1398" s="30">
        <v>44679</v>
      </c>
      <c r="H1398" s="30">
        <v>44343</v>
      </c>
      <c r="I1398" s="30">
        <v>43967</v>
      </c>
      <c r="J1398" s="30">
        <v>43602</v>
      </c>
      <c r="K1398" s="23">
        <v>43236</v>
      </c>
      <c r="L1398" s="23">
        <v>42866</v>
      </c>
      <c r="M1398" s="23">
        <v>42516</v>
      </c>
      <c r="N1398" s="23">
        <v>42148</v>
      </c>
      <c r="O1398" s="23">
        <v>41778</v>
      </c>
      <c r="P1398" s="23">
        <v>41428</v>
      </c>
      <c r="Q1398" s="23">
        <v>41050</v>
      </c>
      <c r="R1398" s="23">
        <v>40663</v>
      </c>
      <c r="S1398" s="37"/>
      <c r="T1398">
        <f t="shared" si="31"/>
        <v>0</v>
      </c>
    </row>
    <row r="1399" spans="1:20" x14ac:dyDescent="0.25">
      <c r="A1399" s="16">
        <v>73.274000000000001</v>
      </c>
      <c r="B1399" s="16">
        <v>2154</v>
      </c>
      <c r="C1399" s="18" t="s">
        <v>2327</v>
      </c>
      <c r="D1399" s="18" t="s">
        <v>2328</v>
      </c>
      <c r="E1399" s="19">
        <v>2022</v>
      </c>
      <c r="F1399" s="30"/>
      <c r="G1399" s="30">
        <v>44662</v>
      </c>
      <c r="H1399" s="30">
        <v>44328</v>
      </c>
      <c r="I1399" s="30">
        <v>43949</v>
      </c>
      <c r="J1399" s="30">
        <v>43580</v>
      </c>
      <c r="K1399" s="23">
        <v>43211</v>
      </c>
      <c r="L1399" s="23">
        <v>42853</v>
      </c>
      <c r="M1399" s="23">
        <v>42497</v>
      </c>
      <c r="N1399" s="23">
        <v>42124</v>
      </c>
      <c r="O1399" s="23">
        <v>41743</v>
      </c>
      <c r="P1399" s="23">
        <v>41389</v>
      </c>
      <c r="Q1399" s="23">
        <v>41039</v>
      </c>
      <c r="R1399" s="23">
        <v>40639</v>
      </c>
      <c r="S1399" s="37"/>
      <c r="T1399">
        <f t="shared" si="31"/>
        <v>0</v>
      </c>
    </row>
    <row r="1400" spans="1:20" x14ac:dyDescent="0.25">
      <c r="A1400" s="16">
        <v>73.275000000000006</v>
      </c>
      <c r="B1400" s="16">
        <v>2152</v>
      </c>
      <c r="C1400" s="18" t="s">
        <v>2329</v>
      </c>
      <c r="D1400" s="18" t="s">
        <v>2330</v>
      </c>
      <c r="E1400" s="19">
        <v>2020</v>
      </c>
      <c r="F1400" s="30"/>
      <c r="G1400" s="30"/>
      <c r="H1400" s="30"/>
      <c r="I1400" s="30">
        <v>44007</v>
      </c>
      <c r="J1400" s="30"/>
      <c r="K1400" s="23"/>
      <c r="L1400" s="23">
        <v>42903</v>
      </c>
      <c r="M1400" s="23" t="s">
        <v>11</v>
      </c>
      <c r="N1400" s="23">
        <v>42169</v>
      </c>
      <c r="O1400" s="23" t="s">
        <v>11</v>
      </c>
      <c r="P1400" s="23">
        <v>41455</v>
      </c>
      <c r="Q1400" s="23" t="s">
        <v>11</v>
      </c>
      <c r="R1400" s="23" t="s">
        <v>11</v>
      </c>
      <c r="S1400" s="37"/>
      <c r="T1400" t="str">
        <f t="shared" si="31"/>
        <v/>
      </c>
    </row>
    <row r="1401" spans="1:20" x14ac:dyDescent="0.25">
      <c r="A1401" s="16">
        <v>73.275999999999996</v>
      </c>
      <c r="B1401" s="16">
        <v>2166</v>
      </c>
      <c r="C1401" s="18" t="s">
        <v>2331</v>
      </c>
      <c r="D1401" s="18" t="s">
        <v>2332</v>
      </c>
      <c r="E1401" s="19">
        <v>2022</v>
      </c>
      <c r="F1401" s="30"/>
      <c r="G1401" s="30">
        <v>44686</v>
      </c>
      <c r="H1401" s="30">
        <v>44344</v>
      </c>
      <c r="I1401" s="30">
        <v>43937</v>
      </c>
      <c r="J1401" s="30">
        <v>43603</v>
      </c>
      <c r="K1401" s="23">
        <v>43228</v>
      </c>
      <c r="L1401" s="23">
        <v>42868</v>
      </c>
      <c r="M1401" s="23">
        <v>42499</v>
      </c>
      <c r="N1401" s="23">
        <v>42133</v>
      </c>
      <c r="O1401" s="23">
        <v>41800</v>
      </c>
      <c r="P1401" s="23">
        <v>41411</v>
      </c>
      <c r="Q1401" s="23">
        <v>41039</v>
      </c>
      <c r="R1401" s="23">
        <v>40700</v>
      </c>
      <c r="S1401" s="37"/>
      <c r="T1401">
        <f t="shared" si="31"/>
        <v>0</v>
      </c>
    </row>
    <row r="1402" spans="1:20" x14ac:dyDescent="0.25">
      <c r="A1402" s="16" t="s">
        <v>3301</v>
      </c>
      <c r="B1402" s="16" t="s">
        <v>3302</v>
      </c>
      <c r="C1402" s="18" t="s">
        <v>3303</v>
      </c>
      <c r="D1402" s="18" t="s">
        <v>3304</v>
      </c>
      <c r="E1402" s="19">
        <v>1953</v>
      </c>
      <c r="F1402" s="30"/>
      <c r="G1402" s="30"/>
      <c r="H1402" s="30"/>
      <c r="I1402" s="30"/>
      <c r="J1402" s="30"/>
      <c r="K1402" s="23"/>
      <c r="L1402" s="23" t="s">
        <v>11</v>
      </c>
      <c r="M1402" s="23" t="s">
        <v>11</v>
      </c>
      <c r="N1402" s="23" t="s">
        <v>11</v>
      </c>
      <c r="O1402" s="23" t="s">
        <v>11</v>
      </c>
      <c r="P1402" s="23" t="s">
        <v>11</v>
      </c>
      <c r="Q1402" s="23" t="s">
        <v>11</v>
      </c>
      <c r="R1402" s="23" t="s">
        <v>11</v>
      </c>
      <c r="S1402" s="37"/>
      <c r="T1402" t="str">
        <f t="shared" si="31"/>
        <v/>
      </c>
    </row>
    <row r="1403" spans="1:20" x14ac:dyDescent="0.25">
      <c r="A1403" s="16">
        <v>73.278999999999996</v>
      </c>
      <c r="B1403" s="16">
        <v>2164</v>
      </c>
      <c r="C1403" s="18" t="s">
        <v>2333</v>
      </c>
      <c r="D1403" s="18" t="s">
        <v>2334</v>
      </c>
      <c r="E1403" s="19">
        <v>2022</v>
      </c>
      <c r="F1403" s="30"/>
      <c r="G1403" s="30">
        <v>44676</v>
      </c>
      <c r="H1403" s="30">
        <v>44323</v>
      </c>
      <c r="I1403" s="30">
        <v>43958</v>
      </c>
      <c r="J1403" s="30">
        <v>43577</v>
      </c>
      <c r="K1403" s="23">
        <v>43226</v>
      </c>
      <c r="L1403" s="23">
        <v>42861</v>
      </c>
      <c r="M1403" s="23">
        <v>42505</v>
      </c>
      <c r="N1403" s="23">
        <v>42132</v>
      </c>
      <c r="O1403" s="23">
        <v>41747</v>
      </c>
      <c r="P1403" s="23">
        <v>41406</v>
      </c>
      <c r="Q1403" s="23">
        <v>41043</v>
      </c>
      <c r="R1403" s="23">
        <v>40660</v>
      </c>
      <c r="S1403" s="37"/>
      <c r="T1403">
        <f t="shared" si="31"/>
        <v>0</v>
      </c>
    </row>
    <row r="1404" spans="1:20" x14ac:dyDescent="0.25">
      <c r="A1404" s="16" t="s">
        <v>2335</v>
      </c>
      <c r="B1404" s="16">
        <v>2165</v>
      </c>
      <c r="C1404" s="18" t="s">
        <v>2336</v>
      </c>
      <c r="D1404" s="18" t="s">
        <v>2337</v>
      </c>
      <c r="E1404" s="19">
        <v>2022</v>
      </c>
      <c r="F1404" s="30"/>
      <c r="G1404" s="30">
        <v>44723</v>
      </c>
      <c r="H1404" s="30">
        <v>44380</v>
      </c>
      <c r="I1404" s="30">
        <v>44010</v>
      </c>
      <c r="J1404" s="30">
        <v>43633</v>
      </c>
      <c r="K1404" s="23">
        <v>43308</v>
      </c>
      <c r="L1404" s="23" t="s">
        <v>11</v>
      </c>
      <c r="M1404" s="23">
        <v>42537</v>
      </c>
      <c r="N1404" s="23">
        <v>42195</v>
      </c>
      <c r="O1404" s="23">
        <v>41822</v>
      </c>
      <c r="P1404" s="23">
        <v>41469</v>
      </c>
      <c r="Q1404" s="23" t="s">
        <v>11</v>
      </c>
      <c r="R1404" s="23" t="s">
        <v>11</v>
      </c>
      <c r="S1404" s="37"/>
      <c r="T1404">
        <f t="shared" si="31"/>
        <v>0</v>
      </c>
    </row>
    <row r="1405" spans="1:20" x14ac:dyDescent="0.25">
      <c r="A1405" s="16">
        <v>73.281000000000006</v>
      </c>
      <c r="B1405" s="16">
        <v>2173</v>
      </c>
      <c r="C1405" s="18" t="s">
        <v>2338</v>
      </c>
      <c r="D1405" s="18" t="s">
        <v>2339</v>
      </c>
      <c r="E1405" s="19">
        <v>2022</v>
      </c>
      <c r="F1405" s="30"/>
      <c r="G1405" s="30">
        <v>44717</v>
      </c>
      <c r="H1405" s="30">
        <v>44347</v>
      </c>
      <c r="I1405" s="30">
        <v>43971</v>
      </c>
      <c r="J1405" s="30">
        <v>43603</v>
      </c>
      <c r="K1405" s="23">
        <v>43239</v>
      </c>
      <c r="L1405" s="23">
        <v>42881</v>
      </c>
      <c r="M1405" s="23">
        <v>42521</v>
      </c>
      <c r="N1405" s="23">
        <v>42151</v>
      </c>
      <c r="O1405" s="23">
        <v>41792</v>
      </c>
      <c r="P1405" s="23">
        <v>41452</v>
      </c>
      <c r="Q1405" s="23">
        <v>41058</v>
      </c>
      <c r="R1405" s="23">
        <v>40710</v>
      </c>
      <c r="S1405" s="37"/>
      <c r="T1405">
        <f t="shared" si="31"/>
        <v>0</v>
      </c>
    </row>
    <row r="1406" spans="1:20" x14ac:dyDescent="0.25">
      <c r="A1406" s="16">
        <v>73.281999999999996</v>
      </c>
      <c r="B1406" s="16">
        <v>2170</v>
      </c>
      <c r="C1406" s="18" t="s">
        <v>2340</v>
      </c>
      <c r="D1406" s="18" t="s">
        <v>2341</v>
      </c>
      <c r="E1406" s="19">
        <v>2022</v>
      </c>
      <c r="F1406" s="30"/>
      <c r="G1406" s="30">
        <v>44721</v>
      </c>
      <c r="H1406" s="30">
        <v>44379</v>
      </c>
      <c r="I1406" s="30">
        <v>43986</v>
      </c>
      <c r="J1406" s="30">
        <v>43639</v>
      </c>
      <c r="K1406" s="23">
        <v>43256</v>
      </c>
      <c r="L1406" s="23">
        <v>42898</v>
      </c>
      <c r="M1406" s="23">
        <v>42535</v>
      </c>
      <c r="N1406" s="23">
        <v>42174</v>
      </c>
      <c r="O1406" s="23">
        <v>41814</v>
      </c>
      <c r="P1406" s="23">
        <v>41459</v>
      </c>
      <c r="Q1406" s="23">
        <v>41103</v>
      </c>
      <c r="R1406" s="23">
        <v>40728</v>
      </c>
      <c r="S1406" s="37"/>
      <c r="T1406">
        <f t="shared" si="31"/>
        <v>0</v>
      </c>
    </row>
    <row r="1407" spans="1:20" x14ac:dyDescent="0.25">
      <c r="A1407" s="16">
        <v>73.283000000000001</v>
      </c>
      <c r="B1407" s="16">
        <v>2171</v>
      </c>
      <c r="C1407" s="18" t="s">
        <v>2342</v>
      </c>
      <c r="D1407" s="18" t="s">
        <v>2343</v>
      </c>
      <c r="E1407" s="19">
        <v>2022</v>
      </c>
      <c r="F1407" s="30"/>
      <c r="G1407" s="30">
        <v>44690</v>
      </c>
      <c r="H1407" s="30">
        <v>44371</v>
      </c>
      <c r="I1407" s="30">
        <v>43972</v>
      </c>
      <c r="J1407" s="30">
        <v>43640</v>
      </c>
      <c r="K1407" s="23">
        <v>43273</v>
      </c>
      <c r="L1407" s="23">
        <v>42866</v>
      </c>
      <c r="M1407" s="23">
        <v>42558</v>
      </c>
      <c r="N1407" s="23">
        <v>42151</v>
      </c>
      <c r="O1407" s="23">
        <v>41813</v>
      </c>
      <c r="P1407" s="23" t="s">
        <v>11</v>
      </c>
      <c r="Q1407" s="23">
        <v>41086</v>
      </c>
      <c r="R1407" s="23" t="s">
        <v>11</v>
      </c>
      <c r="S1407" s="37"/>
      <c r="T1407">
        <f t="shared" si="31"/>
        <v>0</v>
      </c>
    </row>
    <row r="1408" spans="1:20" x14ac:dyDescent="0.25">
      <c r="A1408" s="16">
        <v>73.284000000000006</v>
      </c>
      <c r="B1408" s="16">
        <v>2172</v>
      </c>
      <c r="C1408" s="18" t="s">
        <v>2344</v>
      </c>
      <c r="D1408" s="18" t="s">
        <v>2345</v>
      </c>
      <c r="E1408" s="19">
        <v>2022</v>
      </c>
      <c r="F1408" s="30"/>
      <c r="G1408" s="30">
        <v>44668</v>
      </c>
      <c r="H1408" s="30">
        <v>44349</v>
      </c>
      <c r="I1408" s="30">
        <v>43960</v>
      </c>
      <c r="J1408" s="30">
        <v>43577</v>
      </c>
      <c r="K1408" s="23">
        <v>43275</v>
      </c>
      <c r="L1408" s="23">
        <v>42894</v>
      </c>
      <c r="M1408" s="23">
        <v>42499</v>
      </c>
      <c r="N1408" s="23">
        <v>42174</v>
      </c>
      <c r="O1408" s="23" t="s">
        <v>11</v>
      </c>
      <c r="P1408" s="23" t="s">
        <v>11</v>
      </c>
      <c r="Q1408" s="23">
        <v>41077</v>
      </c>
      <c r="R1408" s="23" t="s">
        <v>11</v>
      </c>
      <c r="S1408" s="37"/>
      <c r="T1408">
        <f t="shared" ref="T1408:T1439" si="32">IF(G1408="","",IF((G1408-$X$6)&lt;($W$7-365-$X$6),1,0))</f>
        <v>0</v>
      </c>
    </row>
    <row r="1409" spans="1:20" x14ac:dyDescent="0.25">
      <c r="A1409" s="16">
        <v>73.286000000000001</v>
      </c>
      <c r="B1409" s="16">
        <v>2167</v>
      </c>
      <c r="C1409" s="18" t="s">
        <v>2346</v>
      </c>
      <c r="D1409" s="18" t="s">
        <v>2347</v>
      </c>
      <c r="E1409" s="19">
        <v>2022</v>
      </c>
      <c r="F1409" s="30"/>
      <c r="G1409" s="30">
        <v>44666</v>
      </c>
      <c r="H1409" s="30">
        <v>44324</v>
      </c>
      <c r="I1409" s="30">
        <v>43943</v>
      </c>
      <c r="J1409" s="30">
        <v>43578</v>
      </c>
      <c r="K1409" s="23">
        <v>43212</v>
      </c>
      <c r="L1409" s="23">
        <v>42835</v>
      </c>
      <c r="M1409" s="23">
        <v>42496</v>
      </c>
      <c r="N1409" s="23">
        <v>42118</v>
      </c>
      <c r="O1409" s="23">
        <v>41759</v>
      </c>
      <c r="P1409" s="23">
        <v>41416</v>
      </c>
      <c r="Q1409" s="23">
        <v>41030</v>
      </c>
      <c r="R1409" s="23">
        <v>40672</v>
      </c>
      <c r="S1409" s="37"/>
      <c r="T1409">
        <f t="shared" si="32"/>
        <v>0</v>
      </c>
    </row>
    <row r="1410" spans="1:20" x14ac:dyDescent="0.25">
      <c r="A1410" s="16" t="s">
        <v>3305</v>
      </c>
      <c r="B1410" s="16" t="s">
        <v>3306</v>
      </c>
      <c r="C1410" s="18" t="s">
        <v>3307</v>
      </c>
      <c r="D1410" s="18" t="s">
        <v>3308</v>
      </c>
      <c r="E1410" s="19">
        <v>1907</v>
      </c>
      <c r="F1410" s="30"/>
      <c r="G1410" s="30"/>
      <c r="H1410" s="30"/>
      <c r="I1410" s="30"/>
      <c r="J1410" s="30"/>
      <c r="K1410" s="23"/>
      <c r="L1410" s="23"/>
      <c r="M1410" s="23"/>
      <c r="N1410" s="23"/>
      <c r="O1410" s="23"/>
      <c r="P1410" s="23"/>
      <c r="Q1410" s="23"/>
      <c r="R1410" s="23"/>
      <c r="S1410" s="37"/>
      <c r="T1410" t="str">
        <f t="shared" si="32"/>
        <v/>
      </c>
    </row>
    <row r="1411" spans="1:20" x14ac:dyDescent="0.25">
      <c r="A1411" s="16">
        <v>73.289000000000001</v>
      </c>
      <c r="B1411" s="16">
        <v>2196</v>
      </c>
      <c r="C1411" s="18" t="s">
        <v>2348</v>
      </c>
      <c r="D1411" s="18" t="s">
        <v>2349</v>
      </c>
      <c r="E1411" s="19">
        <v>2022</v>
      </c>
      <c r="F1411" s="30"/>
      <c r="G1411" s="30">
        <v>44734</v>
      </c>
      <c r="H1411" s="30"/>
      <c r="I1411" s="30"/>
      <c r="J1411" s="30"/>
      <c r="K1411" s="23"/>
      <c r="L1411" s="23" t="s">
        <v>3760</v>
      </c>
      <c r="M1411" s="23" t="s">
        <v>11</v>
      </c>
      <c r="N1411" s="23" t="s">
        <v>11</v>
      </c>
      <c r="O1411" s="23" t="s">
        <v>11</v>
      </c>
      <c r="P1411" s="23">
        <v>41487</v>
      </c>
      <c r="Q1411" s="23" t="s">
        <v>11</v>
      </c>
      <c r="R1411" s="23" t="s">
        <v>11</v>
      </c>
      <c r="S1411" s="37"/>
      <c r="T1411">
        <f t="shared" si="32"/>
        <v>0</v>
      </c>
    </row>
    <row r="1412" spans="1:20" x14ac:dyDescent="0.25">
      <c r="A1412" s="16" t="s">
        <v>3309</v>
      </c>
      <c r="B1412" s="16" t="s">
        <v>3310</v>
      </c>
      <c r="C1412" s="18" t="s">
        <v>3311</v>
      </c>
      <c r="D1412" s="18" t="s">
        <v>3312</v>
      </c>
      <c r="E1412" s="19">
        <v>2022</v>
      </c>
      <c r="F1412" s="30"/>
      <c r="G1412" s="30">
        <v>44762</v>
      </c>
      <c r="H1412" s="30"/>
      <c r="I1412" s="30"/>
      <c r="J1412" s="30">
        <v>43602</v>
      </c>
      <c r="K1412" s="23">
        <v>43296</v>
      </c>
      <c r="L1412" s="23"/>
      <c r="M1412" s="23"/>
      <c r="N1412" s="23"/>
      <c r="O1412" s="23"/>
      <c r="P1412" s="23"/>
      <c r="Q1412" s="23"/>
      <c r="R1412" s="23"/>
      <c r="S1412" s="37"/>
      <c r="T1412">
        <f t="shared" si="32"/>
        <v>0</v>
      </c>
    </row>
    <row r="1413" spans="1:20" x14ac:dyDescent="0.25">
      <c r="A1413" s="16">
        <v>73.290999999999997</v>
      </c>
      <c r="B1413" s="16">
        <v>2199</v>
      </c>
      <c r="C1413" s="18" t="s">
        <v>2350</v>
      </c>
      <c r="D1413" s="18" t="s">
        <v>2351</v>
      </c>
      <c r="E1413" s="19">
        <v>2022</v>
      </c>
      <c r="F1413" s="30"/>
      <c r="G1413" s="30">
        <v>44697</v>
      </c>
      <c r="H1413" s="30">
        <v>44348</v>
      </c>
      <c r="I1413" s="30">
        <v>43966</v>
      </c>
      <c r="J1413" s="30">
        <v>43610</v>
      </c>
      <c r="K1413" s="23">
        <v>43246</v>
      </c>
      <c r="L1413" s="23">
        <v>42879</v>
      </c>
      <c r="M1413" s="23">
        <v>42537</v>
      </c>
      <c r="N1413" s="23">
        <v>42186</v>
      </c>
      <c r="O1413" s="23">
        <v>41815</v>
      </c>
      <c r="P1413" s="23">
        <v>41454</v>
      </c>
      <c r="Q1413" s="23">
        <v>41093</v>
      </c>
      <c r="R1413" s="23">
        <v>40700</v>
      </c>
      <c r="S1413" s="37"/>
      <c r="T1413">
        <f t="shared" si="32"/>
        <v>0</v>
      </c>
    </row>
    <row r="1414" spans="1:20" x14ac:dyDescent="0.25">
      <c r="A1414" s="16" t="s">
        <v>3313</v>
      </c>
      <c r="B1414" s="16" t="s">
        <v>3314</v>
      </c>
      <c r="C1414" s="18" t="s">
        <v>3315</v>
      </c>
      <c r="D1414" s="18" t="s">
        <v>3316</v>
      </c>
      <c r="E1414" s="19">
        <v>2017</v>
      </c>
      <c r="F1414" s="30"/>
      <c r="G1414" s="30"/>
      <c r="H1414" s="30"/>
      <c r="I1414" s="30"/>
      <c r="J1414" s="30"/>
      <c r="K1414" s="23"/>
      <c r="L1414" s="23">
        <v>42943</v>
      </c>
      <c r="M1414" s="23"/>
      <c r="N1414" s="23"/>
      <c r="O1414" s="23"/>
      <c r="P1414" s="23"/>
      <c r="Q1414" s="23"/>
      <c r="R1414" s="23"/>
      <c r="S1414" s="37"/>
      <c r="T1414" t="str">
        <f t="shared" si="32"/>
        <v/>
      </c>
    </row>
    <row r="1415" spans="1:20" x14ac:dyDescent="0.25">
      <c r="A1415" s="16">
        <v>73.293000000000006</v>
      </c>
      <c r="B1415" s="16">
        <v>2198</v>
      </c>
      <c r="C1415" s="18" t="s">
        <v>2352</v>
      </c>
      <c r="D1415" s="18" t="s">
        <v>2353</v>
      </c>
      <c r="E1415" s="19">
        <v>2022</v>
      </c>
      <c r="F1415" s="30"/>
      <c r="G1415" s="30">
        <v>44698</v>
      </c>
      <c r="H1415" s="30">
        <v>44342</v>
      </c>
      <c r="I1415" s="30">
        <v>43972</v>
      </c>
      <c r="J1415" s="30">
        <v>43618</v>
      </c>
      <c r="K1415" s="23">
        <v>43246</v>
      </c>
      <c r="L1415" s="23">
        <v>42898</v>
      </c>
      <c r="M1415" s="23">
        <v>42548</v>
      </c>
      <c r="N1415" s="23">
        <v>42167</v>
      </c>
      <c r="O1415" s="23">
        <v>41836</v>
      </c>
      <c r="P1415" s="23" t="s">
        <v>11</v>
      </c>
      <c r="Q1415" s="23">
        <v>41120</v>
      </c>
      <c r="R1415" s="23" t="s">
        <v>11</v>
      </c>
      <c r="S1415" s="37"/>
      <c r="T1415">
        <f t="shared" si="32"/>
        <v>0</v>
      </c>
    </row>
    <row r="1416" spans="1:20" x14ac:dyDescent="0.25">
      <c r="A1416" s="16">
        <v>73.293999999999997</v>
      </c>
      <c r="B1416" s="16">
        <v>2197</v>
      </c>
      <c r="C1416" s="18" t="s">
        <v>2354</v>
      </c>
      <c r="D1416" s="18" t="s">
        <v>2355</v>
      </c>
      <c r="E1416" s="19">
        <v>2021</v>
      </c>
      <c r="F1416" s="30"/>
      <c r="G1416" s="30"/>
      <c r="H1416" s="30">
        <v>44419</v>
      </c>
      <c r="I1416" s="30">
        <v>44026</v>
      </c>
      <c r="J1416" s="30">
        <v>43669</v>
      </c>
      <c r="K1416" s="23"/>
      <c r="L1416" s="23">
        <v>42935</v>
      </c>
      <c r="M1416" s="23">
        <v>42577</v>
      </c>
      <c r="N1416" s="23">
        <v>42218</v>
      </c>
      <c r="O1416" s="23" t="s">
        <v>11</v>
      </c>
      <c r="P1416" s="23">
        <v>41480</v>
      </c>
      <c r="Q1416" s="23" t="s">
        <v>11</v>
      </c>
      <c r="R1416" s="23" t="s">
        <v>11</v>
      </c>
      <c r="S1416" s="37"/>
      <c r="T1416" t="str">
        <f t="shared" si="32"/>
        <v/>
      </c>
    </row>
    <row r="1417" spans="1:20" x14ac:dyDescent="0.25">
      <c r="A1417" s="16">
        <v>73.295000000000002</v>
      </c>
      <c r="B1417" s="16">
        <v>2195</v>
      </c>
      <c r="C1417" s="18" t="s">
        <v>2356</v>
      </c>
      <c r="D1417" s="18" t="s">
        <v>2357</v>
      </c>
      <c r="E1417" s="19">
        <v>2022</v>
      </c>
      <c r="F1417" s="30"/>
      <c r="G1417" s="30">
        <v>44736</v>
      </c>
      <c r="H1417" s="30">
        <v>44363</v>
      </c>
      <c r="I1417" s="30">
        <v>44004</v>
      </c>
      <c r="J1417" s="30">
        <v>43622</v>
      </c>
      <c r="K1417" s="23">
        <v>43335</v>
      </c>
      <c r="L1417" s="23">
        <v>42986</v>
      </c>
      <c r="M1417" s="23">
        <v>42635</v>
      </c>
      <c r="N1417" s="23">
        <v>42211</v>
      </c>
      <c r="O1417" s="23">
        <v>41915</v>
      </c>
      <c r="P1417" s="23">
        <v>41550</v>
      </c>
      <c r="Q1417" s="23">
        <v>41181</v>
      </c>
      <c r="R1417" s="23">
        <v>44083</v>
      </c>
      <c r="S1417" s="37"/>
      <c r="T1417">
        <f t="shared" si="32"/>
        <v>0</v>
      </c>
    </row>
    <row r="1418" spans="1:20" x14ac:dyDescent="0.25">
      <c r="A1418" s="16">
        <v>73.296000000000006</v>
      </c>
      <c r="B1418" s="16">
        <v>2203</v>
      </c>
      <c r="C1418" s="18" t="s">
        <v>2358</v>
      </c>
      <c r="D1418" s="18" t="s">
        <v>2359</v>
      </c>
      <c r="E1418" s="19">
        <v>2020</v>
      </c>
      <c r="F1418" s="30"/>
      <c r="G1418" s="30"/>
      <c r="H1418" s="30"/>
      <c r="I1418" s="30">
        <v>44134</v>
      </c>
      <c r="J1418" s="30"/>
      <c r="K1418" s="23">
        <v>43419</v>
      </c>
      <c r="L1418" s="23" t="s">
        <v>11</v>
      </c>
      <c r="M1418" s="23">
        <v>42640</v>
      </c>
      <c r="N1418" s="23" t="s">
        <v>11</v>
      </c>
      <c r="O1418" s="23" t="s">
        <v>11</v>
      </c>
      <c r="P1418" s="23" t="s">
        <v>11</v>
      </c>
      <c r="Q1418" s="23" t="s">
        <v>11</v>
      </c>
      <c r="R1418" s="23" t="s">
        <v>11</v>
      </c>
      <c r="S1418" s="37"/>
      <c r="T1418" t="str">
        <f t="shared" si="32"/>
        <v/>
      </c>
    </row>
    <row r="1419" spans="1:20" x14ac:dyDescent="0.25">
      <c r="A1419" s="16">
        <v>73.296999999999997</v>
      </c>
      <c r="B1419" s="16">
        <v>2194</v>
      </c>
      <c r="C1419" s="18" t="s">
        <v>2360</v>
      </c>
      <c r="D1419" s="18" t="s">
        <v>2361</v>
      </c>
      <c r="E1419" s="19">
        <v>2022</v>
      </c>
      <c r="F1419" s="30"/>
      <c r="G1419" s="30">
        <v>44670</v>
      </c>
      <c r="H1419" s="30">
        <v>44347</v>
      </c>
      <c r="I1419" s="30">
        <v>43972</v>
      </c>
      <c r="J1419" s="30">
        <v>43592</v>
      </c>
      <c r="K1419" s="23">
        <v>43244</v>
      </c>
      <c r="L1419" s="23">
        <v>42860</v>
      </c>
      <c r="M1419" s="23">
        <v>42521</v>
      </c>
      <c r="N1419" s="23">
        <v>42135</v>
      </c>
      <c r="O1419" s="23">
        <v>41777</v>
      </c>
      <c r="P1419" s="23">
        <v>41477</v>
      </c>
      <c r="Q1419" s="23">
        <v>41047</v>
      </c>
      <c r="R1419" s="23">
        <v>40712</v>
      </c>
      <c r="S1419" s="37"/>
      <c r="T1419">
        <f t="shared" si="32"/>
        <v>0</v>
      </c>
    </row>
    <row r="1420" spans="1:20" x14ac:dyDescent="0.25">
      <c r="A1420" s="16">
        <v>73.298000000000002</v>
      </c>
      <c r="B1420" s="16">
        <v>2193</v>
      </c>
      <c r="C1420" s="18" t="s">
        <v>2362</v>
      </c>
      <c r="D1420" s="18" t="s">
        <v>2363</v>
      </c>
      <c r="E1420" s="19">
        <v>2022</v>
      </c>
      <c r="F1420" s="30"/>
      <c r="G1420" s="48">
        <v>44722</v>
      </c>
      <c r="H1420" s="30">
        <v>44374</v>
      </c>
      <c r="I1420" s="30">
        <v>43998</v>
      </c>
      <c r="J1420" s="30">
        <v>43606</v>
      </c>
      <c r="K1420" s="23">
        <v>43266</v>
      </c>
      <c r="L1420" s="23">
        <v>42897</v>
      </c>
      <c r="M1420" s="23">
        <v>42554</v>
      </c>
      <c r="N1420" s="23">
        <v>42184</v>
      </c>
      <c r="O1420" s="23">
        <v>41810</v>
      </c>
      <c r="P1420" s="23">
        <v>41463</v>
      </c>
      <c r="Q1420" s="23">
        <v>41086</v>
      </c>
      <c r="R1420" s="23">
        <v>40729</v>
      </c>
      <c r="S1420" s="37"/>
      <c r="T1420">
        <f t="shared" si="32"/>
        <v>0</v>
      </c>
    </row>
    <row r="1421" spans="1:20" x14ac:dyDescent="0.25">
      <c r="A1421" s="16" t="s">
        <v>3837</v>
      </c>
      <c r="B1421" s="16" t="s">
        <v>3838</v>
      </c>
      <c r="C1421" s="18" t="s">
        <v>3836</v>
      </c>
      <c r="D1421" s="18" t="s">
        <v>3839</v>
      </c>
      <c r="E1421" s="19">
        <v>2022</v>
      </c>
      <c r="F1421" s="30"/>
      <c r="G1421" s="30">
        <v>44808</v>
      </c>
      <c r="H1421" s="30"/>
      <c r="I1421" s="30"/>
      <c r="J1421" s="30"/>
      <c r="K1421" s="23"/>
      <c r="L1421" s="23">
        <v>44763</v>
      </c>
      <c r="M1421" s="23"/>
      <c r="N1421" s="23"/>
      <c r="O1421" s="23"/>
      <c r="P1421" s="23"/>
      <c r="Q1421" s="23"/>
      <c r="R1421" s="23"/>
      <c r="S1421" s="37"/>
      <c r="T1421">
        <f t="shared" si="32"/>
        <v>0</v>
      </c>
    </row>
    <row r="1422" spans="1:20" x14ac:dyDescent="0.25">
      <c r="A1422" s="16" t="s">
        <v>2364</v>
      </c>
      <c r="B1422" s="16">
        <v>2202</v>
      </c>
      <c r="C1422" s="18" t="s">
        <v>2365</v>
      </c>
      <c r="D1422" s="18" t="s">
        <v>2366</v>
      </c>
      <c r="E1422" s="19">
        <v>2022</v>
      </c>
      <c r="F1422" s="30"/>
      <c r="G1422" s="30">
        <v>44703</v>
      </c>
      <c r="H1422" s="30">
        <v>44358</v>
      </c>
      <c r="I1422" s="30">
        <v>43980</v>
      </c>
      <c r="J1422" s="30">
        <v>43619</v>
      </c>
      <c r="K1422" s="23">
        <v>43255</v>
      </c>
      <c r="L1422" s="23">
        <v>42882</v>
      </c>
      <c r="M1422" s="23">
        <v>42529</v>
      </c>
      <c r="N1422" s="23">
        <v>42169</v>
      </c>
      <c r="O1422" s="23">
        <v>41789</v>
      </c>
      <c r="P1422" s="23">
        <v>41469</v>
      </c>
      <c r="Q1422" s="23">
        <v>41088</v>
      </c>
      <c r="R1422" s="23">
        <v>40719</v>
      </c>
      <c r="S1422" s="37"/>
      <c r="T1422">
        <f t="shared" si="32"/>
        <v>0</v>
      </c>
    </row>
    <row r="1423" spans="1:20" x14ac:dyDescent="0.25">
      <c r="A1423" s="16">
        <v>73.301000000000002</v>
      </c>
      <c r="B1423" s="16">
        <v>2205</v>
      </c>
      <c r="C1423" s="18" t="s">
        <v>2367</v>
      </c>
      <c r="D1423" s="18" t="s">
        <v>2368</v>
      </c>
      <c r="E1423" s="19">
        <v>2022</v>
      </c>
      <c r="F1423" s="30"/>
      <c r="G1423" s="30">
        <v>44725</v>
      </c>
      <c r="H1423" s="30">
        <v>44356</v>
      </c>
      <c r="I1423" s="30">
        <v>43968</v>
      </c>
      <c r="J1423" s="30">
        <v>43609</v>
      </c>
      <c r="K1423" s="23">
        <v>43246</v>
      </c>
      <c r="L1423" s="23">
        <v>42883</v>
      </c>
      <c r="M1423" s="23">
        <v>42527</v>
      </c>
      <c r="N1423" s="23">
        <v>42160</v>
      </c>
      <c r="O1423" s="23">
        <v>41790</v>
      </c>
      <c r="P1423" s="23">
        <v>41438</v>
      </c>
      <c r="Q1423" s="23">
        <v>41093</v>
      </c>
      <c r="R1423" s="23">
        <v>40718</v>
      </c>
      <c r="S1423" s="37"/>
      <c r="T1423">
        <f t="shared" si="32"/>
        <v>0</v>
      </c>
    </row>
    <row r="1424" spans="1:20" x14ac:dyDescent="0.25">
      <c r="A1424" s="16">
        <v>73.302000000000007</v>
      </c>
      <c r="B1424" s="16">
        <v>2204</v>
      </c>
      <c r="C1424" s="18" t="s">
        <v>2369</v>
      </c>
      <c r="D1424" s="18" t="s">
        <v>2370</v>
      </c>
      <c r="E1424" s="19">
        <v>2022</v>
      </c>
      <c r="F1424" s="30"/>
      <c r="G1424" s="30">
        <v>44727</v>
      </c>
      <c r="H1424" s="30">
        <v>44347</v>
      </c>
      <c r="I1424" s="30">
        <v>43971</v>
      </c>
      <c r="J1424" s="30">
        <v>43635</v>
      </c>
      <c r="K1424" s="23">
        <v>43246</v>
      </c>
      <c r="L1424" s="23">
        <v>42866</v>
      </c>
      <c r="M1424" s="23">
        <v>42547</v>
      </c>
      <c r="N1424" s="23">
        <v>42159</v>
      </c>
      <c r="O1424" s="23" t="s">
        <v>11</v>
      </c>
      <c r="P1424" s="23" t="s">
        <v>11</v>
      </c>
      <c r="Q1424" s="23" t="s">
        <v>11</v>
      </c>
      <c r="R1424" s="23">
        <v>40732</v>
      </c>
      <c r="S1424" s="37"/>
      <c r="T1424">
        <f t="shared" si="32"/>
        <v>0</v>
      </c>
    </row>
    <row r="1425" spans="1:20" x14ac:dyDescent="0.25">
      <c r="A1425" s="16" t="s">
        <v>3721</v>
      </c>
      <c r="B1425" s="16" t="s">
        <v>3722</v>
      </c>
      <c r="C1425" s="18" t="s">
        <v>3719</v>
      </c>
      <c r="D1425" s="18" t="s">
        <v>3720</v>
      </c>
      <c r="E1425" s="19">
        <v>2021</v>
      </c>
      <c r="F1425" s="30"/>
      <c r="G1425" s="30"/>
      <c r="H1425" s="30">
        <v>44350</v>
      </c>
      <c r="I1425" s="30"/>
      <c r="J1425" s="30"/>
      <c r="K1425" s="23"/>
      <c r="L1425" s="23" t="s">
        <v>11</v>
      </c>
      <c r="M1425" s="23" t="s">
        <v>11</v>
      </c>
      <c r="N1425" s="23" t="s">
        <v>11</v>
      </c>
      <c r="O1425" s="23" t="s">
        <v>11</v>
      </c>
      <c r="P1425" s="23" t="s">
        <v>11</v>
      </c>
      <c r="Q1425" s="23" t="s">
        <v>11</v>
      </c>
      <c r="R1425" s="23" t="s">
        <v>11</v>
      </c>
      <c r="S1425" s="37"/>
      <c r="T1425" t="str">
        <f t="shared" si="32"/>
        <v/>
      </c>
    </row>
    <row r="1426" spans="1:20" x14ac:dyDescent="0.25">
      <c r="A1426" s="16">
        <v>73.307000000000002</v>
      </c>
      <c r="B1426" s="16">
        <v>2119</v>
      </c>
      <c r="C1426" s="18" t="s">
        <v>2371</v>
      </c>
      <c r="D1426" s="18" t="s">
        <v>2372</v>
      </c>
      <c r="E1426" s="19">
        <v>2022</v>
      </c>
      <c r="F1426" s="30"/>
      <c r="G1426" s="30">
        <v>44708</v>
      </c>
      <c r="H1426" s="30">
        <v>44443</v>
      </c>
      <c r="I1426" s="30">
        <v>44021</v>
      </c>
      <c r="J1426" s="30">
        <v>43627</v>
      </c>
      <c r="K1426" s="23">
        <v>43310</v>
      </c>
      <c r="L1426" s="23">
        <v>42883</v>
      </c>
      <c r="M1426" s="23">
        <v>42617</v>
      </c>
      <c r="N1426" s="23">
        <v>42171</v>
      </c>
      <c r="O1426" s="23">
        <v>41862</v>
      </c>
      <c r="P1426" s="23">
        <v>41541</v>
      </c>
      <c r="Q1426" s="23">
        <v>41209</v>
      </c>
      <c r="R1426" s="23">
        <v>40661</v>
      </c>
      <c r="S1426" s="37"/>
      <c r="T1426">
        <f t="shared" si="32"/>
        <v>0</v>
      </c>
    </row>
    <row r="1427" spans="1:20" x14ac:dyDescent="0.25">
      <c r="A1427" s="16" t="s">
        <v>3317</v>
      </c>
      <c r="B1427" s="16" t="s">
        <v>3318</v>
      </c>
      <c r="C1427" s="18" t="s">
        <v>3319</v>
      </c>
      <c r="D1427" s="18" t="s">
        <v>3320</v>
      </c>
      <c r="E1427" s="19">
        <v>1955</v>
      </c>
      <c r="F1427" s="30"/>
      <c r="G1427" s="30"/>
      <c r="H1427" s="30"/>
      <c r="I1427" s="30"/>
      <c r="J1427" s="30"/>
      <c r="K1427" s="23"/>
      <c r="L1427" s="23" t="s">
        <v>11</v>
      </c>
      <c r="M1427" s="23" t="s">
        <v>11</v>
      </c>
      <c r="N1427" s="23" t="s">
        <v>11</v>
      </c>
      <c r="O1427" s="23" t="s">
        <v>11</v>
      </c>
      <c r="P1427" s="23" t="s">
        <v>11</v>
      </c>
      <c r="Q1427" s="23" t="s">
        <v>11</v>
      </c>
      <c r="R1427" s="23" t="s">
        <v>11</v>
      </c>
      <c r="S1427" s="37"/>
      <c r="T1427" t="str">
        <f t="shared" si="32"/>
        <v/>
      </c>
    </row>
    <row r="1428" spans="1:20" x14ac:dyDescent="0.25">
      <c r="A1428" s="16">
        <v>73.311000000000007</v>
      </c>
      <c r="B1428" s="16">
        <v>2083</v>
      </c>
      <c r="C1428" s="18" t="s">
        <v>2373</v>
      </c>
      <c r="D1428" s="18" t="s">
        <v>2374</v>
      </c>
      <c r="E1428" s="19">
        <v>2014</v>
      </c>
      <c r="F1428" s="30"/>
      <c r="G1428" s="30"/>
      <c r="H1428" s="30"/>
      <c r="I1428" s="30"/>
      <c r="J1428" s="30"/>
      <c r="K1428" s="23"/>
      <c r="L1428" s="23" t="s">
        <v>11</v>
      </c>
      <c r="M1428" s="23" t="s">
        <v>11</v>
      </c>
      <c r="N1428" s="23" t="s">
        <v>11</v>
      </c>
      <c r="O1428" s="23">
        <v>41864</v>
      </c>
      <c r="P1428" s="23">
        <v>41493</v>
      </c>
      <c r="Q1428" s="23" t="s">
        <v>11</v>
      </c>
      <c r="R1428" s="23">
        <v>40753</v>
      </c>
      <c r="S1428" s="37"/>
      <c r="T1428" t="str">
        <f t="shared" si="32"/>
        <v/>
      </c>
    </row>
    <row r="1429" spans="1:20" x14ac:dyDescent="0.25">
      <c r="A1429" s="16">
        <v>73.313000000000002</v>
      </c>
      <c r="B1429" s="16">
        <v>2081</v>
      </c>
      <c r="C1429" s="18" t="s">
        <v>2375</v>
      </c>
      <c r="D1429" s="18" t="s">
        <v>2376</v>
      </c>
      <c r="E1429" s="19">
        <v>2022</v>
      </c>
      <c r="F1429" s="30"/>
      <c r="G1429" s="30">
        <v>44746</v>
      </c>
      <c r="H1429" s="30">
        <v>44379</v>
      </c>
      <c r="I1429" s="30">
        <v>44028</v>
      </c>
      <c r="J1429" s="30">
        <v>43655</v>
      </c>
      <c r="K1429" s="23">
        <v>43286</v>
      </c>
      <c r="L1429" s="23">
        <v>42922</v>
      </c>
      <c r="M1429" s="23">
        <v>42558</v>
      </c>
      <c r="N1429" s="23">
        <v>42198</v>
      </c>
      <c r="O1429" s="23">
        <v>41815</v>
      </c>
      <c r="P1429" s="23">
        <v>41476</v>
      </c>
      <c r="Q1429" s="23">
        <v>41125</v>
      </c>
      <c r="R1429" s="23">
        <v>40729</v>
      </c>
      <c r="S1429" s="37"/>
      <c r="T1429">
        <f t="shared" si="32"/>
        <v>0</v>
      </c>
    </row>
    <row r="1430" spans="1:20" x14ac:dyDescent="0.25">
      <c r="A1430" s="16">
        <v>73.313999999999993</v>
      </c>
      <c r="B1430" s="16">
        <v>2082</v>
      </c>
      <c r="C1430" s="18" t="s">
        <v>2377</v>
      </c>
      <c r="D1430" s="18" t="s">
        <v>2378</v>
      </c>
      <c r="E1430" s="19">
        <v>2020</v>
      </c>
      <c r="F1430" s="30"/>
      <c r="G1430" s="30"/>
      <c r="H1430" s="30"/>
      <c r="I1430" s="30">
        <v>44023</v>
      </c>
      <c r="J1430" s="30"/>
      <c r="K1430" s="23"/>
      <c r="L1430" s="23" t="s">
        <v>11</v>
      </c>
      <c r="M1430" s="23" t="s">
        <v>11</v>
      </c>
      <c r="N1430" s="23" t="s">
        <v>11</v>
      </c>
      <c r="O1430" s="23" t="s">
        <v>11</v>
      </c>
      <c r="P1430" s="23" t="s">
        <v>11</v>
      </c>
      <c r="Q1430" s="23" t="s">
        <v>11</v>
      </c>
      <c r="R1430" s="23" t="s">
        <v>11</v>
      </c>
      <c r="S1430" s="37"/>
      <c r="T1430" t="str">
        <f t="shared" si="32"/>
        <v/>
      </c>
    </row>
    <row r="1431" spans="1:20" x14ac:dyDescent="0.25">
      <c r="A1431" s="16">
        <v>73.316000000000003</v>
      </c>
      <c r="B1431" s="16">
        <v>2084</v>
      </c>
      <c r="C1431" s="18" t="s">
        <v>2379</v>
      </c>
      <c r="D1431" s="18" t="s">
        <v>2380</v>
      </c>
      <c r="E1431" s="19">
        <v>2022</v>
      </c>
      <c r="F1431" s="30"/>
      <c r="G1431" s="30">
        <v>44668</v>
      </c>
      <c r="H1431" s="30">
        <v>44332</v>
      </c>
      <c r="I1431" s="30">
        <v>43950</v>
      </c>
      <c r="J1431" s="30">
        <v>43577</v>
      </c>
      <c r="K1431" s="23">
        <v>43227</v>
      </c>
      <c r="L1431" s="23">
        <v>42848</v>
      </c>
      <c r="M1431" s="23">
        <v>42507</v>
      </c>
      <c r="N1431" s="23">
        <v>42133</v>
      </c>
      <c r="O1431" s="23">
        <v>41757</v>
      </c>
      <c r="P1431" s="23">
        <v>41422</v>
      </c>
      <c r="Q1431" s="23" t="s">
        <v>11</v>
      </c>
      <c r="R1431" s="23">
        <v>40671</v>
      </c>
      <c r="S1431" s="37"/>
      <c r="T1431">
        <f t="shared" si="32"/>
        <v>0</v>
      </c>
    </row>
    <row r="1432" spans="1:20" x14ac:dyDescent="0.25">
      <c r="A1432" s="16">
        <v>73.316999999999993</v>
      </c>
      <c r="B1432" s="16">
        <v>2089</v>
      </c>
      <c r="C1432" s="18" t="s">
        <v>2381</v>
      </c>
      <c r="D1432" s="18" t="s">
        <v>2382</v>
      </c>
      <c r="E1432" s="19">
        <v>2022</v>
      </c>
      <c r="F1432" s="30"/>
      <c r="G1432" s="30">
        <v>44677</v>
      </c>
      <c r="H1432" s="30">
        <v>44323</v>
      </c>
      <c r="I1432" s="30">
        <v>43944</v>
      </c>
      <c r="J1432" s="30">
        <v>43577</v>
      </c>
      <c r="K1432" s="23">
        <v>43228</v>
      </c>
      <c r="L1432" s="23">
        <v>42858</v>
      </c>
      <c r="M1432" s="23">
        <v>42495</v>
      </c>
      <c r="N1432" s="23">
        <v>42134</v>
      </c>
      <c r="O1432" s="23">
        <v>41750</v>
      </c>
      <c r="P1432" s="23">
        <v>41422</v>
      </c>
      <c r="Q1432" s="23">
        <v>41039</v>
      </c>
      <c r="R1432" s="23">
        <v>40655</v>
      </c>
      <c r="S1432" s="37"/>
      <c r="T1432">
        <f t="shared" si="32"/>
        <v>0</v>
      </c>
    </row>
    <row r="1433" spans="1:20" x14ac:dyDescent="0.25">
      <c r="A1433" s="16">
        <v>73.319000000000003</v>
      </c>
      <c r="B1433" s="16">
        <v>2087</v>
      </c>
      <c r="C1433" s="18" t="s">
        <v>2383</v>
      </c>
      <c r="D1433" s="18" t="s">
        <v>2384</v>
      </c>
      <c r="E1433" s="19">
        <v>2022</v>
      </c>
      <c r="F1433" s="30"/>
      <c r="G1433" s="30">
        <v>44673</v>
      </c>
      <c r="H1433" s="30">
        <v>44323</v>
      </c>
      <c r="I1433" s="30">
        <v>43944</v>
      </c>
      <c r="J1433" s="30">
        <v>43578</v>
      </c>
      <c r="K1433" s="23">
        <v>43233</v>
      </c>
      <c r="L1433" s="23">
        <v>42860</v>
      </c>
      <c r="M1433" s="23">
        <v>42517</v>
      </c>
      <c r="N1433" s="23">
        <v>42135</v>
      </c>
      <c r="O1433" s="23">
        <v>41767</v>
      </c>
      <c r="P1433" s="23">
        <v>41411</v>
      </c>
      <c r="Q1433" s="23">
        <v>41051</v>
      </c>
      <c r="R1433" s="23">
        <v>40654</v>
      </c>
      <c r="S1433" s="37"/>
      <c r="T1433">
        <f t="shared" si="32"/>
        <v>0</v>
      </c>
    </row>
    <row r="1434" spans="1:20" x14ac:dyDescent="0.25">
      <c r="A1434" s="16" t="s">
        <v>2385</v>
      </c>
      <c r="B1434" s="16">
        <v>2088</v>
      </c>
      <c r="C1434" s="18" t="s">
        <v>2386</v>
      </c>
      <c r="D1434" s="18" t="s">
        <v>2387</v>
      </c>
      <c r="E1434" s="19">
        <v>2022</v>
      </c>
      <c r="F1434" s="30"/>
      <c r="G1434" s="30">
        <v>44710</v>
      </c>
      <c r="H1434" s="30">
        <v>44349</v>
      </c>
      <c r="I1434" s="30">
        <v>43973</v>
      </c>
      <c r="J1434" s="30">
        <v>43627</v>
      </c>
      <c r="K1434" s="23">
        <v>43255</v>
      </c>
      <c r="L1434" s="23">
        <v>42891</v>
      </c>
      <c r="M1434" s="23">
        <v>42531</v>
      </c>
      <c r="N1434" s="23">
        <v>42167</v>
      </c>
      <c r="O1434" s="23">
        <v>41791</v>
      </c>
      <c r="P1434" s="23">
        <v>41451</v>
      </c>
      <c r="Q1434" s="23">
        <v>41048</v>
      </c>
      <c r="R1434" s="23">
        <v>40670</v>
      </c>
      <c r="S1434" s="37"/>
      <c r="T1434">
        <f t="shared" si="32"/>
        <v>0</v>
      </c>
    </row>
    <row r="1435" spans="1:20" x14ac:dyDescent="0.25">
      <c r="A1435" s="16" t="s">
        <v>3321</v>
      </c>
      <c r="B1435" s="16" t="s">
        <v>3322</v>
      </c>
      <c r="C1435" s="18" t="s">
        <v>3323</v>
      </c>
      <c r="D1435" s="18" t="s">
        <v>3324</v>
      </c>
      <c r="E1435" s="19">
        <v>2022</v>
      </c>
      <c r="F1435" s="30"/>
      <c r="G1435" s="30">
        <v>44817</v>
      </c>
      <c r="H1435" s="30"/>
      <c r="I1435" s="30"/>
      <c r="J1435" s="30">
        <v>43701</v>
      </c>
      <c r="K1435" s="23"/>
      <c r="L1435" s="23" t="s">
        <v>11</v>
      </c>
      <c r="M1435" s="23" t="s">
        <v>11</v>
      </c>
      <c r="N1435" s="23" t="s">
        <v>11</v>
      </c>
      <c r="O1435" s="23" t="s">
        <v>11</v>
      </c>
      <c r="P1435" s="23" t="s">
        <v>11</v>
      </c>
      <c r="Q1435" s="23" t="s">
        <v>11</v>
      </c>
      <c r="R1435" s="23" t="s">
        <v>11</v>
      </c>
      <c r="S1435" s="37"/>
      <c r="T1435">
        <f t="shared" si="32"/>
        <v>0</v>
      </c>
    </row>
    <row r="1436" spans="1:20" x14ac:dyDescent="0.25">
      <c r="A1436" s="16">
        <v>73.322999999999993</v>
      </c>
      <c r="B1436" s="16">
        <v>2093</v>
      </c>
      <c r="C1436" s="18" t="s">
        <v>2388</v>
      </c>
      <c r="D1436" s="18" t="s">
        <v>2389</v>
      </c>
      <c r="E1436" s="19">
        <v>2007</v>
      </c>
      <c r="F1436" s="30"/>
      <c r="G1436" s="30"/>
      <c r="H1436" s="30"/>
      <c r="I1436" s="30"/>
      <c r="J1436" s="30"/>
      <c r="K1436" s="23"/>
      <c r="L1436" s="23" t="s">
        <v>11</v>
      </c>
      <c r="M1436" s="23" t="s">
        <v>11</v>
      </c>
      <c r="N1436" s="23" t="s">
        <v>11</v>
      </c>
      <c r="O1436" s="23" t="s">
        <v>11</v>
      </c>
      <c r="P1436" s="23" t="s">
        <v>11</v>
      </c>
      <c r="Q1436" s="23" t="s">
        <v>11</v>
      </c>
      <c r="R1436" s="23" t="s">
        <v>11</v>
      </c>
      <c r="S1436" s="37"/>
      <c r="T1436" t="str">
        <f t="shared" si="32"/>
        <v/>
      </c>
    </row>
    <row r="1437" spans="1:20" x14ac:dyDescent="0.25">
      <c r="A1437" s="16" t="s">
        <v>3325</v>
      </c>
      <c r="B1437" s="16" t="s">
        <v>3326</v>
      </c>
      <c r="C1437" s="18" t="s">
        <v>3327</v>
      </c>
      <c r="D1437" s="18" t="s">
        <v>3328</v>
      </c>
      <c r="E1437" s="19">
        <v>2019</v>
      </c>
      <c r="F1437" s="30"/>
      <c r="G1437" s="30"/>
      <c r="H1437" s="30"/>
      <c r="I1437" s="30"/>
      <c r="J1437" s="30">
        <v>43658</v>
      </c>
      <c r="K1437" s="23"/>
      <c r="L1437" s="23" t="s">
        <v>11</v>
      </c>
      <c r="M1437" s="23" t="s">
        <v>11</v>
      </c>
      <c r="N1437" s="23" t="s">
        <v>11</v>
      </c>
      <c r="O1437" s="23" t="s">
        <v>11</v>
      </c>
      <c r="P1437" s="23" t="s">
        <v>11</v>
      </c>
      <c r="Q1437" s="23" t="s">
        <v>11</v>
      </c>
      <c r="R1437" s="23" t="s">
        <v>11</v>
      </c>
      <c r="S1437" s="37"/>
      <c r="T1437" t="str">
        <f t="shared" si="32"/>
        <v/>
      </c>
    </row>
    <row r="1438" spans="1:20" x14ac:dyDescent="0.25">
      <c r="A1438" s="16">
        <v>73.325000000000003</v>
      </c>
      <c r="B1438" s="16">
        <v>2092</v>
      </c>
      <c r="C1438" s="18" t="s">
        <v>2390</v>
      </c>
      <c r="D1438" s="18" t="s">
        <v>2391</v>
      </c>
      <c r="E1438" s="19">
        <v>2022</v>
      </c>
      <c r="F1438" s="30"/>
      <c r="G1438" s="30">
        <v>44655</v>
      </c>
      <c r="H1438" s="30">
        <v>44313</v>
      </c>
      <c r="I1438" s="30">
        <v>43930</v>
      </c>
      <c r="J1438" s="30">
        <v>43567</v>
      </c>
      <c r="K1438" s="23">
        <v>43211</v>
      </c>
      <c r="L1438" s="23">
        <v>42837</v>
      </c>
      <c r="M1438" s="23">
        <v>42496</v>
      </c>
      <c r="N1438" s="23">
        <v>42112</v>
      </c>
      <c r="O1438" s="23">
        <v>41745</v>
      </c>
      <c r="P1438" s="23">
        <v>41396</v>
      </c>
      <c r="Q1438" s="23">
        <v>41022</v>
      </c>
      <c r="R1438" s="23">
        <v>40636</v>
      </c>
      <c r="S1438" s="37"/>
      <c r="T1438">
        <f t="shared" si="32"/>
        <v>0</v>
      </c>
    </row>
    <row r="1439" spans="1:20" x14ac:dyDescent="0.25">
      <c r="A1439" s="16">
        <v>73.326999999999998</v>
      </c>
      <c r="B1439" s="16">
        <v>2091</v>
      </c>
      <c r="C1439" s="18" t="s">
        <v>2392</v>
      </c>
      <c r="D1439" s="18" t="s">
        <v>2393</v>
      </c>
      <c r="E1439" s="19">
        <v>2022</v>
      </c>
      <c r="F1439" s="30"/>
      <c r="G1439" s="30">
        <v>44721</v>
      </c>
      <c r="H1439" s="30">
        <v>44329</v>
      </c>
      <c r="I1439" s="30">
        <v>43923</v>
      </c>
      <c r="J1439" s="30">
        <v>43470</v>
      </c>
      <c r="K1439" s="23">
        <v>43238</v>
      </c>
      <c r="L1439" s="23">
        <v>42894</v>
      </c>
      <c r="M1439" s="23">
        <v>42393</v>
      </c>
      <c r="N1439" s="23">
        <v>42136</v>
      </c>
      <c r="O1439" s="23">
        <v>41807</v>
      </c>
      <c r="P1439" s="23">
        <v>41478</v>
      </c>
      <c r="Q1439" s="23">
        <v>40986</v>
      </c>
      <c r="R1439" s="23">
        <v>40647</v>
      </c>
      <c r="S1439" s="37"/>
      <c r="T1439">
        <f t="shared" si="32"/>
        <v>0</v>
      </c>
    </row>
    <row r="1440" spans="1:20" x14ac:dyDescent="0.25">
      <c r="A1440" s="16">
        <v>73.328000000000003</v>
      </c>
      <c r="B1440" s="16">
        <v>2098</v>
      </c>
      <c r="C1440" s="18" t="s">
        <v>2394</v>
      </c>
      <c r="D1440" s="18" t="s">
        <v>2395</v>
      </c>
      <c r="E1440" s="19">
        <v>2022</v>
      </c>
      <c r="F1440" s="30"/>
      <c r="G1440" s="30">
        <v>44694</v>
      </c>
      <c r="H1440" s="30">
        <v>44356</v>
      </c>
      <c r="I1440" s="30">
        <v>43972</v>
      </c>
      <c r="J1440" s="30">
        <v>43615</v>
      </c>
      <c r="K1440" s="23">
        <v>43243</v>
      </c>
      <c r="L1440" s="23">
        <v>42873</v>
      </c>
      <c r="M1440" s="23">
        <v>42514</v>
      </c>
      <c r="N1440" s="23">
        <v>42159</v>
      </c>
      <c r="O1440" s="23">
        <v>41778</v>
      </c>
      <c r="P1440" s="23">
        <v>41437</v>
      </c>
      <c r="Q1440" s="23">
        <v>41054</v>
      </c>
      <c r="R1440" s="23">
        <v>40663</v>
      </c>
      <c r="S1440" s="37"/>
      <c r="T1440">
        <f t="shared" ref="T1440:T1471" si="33">IF(G1440="","",IF((G1440-$X$6)&lt;($W$7-365-$X$6),1,0))</f>
        <v>0</v>
      </c>
    </row>
    <row r="1441" spans="1:25" x14ac:dyDescent="0.25">
      <c r="A1441" s="16">
        <v>73.328999999999994</v>
      </c>
      <c r="B1441" s="16">
        <v>2102</v>
      </c>
      <c r="C1441" s="18" t="s">
        <v>2396</v>
      </c>
      <c r="D1441" s="18" t="s">
        <v>2397</v>
      </c>
      <c r="E1441" s="19">
        <v>2022</v>
      </c>
      <c r="F1441" s="30"/>
      <c r="G1441" s="30">
        <v>44664</v>
      </c>
      <c r="H1441" s="30">
        <v>44334</v>
      </c>
      <c r="I1441" s="30">
        <v>43947</v>
      </c>
      <c r="J1441" s="30">
        <v>43573</v>
      </c>
      <c r="K1441" s="23">
        <v>43215</v>
      </c>
      <c r="L1441" s="23">
        <v>42824</v>
      </c>
      <c r="M1441" s="23">
        <v>42491</v>
      </c>
      <c r="N1441" s="23">
        <v>42115</v>
      </c>
      <c r="O1441" s="23">
        <v>41746</v>
      </c>
      <c r="P1441" s="23">
        <v>41410</v>
      </c>
      <c r="Q1441" s="23">
        <v>41030</v>
      </c>
      <c r="R1441" s="23">
        <v>40655</v>
      </c>
      <c r="S1441" s="37"/>
      <c r="T1441">
        <f t="shared" si="33"/>
        <v>0</v>
      </c>
    </row>
    <row r="1442" spans="1:25" x14ac:dyDescent="0.25">
      <c r="A1442" s="16" t="s">
        <v>3352</v>
      </c>
      <c r="B1442" s="16" t="s">
        <v>3353</v>
      </c>
      <c r="C1442" s="18" t="s">
        <v>3354</v>
      </c>
      <c r="D1442" s="18" t="s">
        <v>3355</v>
      </c>
      <c r="E1442" s="19">
        <v>2022</v>
      </c>
      <c r="F1442" s="30"/>
      <c r="G1442" s="30">
        <v>44837</v>
      </c>
      <c r="H1442" s="30">
        <v>44467</v>
      </c>
      <c r="I1442" s="30">
        <v>44125</v>
      </c>
      <c r="J1442" s="30">
        <v>43754</v>
      </c>
      <c r="K1442" s="23"/>
      <c r="L1442" s="23"/>
      <c r="M1442" s="23"/>
      <c r="N1442" s="23"/>
      <c r="O1442" s="23"/>
      <c r="P1442" s="23"/>
      <c r="Q1442" s="23"/>
      <c r="R1442" s="23"/>
      <c r="S1442" s="37"/>
      <c r="T1442">
        <f t="shared" si="33"/>
        <v>0</v>
      </c>
    </row>
    <row r="1443" spans="1:25" x14ac:dyDescent="0.25">
      <c r="A1443" s="16" t="s">
        <v>3489</v>
      </c>
      <c r="B1443" s="16" t="s">
        <v>3490</v>
      </c>
      <c r="C1443" s="18" t="s">
        <v>3491</v>
      </c>
      <c r="D1443" s="18" t="s">
        <v>3492</v>
      </c>
      <c r="E1443" s="19" t="s">
        <v>3433</v>
      </c>
      <c r="F1443" s="30"/>
      <c r="G1443" s="30"/>
      <c r="H1443" s="30"/>
      <c r="I1443" s="30"/>
      <c r="J1443" s="30"/>
      <c r="K1443" s="23"/>
      <c r="L1443" s="23"/>
      <c r="M1443" s="23"/>
      <c r="N1443" s="23"/>
      <c r="O1443" s="23"/>
      <c r="P1443" s="23"/>
      <c r="Q1443" s="23"/>
      <c r="R1443" s="23"/>
      <c r="S1443" s="37"/>
      <c r="T1443" t="str">
        <f t="shared" si="33"/>
        <v/>
      </c>
    </row>
    <row r="1444" spans="1:25" x14ac:dyDescent="0.25">
      <c r="A1444" s="16">
        <v>73.331999999999994</v>
      </c>
      <c r="B1444" s="16">
        <v>2122</v>
      </c>
      <c r="C1444" s="18" t="s">
        <v>2398</v>
      </c>
      <c r="D1444" s="18" t="s">
        <v>2399</v>
      </c>
      <c r="E1444" s="19">
        <v>2022</v>
      </c>
      <c r="F1444" s="30"/>
      <c r="G1444" s="30">
        <v>44721</v>
      </c>
      <c r="H1444" s="30">
        <v>44391</v>
      </c>
      <c r="I1444" s="30">
        <v>43998</v>
      </c>
      <c r="J1444" s="30">
        <v>43639</v>
      </c>
      <c r="K1444" s="23">
        <v>43262</v>
      </c>
      <c r="L1444" s="23">
        <v>42891</v>
      </c>
      <c r="M1444" s="23" t="s">
        <v>11</v>
      </c>
      <c r="N1444" s="23">
        <v>42197</v>
      </c>
      <c r="O1444" s="23">
        <v>41813</v>
      </c>
      <c r="P1444" s="23" t="s">
        <v>11</v>
      </c>
      <c r="Q1444" s="23" t="s">
        <v>11</v>
      </c>
      <c r="R1444" s="23" t="s">
        <v>11</v>
      </c>
      <c r="S1444" s="37"/>
      <c r="T1444">
        <f t="shared" si="33"/>
        <v>0</v>
      </c>
    </row>
    <row r="1445" spans="1:25" x14ac:dyDescent="0.25">
      <c r="A1445" s="16">
        <v>73.332999999999998</v>
      </c>
      <c r="B1445" s="16">
        <v>2120</v>
      </c>
      <c r="C1445" s="18" t="s">
        <v>2400</v>
      </c>
      <c r="D1445" s="18" t="s">
        <v>2401</v>
      </c>
      <c r="E1445" s="19">
        <v>2022</v>
      </c>
      <c r="F1445" s="30"/>
      <c r="G1445" s="30">
        <v>44714</v>
      </c>
      <c r="H1445" s="30">
        <v>44356</v>
      </c>
      <c r="I1445" s="30">
        <v>43975</v>
      </c>
      <c r="J1445" s="30">
        <v>43615</v>
      </c>
      <c r="K1445" s="23">
        <v>43251</v>
      </c>
      <c r="L1445" s="23">
        <v>42880</v>
      </c>
      <c r="M1445" s="23">
        <v>42531</v>
      </c>
      <c r="N1445" s="23">
        <v>42170</v>
      </c>
      <c r="O1445" s="23">
        <v>41778</v>
      </c>
      <c r="P1445" s="23">
        <v>41450</v>
      </c>
      <c r="Q1445" s="23">
        <v>41077</v>
      </c>
      <c r="R1445" s="23">
        <v>40684</v>
      </c>
      <c r="S1445" s="37"/>
      <c r="T1445">
        <f t="shared" si="33"/>
        <v>0</v>
      </c>
    </row>
    <row r="1446" spans="1:25" x14ac:dyDescent="0.25">
      <c r="A1446" s="16">
        <v>73.334000000000003</v>
      </c>
      <c r="B1446" s="16">
        <v>2123</v>
      </c>
      <c r="C1446" s="18" t="s">
        <v>2402</v>
      </c>
      <c r="D1446" s="18" t="s">
        <v>2403</v>
      </c>
      <c r="E1446" s="19">
        <v>2022</v>
      </c>
      <c r="F1446" s="30"/>
      <c r="G1446" s="30">
        <v>44696</v>
      </c>
      <c r="H1446" s="30">
        <v>44361</v>
      </c>
      <c r="I1446" s="30">
        <v>43972</v>
      </c>
      <c r="J1446" s="30">
        <v>43618</v>
      </c>
      <c r="K1446" s="23">
        <v>43251</v>
      </c>
      <c r="L1446" s="23">
        <v>42875</v>
      </c>
      <c r="M1446" s="23">
        <v>42517</v>
      </c>
      <c r="N1446" s="23">
        <v>42140</v>
      </c>
      <c r="O1446" s="23">
        <v>41780</v>
      </c>
      <c r="P1446" s="23">
        <v>41506</v>
      </c>
      <c r="Q1446" s="23">
        <v>41139</v>
      </c>
      <c r="R1446" s="23">
        <v>40776</v>
      </c>
      <c r="S1446" s="37"/>
      <c r="T1446">
        <f t="shared" si="33"/>
        <v>0</v>
      </c>
    </row>
    <row r="1447" spans="1:25" x14ac:dyDescent="0.25">
      <c r="A1447" s="16">
        <v>73.335999999999999</v>
      </c>
      <c r="B1447" s="16">
        <v>2139</v>
      </c>
      <c r="C1447" s="18" t="s">
        <v>2404</v>
      </c>
      <c r="D1447" s="18" t="s">
        <v>2405</v>
      </c>
      <c r="E1447" s="19">
        <v>2022</v>
      </c>
      <c r="F1447" s="30"/>
      <c r="G1447" s="30">
        <v>44636</v>
      </c>
      <c r="H1447" s="30">
        <v>44251</v>
      </c>
      <c r="I1447" s="30">
        <v>43905</v>
      </c>
      <c r="J1447" s="30">
        <v>43519</v>
      </c>
      <c r="K1447" s="23">
        <v>43173</v>
      </c>
      <c r="L1447" s="23">
        <v>42802</v>
      </c>
      <c r="M1447" s="23" t="s">
        <v>11</v>
      </c>
      <c r="N1447" s="23">
        <v>42101</v>
      </c>
      <c r="O1447" s="23" t="s">
        <v>11</v>
      </c>
      <c r="P1447" s="23">
        <v>41373</v>
      </c>
      <c r="Q1447" s="23">
        <v>40978</v>
      </c>
      <c r="R1447" s="23">
        <v>40615</v>
      </c>
      <c r="S1447" s="37"/>
      <c r="T1447">
        <f t="shared" si="33"/>
        <v>0</v>
      </c>
    </row>
    <row r="1448" spans="1:25" x14ac:dyDescent="0.25">
      <c r="A1448" s="16" t="s">
        <v>3493</v>
      </c>
      <c r="B1448" s="16" t="s">
        <v>3347</v>
      </c>
      <c r="C1448" s="18" t="s">
        <v>3494</v>
      </c>
      <c r="D1448" s="18" t="s">
        <v>3495</v>
      </c>
      <c r="E1448" s="19" t="s">
        <v>3433</v>
      </c>
      <c r="F1448" s="30"/>
      <c r="G1448" s="30"/>
      <c r="H1448" s="30"/>
      <c r="I1448" s="30"/>
      <c r="J1448" s="30"/>
      <c r="K1448" s="23"/>
      <c r="L1448" s="23"/>
      <c r="M1448" s="23"/>
      <c r="N1448" s="23"/>
      <c r="O1448" s="23"/>
      <c r="P1448" s="23"/>
      <c r="Q1448" s="23"/>
      <c r="R1448" s="23"/>
      <c r="S1448" s="37"/>
      <c r="T1448" t="str">
        <f t="shared" si="33"/>
        <v/>
      </c>
    </row>
    <row r="1449" spans="1:25" x14ac:dyDescent="0.25">
      <c r="A1449" s="16">
        <v>73.337999999999994</v>
      </c>
      <c r="B1449" s="16">
        <v>2118</v>
      </c>
      <c r="C1449" s="18" t="s">
        <v>2406</v>
      </c>
      <c r="D1449" s="18" t="s">
        <v>2407</v>
      </c>
      <c r="E1449" s="19">
        <v>2022</v>
      </c>
      <c r="F1449" s="30"/>
      <c r="G1449" s="30">
        <v>44762</v>
      </c>
      <c r="H1449" s="30"/>
      <c r="I1449" s="30"/>
      <c r="J1449" s="30"/>
      <c r="K1449" s="23"/>
      <c r="L1449" s="23" t="s">
        <v>11</v>
      </c>
      <c r="M1449" s="23" t="s">
        <v>11</v>
      </c>
      <c r="N1449" s="23" t="s">
        <v>11</v>
      </c>
      <c r="O1449" s="23" t="s">
        <v>11</v>
      </c>
      <c r="P1449" s="23" t="s">
        <v>11</v>
      </c>
      <c r="Q1449" s="23" t="s">
        <v>11</v>
      </c>
      <c r="R1449" s="23" t="s">
        <v>11</v>
      </c>
      <c r="S1449" s="37"/>
      <c r="T1449">
        <f t="shared" si="33"/>
        <v>0</v>
      </c>
    </row>
    <row r="1450" spans="1:25" x14ac:dyDescent="0.25">
      <c r="A1450" s="16" t="s">
        <v>3703</v>
      </c>
      <c r="B1450" s="16" t="s">
        <v>3704</v>
      </c>
      <c r="C1450" s="18" t="s">
        <v>3705</v>
      </c>
      <c r="D1450" s="18" t="s">
        <v>3706</v>
      </c>
      <c r="E1450" s="19">
        <v>1994</v>
      </c>
      <c r="F1450" s="30"/>
      <c r="G1450" s="30"/>
      <c r="H1450" s="30"/>
      <c r="I1450" s="30"/>
      <c r="J1450" s="30"/>
      <c r="K1450" s="23"/>
      <c r="L1450" s="23" t="s">
        <v>11</v>
      </c>
      <c r="M1450" s="23" t="s">
        <v>11</v>
      </c>
      <c r="N1450" s="23"/>
      <c r="O1450" s="23" t="s">
        <v>11</v>
      </c>
      <c r="P1450" s="23" t="s">
        <v>11</v>
      </c>
      <c r="Q1450" s="23" t="s">
        <v>11</v>
      </c>
      <c r="R1450" s="23" t="s">
        <v>11</v>
      </c>
      <c r="S1450" s="37"/>
      <c r="T1450" t="str">
        <f t="shared" si="33"/>
        <v/>
      </c>
      <c r="V1450" s="2"/>
      <c r="Y1450" s="32"/>
    </row>
    <row r="1451" spans="1:25" x14ac:dyDescent="0.25">
      <c r="A1451" s="16" t="s">
        <v>3329</v>
      </c>
      <c r="B1451" s="16" t="s">
        <v>3330</v>
      </c>
      <c r="C1451" s="18" t="s">
        <v>3331</v>
      </c>
      <c r="D1451" s="18" t="s">
        <v>3332</v>
      </c>
      <c r="E1451" s="19">
        <v>2021</v>
      </c>
      <c r="F1451" s="30"/>
      <c r="G1451" s="30"/>
      <c r="H1451" s="30">
        <v>44390</v>
      </c>
      <c r="I1451" s="30">
        <v>44050</v>
      </c>
      <c r="J1451" s="30">
        <v>43637</v>
      </c>
      <c r="K1451" s="23">
        <v>43275</v>
      </c>
      <c r="L1451" s="23" t="s">
        <v>11</v>
      </c>
      <c r="M1451" s="23" t="s">
        <v>11</v>
      </c>
      <c r="N1451" s="23" t="s">
        <v>11</v>
      </c>
      <c r="O1451" s="23" t="s">
        <v>11</v>
      </c>
      <c r="P1451" s="23" t="s">
        <v>11</v>
      </c>
      <c r="Q1451" s="23" t="s">
        <v>11</v>
      </c>
      <c r="R1451" s="23" t="s">
        <v>11</v>
      </c>
      <c r="S1451" s="37"/>
      <c r="T1451" t="str">
        <f t="shared" si="33"/>
        <v/>
      </c>
    </row>
    <row r="1452" spans="1:25" x14ac:dyDescent="0.25">
      <c r="A1452" s="16">
        <v>73.341999999999999</v>
      </c>
      <c r="B1452" s="16">
        <v>2107</v>
      </c>
      <c r="C1452" s="18" t="s">
        <v>2408</v>
      </c>
      <c r="D1452" s="18" t="s">
        <v>2409</v>
      </c>
      <c r="E1452" s="19">
        <v>2022</v>
      </c>
      <c r="F1452" s="30"/>
      <c r="G1452" s="30">
        <v>44692</v>
      </c>
      <c r="H1452" s="30">
        <v>44328</v>
      </c>
      <c r="I1452" s="30">
        <v>43966</v>
      </c>
      <c r="J1452" s="30">
        <v>43606</v>
      </c>
      <c r="K1452" s="23">
        <v>43235</v>
      </c>
      <c r="L1452" s="23">
        <v>42876</v>
      </c>
      <c r="M1452" s="23">
        <v>42517</v>
      </c>
      <c r="N1452" s="23">
        <v>42139</v>
      </c>
      <c r="O1452" s="23">
        <v>41783</v>
      </c>
      <c r="P1452" s="23">
        <v>41444</v>
      </c>
      <c r="Q1452" s="23">
        <v>41061</v>
      </c>
      <c r="R1452" s="23">
        <v>40684</v>
      </c>
      <c r="S1452" s="37"/>
      <c r="T1452">
        <f t="shared" si="33"/>
        <v>0</v>
      </c>
    </row>
    <row r="1453" spans="1:25" x14ac:dyDescent="0.25">
      <c r="A1453" s="16">
        <v>73.343000000000004</v>
      </c>
      <c r="B1453" s="16">
        <v>2110</v>
      </c>
      <c r="C1453" s="18" t="s">
        <v>2410</v>
      </c>
      <c r="D1453" s="18" t="s">
        <v>2411</v>
      </c>
      <c r="E1453" s="19">
        <v>2022</v>
      </c>
      <c r="F1453" s="30"/>
      <c r="G1453" s="30">
        <v>44729</v>
      </c>
      <c r="H1453" s="30">
        <v>44379</v>
      </c>
      <c r="I1453" s="30">
        <v>44005</v>
      </c>
      <c r="J1453" s="30">
        <v>43639</v>
      </c>
      <c r="K1453" s="23">
        <v>43281</v>
      </c>
      <c r="L1453" s="23">
        <v>42904</v>
      </c>
      <c r="M1453" s="23">
        <v>42550</v>
      </c>
      <c r="N1453" s="23">
        <v>42195</v>
      </c>
      <c r="O1453" s="23">
        <v>41814</v>
      </c>
      <c r="P1453" s="23">
        <v>41474</v>
      </c>
      <c r="Q1453" s="23">
        <v>41098</v>
      </c>
      <c r="R1453" s="23">
        <v>40749</v>
      </c>
      <c r="S1453" s="37"/>
      <c r="T1453">
        <f t="shared" si="33"/>
        <v>0</v>
      </c>
    </row>
    <row r="1454" spans="1:25" x14ac:dyDescent="0.25">
      <c r="A1454" s="16">
        <v>73.344999999999999</v>
      </c>
      <c r="B1454" s="16">
        <v>2109</v>
      </c>
      <c r="C1454" s="18" t="s">
        <v>2412</v>
      </c>
      <c r="D1454" s="18" t="s">
        <v>2413</v>
      </c>
      <c r="E1454" s="19">
        <v>2022</v>
      </c>
      <c r="F1454" s="30"/>
      <c r="G1454" s="30">
        <v>44722</v>
      </c>
      <c r="H1454" s="30">
        <v>44371</v>
      </c>
      <c r="I1454" s="30">
        <v>43996</v>
      </c>
      <c r="J1454" s="30">
        <v>43621</v>
      </c>
      <c r="K1454" s="23">
        <v>43270</v>
      </c>
      <c r="L1454" s="23">
        <v>42894</v>
      </c>
      <c r="M1454" s="23">
        <v>42548</v>
      </c>
      <c r="N1454" s="23">
        <v>42172</v>
      </c>
      <c r="O1454" s="23">
        <v>41758</v>
      </c>
      <c r="P1454" s="23">
        <v>41473</v>
      </c>
      <c r="Q1454" s="23">
        <v>41079</v>
      </c>
      <c r="R1454" s="23">
        <v>40721</v>
      </c>
      <c r="S1454" s="37"/>
      <c r="T1454">
        <f t="shared" si="33"/>
        <v>0</v>
      </c>
    </row>
    <row r="1455" spans="1:25" x14ac:dyDescent="0.25">
      <c r="A1455" s="16">
        <v>73.346000000000004</v>
      </c>
      <c r="B1455" s="16">
        <v>2112</v>
      </c>
      <c r="C1455" s="18" t="s">
        <v>2414</v>
      </c>
      <c r="D1455" s="18" t="s">
        <v>2415</v>
      </c>
      <c r="E1455" s="19">
        <v>2022</v>
      </c>
      <c r="F1455" s="30"/>
      <c r="G1455" s="30">
        <v>44748</v>
      </c>
      <c r="H1455" s="30">
        <v>44394</v>
      </c>
      <c r="I1455" s="30">
        <v>44006</v>
      </c>
      <c r="J1455" s="30">
        <v>43668</v>
      </c>
      <c r="K1455" s="23">
        <v>43296</v>
      </c>
      <c r="L1455" s="23">
        <v>42919</v>
      </c>
      <c r="M1455" s="23">
        <v>42562</v>
      </c>
      <c r="N1455" s="23">
        <v>42214</v>
      </c>
      <c r="O1455" s="23">
        <v>41841</v>
      </c>
      <c r="P1455" s="23">
        <v>41486</v>
      </c>
      <c r="Q1455" s="23">
        <v>41115</v>
      </c>
      <c r="R1455" s="23">
        <v>40766</v>
      </c>
      <c r="S1455" s="37"/>
      <c r="T1455">
        <f t="shared" si="33"/>
        <v>0</v>
      </c>
    </row>
    <row r="1456" spans="1:25" x14ac:dyDescent="0.25">
      <c r="A1456" s="16">
        <v>73.346999999999994</v>
      </c>
      <c r="B1456" s="16" t="s">
        <v>2416</v>
      </c>
      <c r="C1456" s="18" t="s">
        <v>2417</v>
      </c>
      <c r="D1456" s="18" t="s">
        <v>2418</v>
      </c>
      <c r="E1456" s="19">
        <v>2022</v>
      </c>
      <c r="F1456" s="30"/>
      <c r="G1456" s="30">
        <v>44737</v>
      </c>
      <c r="H1456" s="30">
        <v>44379</v>
      </c>
      <c r="I1456" s="30">
        <v>44006</v>
      </c>
      <c r="J1456" s="30">
        <v>43641</v>
      </c>
      <c r="K1456" s="23">
        <v>43281</v>
      </c>
      <c r="L1456" s="23">
        <v>42912</v>
      </c>
      <c r="M1456" s="23">
        <v>42576</v>
      </c>
      <c r="N1456" s="23">
        <v>42206</v>
      </c>
      <c r="O1456" s="23">
        <v>41814</v>
      </c>
      <c r="P1456" s="23">
        <v>41483</v>
      </c>
      <c r="Q1456" s="23">
        <v>41129</v>
      </c>
      <c r="R1456" s="23">
        <v>40725</v>
      </c>
      <c r="S1456" s="37"/>
      <c r="T1456">
        <f t="shared" si="33"/>
        <v>0</v>
      </c>
    </row>
    <row r="1457" spans="1:20" x14ac:dyDescent="0.25">
      <c r="A1457" s="16">
        <v>73.347999999999999</v>
      </c>
      <c r="B1457" s="16">
        <v>2111</v>
      </c>
      <c r="C1457" s="18" t="s">
        <v>2419</v>
      </c>
      <c r="D1457" s="18" t="s">
        <v>2420</v>
      </c>
      <c r="E1457" s="19">
        <v>2022</v>
      </c>
      <c r="F1457" s="30"/>
      <c r="G1457" s="30">
        <v>44729</v>
      </c>
      <c r="H1457" s="30">
        <v>44379</v>
      </c>
      <c r="I1457" s="30">
        <v>43999</v>
      </c>
      <c r="J1457" s="30">
        <v>43638</v>
      </c>
      <c r="K1457" s="23">
        <v>43279</v>
      </c>
      <c r="L1457" s="23">
        <v>42900</v>
      </c>
      <c r="M1457" s="23">
        <v>42550</v>
      </c>
      <c r="N1457" s="23">
        <v>42195</v>
      </c>
      <c r="O1457" s="23">
        <v>41818</v>
      </c>
      <c r="P1457" s="23">
        <v>41470</v>
      </c>
      <c r="Q1457" s="23">
        <v>41098</v>
      </c>
      <c r="R1457" s="23">
        <v>40729</v>
      </c>
      <c r="S1457" s="37"/>
      <c r="T1457">
        <f t="shared" si="33"/>
        <v>0</v>
      </c>
    </row>
    <row r="1458" spans="1:20" x14ac:dyDescent="0.25">
      <c r="A1458" s="16" t="s">
        <v>3333</v>
      </c>
      <c r="B1458" s="16" t="s">
        <v>3334</v>
      </c>
      <c r="C1458" s="18" t="s">
        <v>3335</v>
      </c>
      <c r="D1458" s="18" t="s">
        <v>3336</v>
      </c>
      <c r="E1458" s="19">
        <v>1894</v>
      </c>
      <c r="F1458" s="30"/>
      <c r="G1458" s="30"/>
      <c r="H1458" s="30"/>
      <c r="I1458" s="30"/>
      <c r="J1458" s="30"/>
      <c r="K1458" s="23"/>
      <c r="L1458" s="23"/>
      <c r="M1458" s="23"/>
      <c r="N1458" s="23"/>
      <c r="O1458" s="23"/>
      <c r="P1458" s="23"/>
      <c r="Q1458" s="23"/>
      <c r="R1458" s="23"/>
      <c r="S1458" s="37"/>
      <c r="T1458" t="str">
        <f t="shared" si="33"/>
        <v/>
      </c>
    </row>
    <row r="1459" spans="1:20" x14ac:dyDescent="0.25">
      <c r="A1459" s="16" t="s">
        <v>3337</v>
      </c>
      <c r="B1459" s="16" t="s">
        <v>3338</v>
      </c>
      <c r="C1459" s="18" t="s">
        <v>3339</v>
      </c>
      <c r="D1459" s="18" t="s">
        <v>3340</v>
      </c>
      <c r="E1459" s="19">
        <v>2017</v>
      </c>
      <c r="F1459" s="30"/>
      <c r="G1459" s="30"/>
      <c r="H1459" s="30"/>
      <c r="I1459" s="30"/>
      <c r="J1459" s="30"/>
      <c r="K1459" s="23"/>
      <c r="L1459" s="23">
        <v>42957</v>
      </c>
      <c r="M1459" s="23"/>
      <c r="N1459" s="23"/>
      <c r="O1459" s="23"/>
      <c r="P1459" s="23"/>
      <c r="Q1459" s="23"/>
      <c r="R1459" s="23"/>
      <c r="S1459" s="37"/>
      <c r="T1459" t="str">
        <f t="shared" si="33"/>
        <v/>
      </c>
    </row>
    <row r="1460" spans="1:20" x14ac:dyDescent="0.25">
      <c r="A1460" s="16" t="s">
        <v>3341</v>
      </c>
      <c r="B1460" s="16" t="s">
        <v>3342</v>
      </c>
      <c r="C1460" s="18" t="s">
        <v>3343</v>
      </c>
      <c r="D1460" s="18" t="s">
        <v>3344</v>
      </c>
      <c r="E1460" s="19">
        <v>1952</v>
      </c>
      <c r="F1460" s="30"/>
      <c r="G1460" s="30"/>
      <c r="H1460" s="30"/>
      <c r="I1460" s="30"/>
      <c r="J1460" s="30"/>
      <c r="K1460" s="23"/>
      <c r="L1460" s="23"/>
      <c r="M1460" s="23"/>
      <c r="N1460" s="23"/>
      <c r="O1460" s="23"/>
      <c r="P1460" s="23"/>
      <c r="Q1460" s="23"/>
      <c r="R1460" s="23"/>
      <c r="S1460" s="37"/>
      <c r="T1460" t="str">
        <f t="shared" si="33"/>
        <v/>
      </c>
    </row>
    <row r="1461" spans="1:20" x14ac:dyDescent="0.25">
      <c r="A1461" s="16">
        <v>73.352000000000004</v>
      </c>
      <c r="B1461" s="16">
        <v>2138</v>
      </c>
      <c r="C1461" s="18" t="s">
        <v>2421</v>
      </c>
      <c r="D1461" s="18" t="s">
        <v>2422</v>
      </c>
      <c r="E1461" s="19">
        <v>2022</v>
      </c>
      <c r="F1461" s="30"/>
      <c r="G1461" s="30">
        <v>44714</v>
      </c>
      <c r="H1461" s="30">
        <v>44374</v>
      </c>
      <c r="I1461" s="30">
        <v>44006</v>
      </c>
      <c r="J1461" s="30">
        <v>43615</v>
      </c>
      <c r="K1461" s="23">
        <v>43251</v>
      </c>
      <c r="L1461" s="23">
        <v>42886</v>
      </c>
      <c r="M1461" s="23">
        <v>42531</v>
      </c>
      <c r="N1461" s="23">
        <v>42175</v>
      </c>
      <c r="O1461" s="23">
        <v>41790</v>
      </c>
      <c r="P1461" s="23">
        <v>41465</v>
      </c>
      <c r="Q1461" s="23" t="s">
        <v>11</v>
      </c>
      <c r="R1461" s="23">
        <v>40692</v>
      </c>
      <c r="S1461" s="37"/>
      <c r="T1461">
        <f t="shared" si="33"/>
        <v>0</v>
      </c>
    </row>
    <row r="1462" spans="1:20" x14ac:dyDescent="0.25">
      <c r="A1462" s="16">
        <v>73.352999999999994</v>
      </c>
      <c r="B1462" s="16">
        <v>2130</v>
      </c>
      <c r="C1462" s="18" t="s">
        <v>2423</v>
      </c>
      <c r="D1462" s="18" t="s">
        <v>2424</v>
      </c>
      <c r="E1462" s="19">
        <v>2022</v>
      </c>
      <c r="F1462" s="30"/>
      <c r="G1462" s="30">
        <v>44761</v>
      </c>
      <c r="H1462" s="30"/>
      <c r="I1462" s="30"/>
      <c r="J1462" s="30">
        <v>43704</v>
      </c>
      <c r="K1462" s="23">
        <v>43296</v>
      </c>
      <c r="L1462" s="23">
        <v>42932</v>
      </c>
      <c r="M1462" s="23">
        <v>42567</v>
      </c>
      <c r="N1462" s="23" t="s">
        <v>11</v>
      </c>
      <c r="O1462" s="23">
        <v>41875</v>
      </c>
      <c r="P1462" s="23" t="s">
        <v>11</v>
      </c>
      <c r="Q1462" s="23" t="s">
        <v>11</v>
      </c>
      <c r="R1462" s="23" t="s">
        <v>11</v>
      </c>
      <c r="S1462" s="37"/>
      <c r="T1462">
        <f t="shared" si="33"/>
        <v>0</v>
      </c>
    </row>
    <row r="1463" spans="1:20" x14ac:dyDescent="0.25">
      <c r="A1463" s="16">
        <v>73.356999999999999</v>
      </c>
      <c r="B1463" s="16">
        <v>2134</v>
      </c>
      <c r="C1463" s="18" t="s">
        <v>2425</v>
      </c>
      <c r="D1463" s="18" t="s">
        <v>2426</v>
      </c>
      <c r="E1463" s="19">
        <v>2022</v>
      </c>
      <c r="F1463" s="30"/>
      <c r="G1463" s="30">
        <v>44749</v>
      </c>
      <c r="H1463" s="30">
        <v>44390</v>
      </c>
      <c r="I1463" s="30">
        <v>44030</v>
      </c>
      <c r="J1463" s="30">
        <v>43630</v>
      </c>
      <c r="K1463" s="23">
        <v>43282</v>
      </c>
      <c r="L1463" s="23">
        <v>42925</v>
      </c>
      <c r="M1463" s="23">
        <v>42557</v>
      </c>
      <c r="N1463" s="23">
        <v>42208</v>
      </c>
      <c r="O1463" s="23">
        <v>41791</v>
      </c>
      <c r="P1463" s="23">
        <v>41490</v>
      </c>
      <c r="Q1463" s="23">
        <v>41096</v>
      </c>
      <c r="R1463" s="23">
        <v>40752</v>
      </c>
      <c r="S1463" s="37"/>
      <c r="T1463">
        <f t="shared" si="33"/>
        <v>0</v>
      </c>
    </row>
    <row r="1464" spans="1:20" x14ac:dyDescent="0.25">
      <c r="A1464" s="16">
        <v>73.358000000000004</v>
      </c>
      <c r="B1464" s="16">
        <v>2133</v>
      </c>
      <c r="C1464" s="18" t="s">
        <v>2427</v>
      </c>
      <c r="D1464" s="18" t="s">
        <v>2428</v>
      </c>
      <c r="E1464" s="19">
        <v>2022</v>
      </c>
      <c r="F1464" s="30"/>
      <c r="G1464" s="30">
        <v>44792</v>
      </c>
      <c r="H1464" s="30">
        <v>44429</v>
      </c>
      <c r="I1464" s="30">
        <v>44058</v>
      </c>
      <c r="J1464" s="30">
        <v>43697</v>
      </c>
      <c r="K1464" s="23">
        <v>43315</v>
      </c>
      <c r="L1464" s="23">
        <v>42973</v>
      </c>
      <c r="M1464" s="23" t="s">
        <v>11</v>
      </c>
      <c r="N1464" s="23">
        <v>42225</v>
      </c>
      <c r="O1464" s="23">
        <v>41858</v>
      </c>
      <c r="P1464" s="23">
        <v>41504</v>
      </c>
      <c r="Q1464" s="23">
        <v>41140</v>
      </c>
      <c r="R1464" s="23">
        <v>40776</v>
      </c>
      <c r="S1464" s="37"/>
      <c r="T1464">
        <f t="shared" si="33"/>
        <v>0</v>
      </c>
    </row>
    <row r="1465" spans="1:20" x14ac:dyDescent="0.25">
      <c r="A1465" s="16">
        <v>73.358999999999995</v>
      </c>
      <c r="B1465" s="16">
        <v>2126</v>
      </c>
      <c r="C1465" s="18" t="s">
        <v>2429</v>
      </c>
      <c r="D1465" s="18" t="s">
        <v>2430</v>
      </c>
      <c r="E1465" s="19">
        <v>2022</v>
      </c>
      <c r="F1465" s="30"/>
      <c r="G1465" s="30">
        <v>44677</v>
      </c>
      <c r="H1465" s="30">
        <v>44344</v>
      </c>
      <c r="I1465" s="30">
        <v>43972</v>
      </c>
      <c r="J1465" s="30">
        <v>43595</v>
      </c>
      <c r="K1465" s="23">
        <v>43240</v>
      </c>
      <c r="L1465" s="23">
        <v>42867</v>
      </c>
      <c r="M1465" s="23">
        <v>42513</v>
      </c>
      <c r="N1465" s="23">
        <v>42137</v>
      </c>
      <c r="O1465" s="23">
        <v>41768</v>
      </c>
      <c r="P1465" s="23">
        <v>41441</v>
      </c>
      <c r="Q1465" s="23">
        <v>41051</v>
      </c>
      <c r="R1465" s="23">
        <v>40670</v>
      </c>
      <c r="S1465" s="37"/>
      <c r="T1465">
        <f t="shared" si="33"/>
        <v>0</v>
      </c>
    </row>
    <row r="1466" spans="1:20" x14ac:dyDescent="0.25">
      <c r="A1466" s="16" t="s">
        <v>2431</v>
      </c>
      <c r="B1466" s="16">
        <v>2127</v>
      </c>
      <c r="C1466" s="18" t="s">
        <v>2432</v>
      </c>
      <c r="D1466" s="18" t="s">
        <v>2433</v>
      </c>
      <c r="E1466" s="19">
        <v>2019</v>
      </c>
      <c r="F1466" s="30"/>
      <c r="G1466" s="30"/>
      <c r="H1466" s="30"/>
      <c r="I1466" s="30"/>
      <c r="J1466" s="30">
        <v>43649</v>
      </c>
      <c r="K1466" s="23">
        <v>43281</v>
      </c>
      <c r="L1466" s="23" t="s">
        <v>11</v>
      </c>
      <c r="M1466" s="23" t="s">
        <v>11</v>
      </c>
      <c r="N1466" s="23">
        <v>42180</v>
      </c>
      <c r="O1466" s="23">
        <v>41825</v>
      </c>
      <c r="P1466" s="23" t="s">
        <v>11</v>
      </c>
      <c r="Q1466" s="23">
        <v>41097</v>
      </c>
      <c r="R1466" s="23">
        <v>40734</v>
      </c>
      <c r="S1466" s="37"/>
      <c r="T1466" t="str">
        <f t="shared" si="33"/>
        <v/>
      </c>
    </row>
    <row r="1467" spans="1:20" x14ac:dyDescent="0.25">
      <c r="A1467" s="16">
        <v>73.361000000000004</v>
      </c>
      <c r="B1467" s="16">
        <v>2128</v>
      </c>
      <c r="C1467" s="18" t="s">
        <v>2434</v>
      </c>
      <c r="D1467" s="18" t="s">
        <v>2435</v>
      </c>
      <c r="E1467" s="19">
        <v>2022</v>
      </c>
      <c r="F1467" s="30"/>
      <c r="G1467" s="30">
        <v>44717</v>
      </c>
      <c r="H1467" s="30">
        <v>44379</v>
      </c>
      <c r="I1467" s="30">
        <v>43992</v>
      </c>
      <c r="J1467" s="30">
        <v>43629</v>
      </c>
      <c r="K1467" s="23">
        <v>43265</v>
      </c>
      <c r="L1467" s="23">
        <v>42891</v>
      </c>
      <c r="M1467" s="23">
        <v>42554</v>
      </c>
      <c r="N1467" s="23">
        <v>42181</v>
      </c>
      <c r="O1467" s="23">
        <v>41790</v>
      </c>
      <c r="P1467" s="23">
        <v>41451</v>
      </c>
      <c r="Q1467" s="23">
        <v>41083</v>
      </c>
      <c r="R1467" s="23">
        <v>40695</v>
      </c>
      <c r="S1467" s="37"/>
      <c r="T1467">
        <f t="shared" si="33"/>
        <v>0</v>
      </c>
    </row>
    <row r="1468" spans="1:20" x14ac:dyDescent="0.25">
      <c r="A1468" s="16">
        <v>73.364999999999995</v>
      </c>
      <c r="B1468" s="16">
        <v>2117</v>
      </c>
      <c r="C1468" s="18" t="s">
        <v>2436</v>
      </c>
      <c r="D1468" s="18" t="s">
        <v>2437</v>
      </c>
      <c r="E1468" s="19">
        <v>2022</v>
      </c>
      <c r="F1468" s="30"/>
      <c r="G1468" s="30">
        <v>44825</v>
      </c>
      <c r="H1468" s="30">
        <v>44450</v>
      </c>
      <c r="I1468" s="30">
        <v>44085</v>
      </c>
      <c r="J1468" s="30">
        <v>43727</v>
      </c>
      <c r="K1468" s="23">
        <v>43363</v>
      </c>
      <c r="L1468" s="23">
        <v>42997</v>
      </c>
      <c r="M1468" s="23">
        <v>42633</v>
      </c>
      <c r="N1468" s="23">
        <v>42268</v>
      </c>
      <c r="O1468" s="23">
        <v>41898</v>
      </c>
      <c r="P1468" s="23">
        <v>41541</v>
      </c>
      <c r="Q1468" s="23">
        <v>41187</v>
      </c>
      <c r="R1468" s="23">
        <v>40807</v>
      </c>
      <c r="S1468" s="37"/>
      <c r="T1468">
        <f t="shared" si="33"/>
        <v>0</v>
      </c>
    </row>
    <row r="1469" spans="1:20" x14ac:dyDescent="0.25">
      <c r="A1469" s="16">
        <v>73.367999999999995</v>
      </c>
      <c r="B1469" s="16">
        <v>2136</v>
      </c>
      <c r="C1469" s="18" t="s">
        <v>3345</v>
      </c>
      <c r="D1469" s="18" t="s">
        <v>2439</v>
      </c>
      <c r="E1469" s="19">
        <v>2019</v>
      </c>
      <c r="F1469" s="30"/>
      <c r="G1469" s="30"/>
      <c r="H1469" s="30"/>
      <c r="I1469" s="30"/>
      <c r="J1469" s="30">
        <v>43651</v>
      </c>
      <c r="K1469" s="23"/>
      <c r="L1469" s="23" t="s">
        <v>11</v>
      </c>
      <c r="M1469" s="23" t="s">
        <v>11</v>
      </c>
      <c r="N1469" s="23" t="s">
        <v>11</v>
      </c>
      <c r="O1469" s="28">
        <v>41739</v>
      </c>
      <c r="P1469" s="23" t="s">
        <v>11</v>
      </c>
      <c r="Q1469" s="23" t="s">
        <v>11</v>
      </c>
      <c r="R1469" s="23" t="s">
        <v>11</v>
      </c>
      <c r="S1469" s="37"/>
      <c r="T1469" t="str">
        <f t="shared" si="33"/>
        <v/>
      </c>
    </row>
    <row r="1470" spans="1:20" x14ac:dyDescent="0.25">
      <c r="A1470" s="16">
        <v>74.001999999999995</v>
      </c>
      <c r="B1470" s="16">
        <v>2076</v>
      </c>
      <c r="C1470" s="18" t="s">
        <v>2440</v>
      </c>
      <c r="D1470" s="18" t="s">
        <v>2441</v>
      </c>
      <c r="E1470" s="19">
        <v>2022</v>
      </c>
      <c r="F1470" s="30"/>
      <c r="G1470" s="30">
        <v>44729</v>
      </c>
      <c r="H1470" s="30">
        <v>44387</v>
      </c>
      <c r="I1470" s="30">
        <v>43999</v>
      </c>
      <c r="J1470" s="30">
        <v>43639</v>
      </c>
      <c r="K1470" s="23">
        <v>43275</v>
      </c>
      <c r="L1470" s="23">
        <v>42903</v>
      </c>
      <c r="M1470" s="23">
        <v>42562</v>
      </c>
      <c r="N1470" s="23">
        <v>42195</v>
      </c>
      <c r="O1470" s="23">
        <v>41825</v>
      </c>
      <c r="P1470" s="23" t="s">
        <v>11</v>
      </c>
      <c r="Q1470" s="23" t="s">
        <v>11</v>
      </c>
      <c r="R1470" s="23" t="s">
        <v>11</v>
      </c>
      <c r="S1470" s="37"/>
      <c r="T1470">
        <f t="shared" si="33"/>
        <v>0</v>
      </c>
    </row>
    <row r="1471" spans="1:20" x14ac:dyDescent="0.25">
      <c r="A1471" s="16">
        <v>74.003</v>
      </c>
      <c r="B1471" s="16">
        <v>2077</v>
      </c>
      <c r="C1471" s="18" t="s">
        <v>2442</v>
      </c>
      <c r="D1471" s="18" t="s">
        <v>2443</v>
      </c>
      <c r="E1471" s="19">
        <v>2022</v>
      </c>
      <c r="F1471" s="30"/>
      <c r="G1471" s="30">
        <v>44726</v>
      </c>
      <c r="H1471" s="30">
        <v>44377</v>
      </c>
      <c r="I1471" s="30">
        <v>43997</v>
      </c>
      <c r="J1471" s="30">
        <v>43639</v>
      </c>
      <c r="K1471" s="23">
        <v>43269</v>
      </c>
      <c r="L1471" s="23">
        <v>42894</v>
      </c>
      <c r="M1471" s="23">
        <v>42556</v>
      </c>
      <c r="N1471" s="23">
        <v>42189</v>
      </c>
      <c r="O1471" s="23">
        <v>41807</v>
      </c>
      <c r="P1471" s="23">
        <v>41467</v>
      </c>
      <c r="Q1471" s="23">
        <v>41109</v>
      </c>
      <c r="R1471" s="23" t="s">
        <v>11</v>
      </c>
      <c r="S1471" s="37"/>
      <c r="T1471">
        <f t="shared" si="33"/>
        <v>0</v>
      </c>
    </row>
    <row r="1472" spans="1:20" x14ac:dyDescent="0.25">
      <c r="A1472" s="16">
        <v>74.004000000000005</v>
      </c>
      <c r="B1472" s="16">
        <v>2078</v>
      </c>
      <c r="C1472" s="18" t="s">
        <v>2444</v>
      </c>
      <c r="D1472" s="18" t="s">
        <v>2445</v>
      </c>
      <c r="E1472" s="19">
        <v>2022</v>
      </c>
      <c r="F1472" s="30"/>
      <c r="G1472" s="30">
        <v>44659</v>
      </c>
      <c r="H1472" s="30">
        <v>44300</v>
      </c>
      <c r="I1472" s="30">
        <v>43930</v>
      </c>
      <c r="J1472" s="30">
        <v>43573</v>
      </c>
      <c r="K1472" s="23">
        <v>43209</v>
      </c>
      <c r="L1472" s="23">
        <v>42833</v>
      </c>
      <c r="M1472" s="23">
        <v>42497</v>
      </c>
      <c r="N1472" s="23">
        <v>42126</v>
      </c>
      <c r="O1472" s="23">
        <v>41741</v>
      </c>
      <c r="P1472" s="23">
        <v>41412</v>
      </c>
      <c r="Q1472" s="23">
        <v>41045</v>
      </c>
      <c r="R1472" s="23">
        <v>40654</v>
      </c>
      <c r="S1472" s="37"/>
      <c r="T1472">
        <f t="shared" ref="T1472:T1477" si="34">IF(G1472="","",IF((G1472-$X$6)&lt;($W$7-365-$X$6),1,0))</f>
        <v>0</v>
      </c>
    </row>
    <row r="1473" spans="1:20" x14ac:dyDescent="0.25">
      <c r="A1473" s="16" t="s">
        <v>3346</v>
      </c>
      <c r="B1473" s="16" t="s">
        <v>3347</v>
      </c>
      <c r="C1473" s="18" t="s">
        <v>2446</v>
      </c>
      <c r="D1473" s="18" t="s">
        <v>2447</v>
      </c>
      <c r="E1473" s="19">
        <v>1956</v>
      </c>
      <c r="F1473" s="30"/>
      <c r="G1473" s="30"/>
      <c r="H1473" s="30"/>
      <c r="I1473" s="30"/>
      <c r="J1473" s="30"/>
      <c r="K1473" s="23"/>
      <c r="L1473" s="23"/>
      <c r="M1473" s="23"/>
      <c r="N1473" s="23"/>
      <c r="O1473" s="28"/>
      <c r="P1473" s="23"/>
      <c r="Q1473" s="23"/>
      <c r="R1473" s="23"/>
      <c r="S1473" s="37"/>
      <c r="T1473" t="str">
        <f t="shared" si="34"/>
        <v/>
      </c>
    </row>
    <row r="1474" spans="1:20" x14ac:dyDescent="0.25">
      <c r="A1474" s="16">
        <v>74.007000000000005</v>
      </c>
      <c r="B1474" s="16">
        <v>2421</v>
      </c>
      <c r="C1474" s="18" t="s">
        <v>2448</v>
      </c>
      <c r="D1474" s="18" t="s">
        <v>2449</v>
      </c>
      <c r="E1474" s="19">
        <v>2022</v>
      </c>
      <c r="F1474" s="30"/>
      <c r="G1474" s="30">
        <v>44736</v>
      </c>
      <c r="H1474" s="30"/>
      <c r="I1474" s="30">
        <v>44007</v>
      </c>
      <c r="J1474" s="30">
        <v>43656</v>
      </c>
      <c r="K1474" s="23">
        <v>43286</v>
      </c>
      <c r="L1474" s="23" t="s">
        <v>11</v>
      </c>
      <c r="M1474" s="23" t="s">
        <v>11</v>
      </c>
      <c r="N1474" s="23">
        <v>42186</v>
      </c>
      <c r="O1474" s="23">
        <v>41811</v>
      </c>
      <c r="P1474" s="23" t="s">
        <v>11</v>
      </c>
      <c r="Q1474" s="23" t="s">
        <v>11</v>
      </c>
      <c r="R1474" s="23">
        <v>40721</v>
      </c>
      <c r="S1474" s="37"/>
      <c r="T1474">
        <f t="shared" si="34"/>
        <v>0</v>
      </c>
    </row>
    <row r="1475" spans="1:20" x14ac:dyDescent="0.25">
      <c r="A1475" s="16">
        <v>74.007999999999996</v>
      </c>
      <c r="B1475" s="16" t="s">
        <v>11</v>
      </c>
      <c r="C1475" s="18" t="s">
        <v>2450</v>
      </c>
      <c r="D1475" s="18" t="s">
        <v>2451</v>
      </c>
      <c r="E1475" s="19">
        <v>2022</v>
      </c>
      <c r="F1475" s="30"/>
      <c r="G1475" s="30">
        <v>44707</v>
      </c>
      <c r="H1475" s="30">
        <v>44379</v>
      </c>
      <c r="I1475" s="30">
        <v>43978</v>
      </c>
      <c r="J1475" s="30">
        <v>43630</v>
      </c>
      <c r="K1475" s="23">
        <v>43254</v>
      </c>
      <c r="L1475" s="23">
        <v>42881</v>
      </c>
      <c r="M1475" s="23">
        <v>42533</v>
      </c>
      <c r="N1475" s="23">
        <v>42176</v>
      </c>
      <c r="O1475" s="23">
        <v>41778</v>
      </c>
      <c r="P1475" s="23">
        <v>41466</v>
      </c>
      <c r="Q1475" s="23">
        <v>41098</v>
      </c>
      <c r="R1475" s="23">
        <v>40700</v>
      </c>
      <c r="S1475" s="37"/>
      <c r="T1475">
        <f t="shared" si="34"/>
        <v>0</v>
      </c>
    </row>
    <row r="1476" spans="1:20" x14ac:dyDescent="0.25">
      <c r="A1476" s="16">
        <v>74.009</v>
      </c>
      <c r="B1476" s="16">
        <v>2423</v>
      </c>
      <c r="C1476" s="18" t="s">
        <v>2452</v>
      </c>
      <c r="D1476" s="18" t="s">
        <v>2453</v>
      </c>
      <c r="E1476" s="19">
        <v>2022</v>
      </c>
      <c r="F1476" s="30"/>
      <c r="G1476" s="30">
        <v>44630</v>
      </c>
      <c r="H1476" s="30">
        <v>44348</v>
      </c>
      <c r="I1476" s="30">
        <v>43929</v>
      </c>
      <c r="J1476" s="30">
        <v>43543</v>
      </c>
      <c r="K1476" s="23">
        <v>43197</v>
      </c>
      <c r="L1476" s="23">
        <v>42802</v>
      </c>
      <c r="M1476" s="23" t="s">
        <v>11</v>
      </c>
      <c r="N1476" s="23">
        <v>42108</v>
      </c>
      <c r="O1476" s="23">
        <v>41778</v>
      </c>
      <c r="P1476" s="23">
        <v>41436</v>
      </c>
      <c r="Q1476" s="23">
        <v>40990</v>
      </c>
      <c r="R1476" s="23">
        <v>40652</v>
      </c>
      <c r="S1476" s="37"/>
      <c r="T1476">
        <f t="shared" si="34"/>
        <v>0</v>
      </c>
    </row>
    <row r="1477" spans="1:20" x14ac:dyDescent="0.25">
      <c r="A1477" s="17">
        <v>74.010999999999996</v>
      </c>
      <c r="B1477" s="17">
        <v>2418</v>
      </c>
      <c r="C1477" s="20" t="s">
        <v>2454</v>
      </c>
      <c r="D1477" s="20" t="s">
        <v>2455</v>
      </c>
      <c r="E1477" s="21">
        <v>2022</v>
      </c>
      <c r="F1477" s="53"/>
      <c r="G1477" s="42">
        <v>44703</v>
      </c>
      <c r="H1477" s="42">
        <v>44349</v>
      </c>
      <c r="I1477" s="42">
        <v>43981</v>
      </c>
      <c r="J1477" s="24">
        <v>43618</v>
      </c>
      <c r="K1477" s="24">
        <v>43247</v>
      </c>
      <c r="L1477" s="24">
        <v>42894</v>
      </c>
      <c r="M1477" s="24">
        <v>42543</v>
      </c>
      <c r="N1477" s="24">
        <v>42198</v>
      </c>
      <c r="O1477" s="24">
        <v>41835</v>
      </c>
      <c r="P1477" s="24">
        <v>41461</v>
      </c>
      <c r="Q1477" s="24">
        <v>41137</v>
      </c>
      <c r="R1477" s="24" t="s">
        <v>11</v>
      </c>
      <c r="S1477" s="37"/>
      <c r="T1477">
        <f t="shared" si="34"/>
        <v>0</v>
      </c>
    </row>
    <row r="1478" spans="1:20" x14ac:dyDescent="0.25">
      <c r="A1478" s="15" t="s">
        <v>2456</v>
      </c>
      <c r="E1478" s="14">
        <f>COUNTA(E836:E1477)-1</f>
        <v>641</v>
      </c>
      <c r="F1478" s="14">
        <f>COUNTA(F836:F1477)</f>
        <v>3</v>
      </c>
      <c r="G1478" s="14">
        <f>COUNTA(G836:G1477)</f>
        <v>493</v>
      </c>
      <c r="H1478" s="14">
        <f>COUNTA(H836:H1477)</f>
        <v>446</v>
      </c>
      <c r="I1478" s="14">
        <f>COUNTA(I836:I1477)</f>
        <v>459</v>
      </c>
      <c r="J1478" s="14">
        <f>COUNTA(J836:J1477)</f>
        <v>478</v>
      </c>
      <c r="K1478" s="14">
        <f t="shared" ref="K1478:R1478" si="35">COUNT(K836:K1477)</f>
        <v>461</v>
      </c>
      <c r="L1478" s="14">
        <f t="shared" si="35"/>
        <v>455</v>
      </c>
      <c r="M1478" s="14">
        <f t="shared" si="35"/>
        <v>399</v>
      </c>
      <c r="N1478" s="14">
        <f t="shared" si="35"/>
        <v>418</v>
      </c>
      <c r="O1478" s="14">
        <f t="shared" si="35"/>
        <v>388</v>
      </c>
      <c r="P1478" s="14">
        <f t="shared" si="35"/>
        <v>371</v>
      </c>
      <c r="Q1478" s="14">
        <f t="shared" si="35"/>
        <v>338</v>
      </c>
      <c r="R1478" s="14">
        <f t="shared" si="35"/>
        <v>321</v>
      </c>
    </row>
    <row r="1479" spans="1:20" x14ac:dyDescent="0.25">
      <c r="A1479" s="2"/>
      <c r="B1479" s="2"/>
      <c r="C1479" s="2"/>
    </row>
    <row r="1480" spans="1:20" x14ac:dyDescent="0.25">
      <c r="A1480" s="15" t="s">
        <v>1301</v>
      </c>
      <c r="B1480" s="10"/>
      <c r="C1480" s="11"/>
      <c r="D1480" s="11"/>
      <c r="E1480" s="14">
        <f>E831</f>
        <v>823</v>
      </c>
      <c r="F1480" s="14">
        <f t="shared" ref="F1480" si="36">F831</f>
        <v>3</v>
      </c>
      <c r="G1480" s="14">
        <f t="shared" ref="G1480:R1480" si="37">G831</f>
        <v>551</v>
      </c>
      <c r="H1480" s="14">
        <f t="shared" si="37"/>
        <v>446</v>
      </c>
      <c r="I1480" s="14">
        <f t="shared" si="37"/>
        <v>519</v>
      </c>
      <c r="J1480" s="14">
        <f t="shared" si="37"/>
        <v>573</v>
      </c>
      <c r="K1480" s="14">
        <f t="shared" si="37"/>
        <v>480</v>
      </c>
      <c r="L1480" s="14">
        <f t="shared" si="37"/>
        <v>474</v>
      </c>
      <c r="M1480" s="14">
        <f t="shared" si="37"/>
        <v>325</v>
      </c>
      <c r="N1480" s="14">
        <f t="shared" si="37"/>
        <v>339</v>
      </c>
      <c r="O1480" s="14">
        <f t="shared" si="37"/>
        <v>310</v>
      </c>
      <c r="P1480" s="14">
        <f t="shared" si="37"/>
        <v>290</v>
      </c>
      <c r="Q1480" s="14">
        <f t="shared" si="37"/>
        <v>256</v>
      </c>
      <c r="R1480" s="14">
        <f t="shared" si="37"/>
        <v>220</v>
      </c>
    </row>
    <row r="1481" spans="1:20" x14ac:dyDescent="0.25">
      <c r="A1481" s="15" t="s">
        <v>2456</v>
      </c>
      <c r="B1481" s="2"/>
      <c r="C1481" s="2"/>
      <c r="E1481" s="14">
        <f>E1478</f>
        <v>641</v>
      </c>
      <c r="F1481" s="14">
        <f t="shared" ref="F1481" si="38">F1478</f>
        <v>3</v>
      </c>
      <c r="G1481" s="14">
        <f t="shared" ref="G1481:R1481" si="39">G1478</f>
        <v>493</v>
      </c>
      <c r="H1481" s="14">
        <f t="shared" si="39"/>
        <v>446</v>
      </c>
      <c r="I1481" s="14">
        <f t="shared" si="39"/>
        <v>459</v>
      </c>
      <c r="J1481" s="14">
        <f t="shared" si="39"/>
        <v>478</v>
      </c>
      <c r="K1481" s="14">
        <f t="shared" si="39"/>
        <v>461</v>
      </c>
      <c r="L1481" s="14">
        <f t="shared" si="39"/>
        <v>455</v>
      </c>
      <c r="M1481" s="14">
        <f t="shared" si="39"/>
        <v>399</v>
      </c>
      <c r="N1481" s="14">
        <f t="shared" si="39"/>
        <v>418</v>
      </c>
      <c r="O1481" s="14">
        <f t="shared" si="39"/>
        <v>388</v>
      </c>
      <c r="P1481" s="14">
        <f t="shared" si="39"/>
        <v>371</v>
      </c>
      <c r="Q1481" s="14">
        <f t="shared" si="39"/>
        <v>338</v>
      </c>
      <c r="R1481" s="14">
        <f t="shared" si="39"/>
        <v>321</v>
      </c>
    </row>
    <row r="1482" spans="1:20" x14ac:dyDescent="0.25">
      <c r="A1482" s="2"/>
      <c r="B1482" s="2"/>
      <c r="C1482" s="2"/>
      <c r="D1482" s="25" t="s">
        <v>2457</v>
      </c>
      <c r="E1482" s="27">
        <f>E1480+E1481</f>
        <v>1464</v>
      </c>
      <c r="F1482" s="27">
        <f t="shared" ref="F1482" si="40">F1480+F1481</f>
        <v>6</v>
      </c>
      <c r="G1482" s="27">
        <f t="shared" ref="G1482:R1482" si="41">G1480+G1481</f>
        <v>1044</v>
      </c>
      <c r="H1482" s="27">
        <f t="shared" si="41"/>
        <v>892</v>
      </c>
      <c r="I1482" s="27">
        <f t="shared" si="41"/>
        <v>978</v>
      </c>
      <c r="J1482" s="27">
        <f t="shared" si="41"/>
        <v>1051</v>
      </c>
      <c r="K1482" s="27">
        <f t="shared" si="41"/>
        <v>941</v>
      </c>
      <c r="L1482" s="27">
        <f t="shared" si="41"/>
        <v>929</v>
      </c>
      <c r="M1482" s="27">
        <f t="shared" si="41"/>
        <v>724</v>
      </c>
      <c r="N1482" s="27">
        <f t="shared" si="41"/>
        <v>757</v>
      </c>
      <c r="O1482" s="27">
        <f t="shared" si="41"/>
        <v>698</v>
      </c>
      <c r="P1482" s="27">
        <f t="shared" si="41"/>
        <v>661</v>
      </c>
      <c r="Q1482" s="27">
        <f t="shared" si="41"/>
        <v>594</v>
      </c>
      <c r="R1482" s="27">
        <f t="shared" si="41"/>
        <v>541</v>
      </c>
    </row>
    <row r="1483" spans="1:20" x14ac:dyDescent="0.25">
      <c r="A1483" s="2"/>
      <c r="B1483" s="2"/>
      <c r="C1483" s="2"/>
      <c r="D1483" s="2"/>
      <c r="K1483" s="35"/>
    </row>
    <row r="1484" spans="1:20" x14ac:dyDescent="0.25">
      <c r="A1484" s="2"/>
      <c r="B1484" s="2"/>
      <c r="C1484" s="2"/>
      <c r="D1484" s="2"/>
    </row>
    <row r="1485" spans="1:20" x14ac:dyDescent="0.25">
      <c r="A1485" s="2"/>
      <c r="B1485" s="2" t="s">
        <v>2458</v>
      </c>
      <c r="C1485" s="1" t="s">
        <v>2459</v>
      </c>
      <c r="D1485" s="1" t="s">
        <v>2460</v>
      </c>
    </row>
    <row r="1486" spans="1:20" x14ac:dyDescent="0.25">
      <c r="A1486" s="2"/>
      <c r="B1486" s="2" t="s">
        <v>2461</v>
      </c>
      <c r="C1486" s="1" t="s">
        <v>2462</v>
      </c>
      <c r="D1486" s="1" t="s">
        <v>2463</v>
      </c>
    </row>
    <row r="1488" spans="1:20" x14ac:dyDescent="0.25">
      <c r="C1488" s="41"/>
    </row>
    <row r="1489" spans="3:3" x14ac:dyDescent="0.25">
      <c r="C1489" s="41"/>
    </row>
    <row r="1490" spans="3:3" x14ac:dyDescent="0.25">
      <c r="C1490" s="41"/>
    </row>
    <row r="1491" spans="3:3" x14ac:dyDescent="0.25">
      <c r="C1491" s="41"/>
    </row>
    <row r="1492" spans="3:3" x14ac:dyDescent="0.25">
      <c r="C1492" s="41"/>
    </row>
    <row r="1493" spans="3:3" x14ac:dyDescent="0.25">
      <c r="C1493" s="41"/>
    </row>
  </sheetData>
  <mergeCells count="13">
    <mergeCell ref="A1:R3"/>
    <mergeCell ref="A834:A835"/>
    <mergeCell ref="B834:B835"/>
    <mergeCell ref="C834:C835"/>
    <mergeCell ref="D834:D835"/>
    <mergeCell ref="E834:E835"/>
    <mergeCell ref="A5:A6"/>
    <mergeCell ref="B5:B6"/>
    <mergeCell ref="C5:C6"/>
    <mergeCell ref="D5:D6"/>
    <mergeCell ref="E5:E6"/>
    <mergeCell ref="F5:R5"/>
    <mergeCell ref="F834:R834"/>
  </mergeCells>
  <pageMargins left="0.25" right="0.25" top="0.75" bottom="0.75" header="0.3" footer="0.3"/>
  <pageSetup paperSize="9" scale="85" orientation="landscape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67"/>
  <sheetViews>
    <sheetView zoomScale="80" zoomScaleNormal="80" workbookViewId="0">
      <pane ySplit="1" topLeftCell="A2" activePane="bottomLeft" state="frozen"/>
      <selection pane="bottomLeft" activeCell="AD23" sqref="AD23"/>
    </sheetView>
  </sheetViews>
  <sheetFormatPr defaultRowHeight="15" x14ac:dyDescent="0.25"/>
  <cols>
    <col min="4" max="4" width="3.7109375" customWidth="1"/>
    <col min="8" max="8" width="3.7109375" customWidth="1"/>
    <col min="12" max="12" width="3.7109375" customWidth="1"/>
    <col min="13" max="15" width="8.28515625" customWidth="1"/>
    <col min="16" max="16" width="3.7109375" customWidth="1"/>
    <col min="17" max="19" width="8.28515625" customWidth="1"/>
    <col min="20" max="20" width="3.7109375" customWidth="1"/>
    <col min="21" max="23" width="8.28515625" customWidth="1"/>
    <col min="24" max="24" width="3.7109375" customWidth="1"/>
    <col min="25" max="27" width="8.28515625" customWidth="1"/>
    <col min="28" max="28" width="3.7109375" customWidth="1"/>
  </cols>
  <sheetData>
    <row r="1" spans="1:32" x14ac:dyDescent="0.25">
      <c r="C1">
        <v>2023</v>
      </c>
      <c r="G1">
        <v>2022</v>
      </c>
      <c r="K1">
        <v>2021</v>
      </c>
      <c r="O1">
        <v>2020</v>
      </c>
      <c r="S1">
        <v>2019</v>
      </c>
      <c r="W1">
        <v>2018</v>
      </c>
      <c r="AA1">
        <v>2017</v>
      </c>
      <c r="AD1">
        <v>2023</v>
      </c>
      <c r="AE1" s="44" t="s">
        <v>3767</v>
      </c>
      <c r="AF1" s="43" t="s">
        <v>3558</v>
      </c>
    </row>
    <row r="2" spans="1:32" x14ac:dyDescent="0.25">
      <c r="A2" s="36">
        <v>44927</v>
      </c>
      <c r="B2">
        <f>COUNTIF(Sheet1!F:F,A2)</f>
        <v>1</v>
      </c>
      <c r="C2">
        <f>B2</f>
        <v>1</v>
      </c>
      <c r="E2" s="36">
        <v>44562</v>
      </c>
      <c r="F2">
        <f>COUNTIF(Sheet1!G:G,E2)</f>
        <v>8</v>
      </c>
      <c r="G2">
        <f>F2</f>
        <v>8</v>
      </c>
      <c r="I2" s="36">
        <v>44197</v>
      </c>
      <c r="J2">
        <f>COUNTIF(Sheet1!H:H,I2)</f>
        <v>0</v>
      </c>
      <c r="K2">
        <f>J2</f>
        <v>0</v>
      </c>
      <c r="M2" s="36">
        <v>43831</v>
      </c>
      <c r="N2">
        <f>COUNTIF(Sheet1!I:I,M2)</f>
        <v>1</v>
      </c>
      <c r="O2">
        <f>N2</f>
        <v>1</v>
      </c>
      <c r="Q2" s="36">
        <v>43466</v>
      </c>
      <c r="R2">
        <f>COUNTIF(Sheet1!J:J,Q2)</f>
        <v>2</v>
      </c>
      <c r="S2">
        <f>R2</f>
        <v>2</v>
      </c>
      <c r="U2" s="36">
        <v>43101</v>
      </c>
      <c r="V2">
        <f>COUNTIF(Sheet1!K:K,U2)</f>
        <v>0</v>
      </c>
      <c r="W2">
        <f>V2</f>
        <v>0</v>
      </c>
      <c r="Y2" s="36">
        <v>42736</v>
      </c>
      <c r="Z2">
        <f>COUNTIF(Sheet1!L:L,Y2)</f>
        <v>1</v>
      </c>
      <c r="AA2">
        <f>Z2</f>
        <v>1</v>
      </c>
      <c r="AC2" s="36">
        <f>A2</f>
        <v>44927</v>
      </c>
      <c r="AD2">
        <f>C2</f>
        <v>1</v>
      </c>
      <c r="AE2">
        <f>MAX(G2,K2,O2,S2,W2,AA2)</f>
        <v>8</v>
      </c>
      <c r="AF2">
        <f>MIN(G2,K2,O2,S2,W2,AA2)</f>
        <v>0</v>
      </c>
    </row>
    <row r="3" spans="1:32" x14ac:dyDescent="0.25">
      <c r="A3" s="36">
        <v>44928</v>
      </c>
      <c r="B3">
        <f>COUNTIF(Sheet1!F:F,A3)</f>
        <v>2</v>
      </c>
      <c r="C3">
        <f>C2+B3</f>
        <v>3</v>
      </c>
      <c r="E3" s="36">
        <v>44563</v>
      </c>
      <c r="F3">
        <f>COUNTIF(Sheet1!G:G,E3)</f>
        <v>2</v>
      </c>
      <c r="G3">
        <f>G2+F3</f>
        <v>10</v>
      </c>
      <c r="I3" s="36">
        <v>44198</v>
      </c>
      <c r="J3">
        <f>COUNTIF(Sheet1!H:H,I3)</f>
        <v>1</v>
      </c>
      <c r="K3">
        <f>K2+J3</f>
        <v>1</v>
      </c>
      <c r="M3" s="36">
        <v>43832</v>
      </c>
      <c r="N3">
        <f>COUNTIF(Sheet1!I:I,M3)</f>
        <v>0</v>
      </c>
      <c r="O3">
        <f>O2+N3</f>
        <v>1</v>
      </c>
      <c r="Q3" s="36">
        <v>43467</v>
      </c>
      <c r="R3">
        <f>COUNTIF(Sheet1!J:J,Q3)</f>
        <v>0</v>
      </c>
      <c r="S3">
        <f>S2+R3</f>
        <v>2</v>
      </c>
      <c r="U3" s="36">
        <v>43102</v>
      </c>
      <c r="V3">
        <f>COUNTIF(Sheet1!K:K,U3)</f>
        <v>0</v>
      </c>
      <c r="W3">
        <f>W2+V3</f>
        <v>0</v>
      </c>
      <c r="Y3" s="36">
        <v>42737</v>
      </c>
      <c r="Z3">
        <f>COUNTIF(Sheet1!L:L,Y3)</f>
        <v>0</v>
      </c>
      <c r="AA3">
        <f>AA2+Z3</f>
        <v>1</v>
      </c>
      <c r="AC3" s="36">
        <f t="shared" ref="AC3:AC66" si="0">A3</f>
        <v>44928</v>
      </c>
      <c r="AD3">
        <f t="shared" ref="AD3:AD22" si="1">C3</f>
        <v>3</v>
      </c>
      <c r="AE3">
        <f t="shared" ref="AE3:AE66" si="2">MAX(G3,K3,O3,S3,W3,AA3)</f>
        <v>10</v>
      </c>
      <c r="AF3">
        <f t="shared" ref="AF3:AF66" si="3">MIN(G3,K3,O3,S3,W3,AA3)</f>
        <v>0</v>
      </c>
    </row>
    <row r="4" spans="1:32" x14ac:dyDescent="0.25">
      <c r="A4" s="36">
        <v>44929</v>
      </c>
      <c r="B4">
        <f>COUNTIF(Sheet1!F:F,A4)</f>
        <v>0</v>
      </c>
      <c r="C4">
        <f t="shared" ref="C4:C22" si="4">C3+B4</f>
        <v>3</v>
      </c>
      <c r="E4" s="36">
        <v>44564</v>
      </c>
      <c r="F4">
        <f>COUNTIF(Sheet1!G:G,E4)</f>
        <v>3</v>
      </c>
      <c r="G4">
        <f t="shared" ref="G4:G67" si="5">G3+F4</f>
        <v>13</v>
      </c>
      <c r="I4" s="36">
        <v>44199</v>
      </c>
      <c r="J4">
        <f>COUNTIF(Sheet1!H:H,I4)</f>
        <v>0</v>
      </c>
      <c r="K4">
        <f t="shared" ref="K4:K17" si="6">K3+J4</f>
        <v>1</v>
      </c>
      <c r="M4" s="36">
        <v>43833</v>
      </c>
      <c r="N4">
        <f>COUNTIF(Sheet1!I:I,M4)</f>
        <v>1</v>
      </c>
      <c r="O4">
        <f t="shared" ref="O4:O69" si="7">O3+N4</f>
        <v>2</v>
      </c>
      <c r="Q4" s="36">
        <v>43468</v>
      </c>
      <c r="R4">
        <f>COUNTIF(Sheet1!J:J,Q4)</f>
        <v>0</v>
      </c>
      <c r="S4">
        <f t="shared" ref="S4:S67" si="8">S3+R4</f>
        <v>2</v>
      </c>
      <c r="U4" s="36">
        <v>43103</v>
      </c>
      <c r="V4">
        <f>COUNTIF(Sheet1!K:K,U4)</f>
        <v>0</v>
      </c>
      <c r="W4">
        <f t="shared" ref="W4:W67" si="9">W3+V4</f>
        <v>0</v>
      </c>
      <c r="Y4" s="36">
        <v>42738</v>
      </c>
      <c r="Z4">
        <f>COUNTIF(Sheet1!L:L,Y4)</f>
        <v>0</v>
      </c>
      <c r="AA4">
        <f t="shared" ref="AA4:AA67" si="10">AA3+Z4</f>
        <v>1</v>
      </c>
      <c r="AC4" s="36">
        <f t="shared" si="0"/>
        <v>44929</v>
      </c>
      <c r="AD4">
        <f t="shared" si="1"/>
        <v>3</v>
      </c>
      <c r="AE4">
        <f t="shared" si="2"/>
        <v>13</v>
      </c>
      <c r="AF4">
        <f t="shared" si="3"/>
        <v>0</v>
      </c>
    </row>
    <row r="5" spans="1:32" x14ac:dyDescent="0.25">
      <c r="A5" s="36">
        <v>44930</v>
      </c>
      <c r="B5">
        <f>COUNTIF(Sheet1!F:F,A5)</f>
        <v>1</v>
      </c>
      <c r="C5">
        <f t="shared" si="4"/>
        <v>4</v>
      </c>
      <c r="E5" s="36">
        <v>44565</v>
      </c>
      <c r="F5">
        <f>COUNTIF(Sheet1!G:G,E5)</f>
        <v>0</v>
      </c>
      <c r="G5">
        <f t="shared" si="5"/>
        <v>13</v>
      </c>
      <c r="I5" s="36">
        <v>44200</v>
      </c>
      <c r="J5">
        <f>COUNTIF(Sheet1!H:H,I5)</f>
        <v>0</v>
      </c>
      <c r="K5">
        <f t="shared" si="6"/>
        <v>1</v>
      </c>
      <c r="M5" s="36">
        <v>43834</v>
      </c>
      <c r="N5">
        <f>COUNTIF(Sheet1!I:I,M5)</f>
        <v>0</v>
      </c>
      <c r="O5">
        <f t="shared" si="7"/>
        <v>2</v>
      </c>
      <c r="Q5" s="36">
        <v>43469</v>
      </c>
      <c r="R5">
        <f>COUNTIF(Sheet1!J:J,Q5)</f>
        <v>1</v>
      </c>
      <c r="S5">
        <f t="shared" si="8"/>
        <v>3</v>
      </c>
      <c r="U5" s="36">
        <v>43104</v>
      </c>
      <c r="V5">
        <f>COUNTIF(Sheet1!K:K,U5)</f>
        <v>2</v>
      </c>
      <c r="W5">
        <f t="shared" si="9"/>
        <v>2</v>
      </c>
      <c r="Y5" s="36">
        <v>42739</v>
      </c>
      <c r="Z5">
        <f>COUNTIF(Sheet1!L:L,Y5)</f>
        <v>0</v>
      </c>
      <c r="AA5">
        <f t="shared" si="10"/>
        <v>1</v>
      </c>
      <c r="AC5" s="36">
        <f t="shared" si="0"/>
        <v>44930</v>
      </c>
      <c r="AD5">
        <f t="shared" si="1"/>
        <v>4</v>
      </c>
      <c r="AE5">
        <f t="shared" si="2"/>
        <v>13</v>
      </c>
      <c r="AF5">
        <f t="shared" si="3"/>
        <v>1</v>
      </c>
    </row>
    <row r="6" spans="1:32" x14ac:dyDescent="0.25">
      <c r="A6" s="36">
        <v>44931</v>
      </c>
      <c r="B6">
        <f>COUNTIF(Sheet1!F:F,A6)</f>
        <v>0</v>
      </c>
      <c r="C6">
        <f t="shared" si="4"/>
        <v>4</v>
      </c>
      <c r="E6" s="36">
        <v>44566</v>
      </c>
      <c r="F6">
        <f>COUNTIF(Sheet1!G:G,E6)</f>
        <v>0</v>
      </c>
      <c r="G6">
        <f t="shared" si="5"/>
        <v>13</v>
      </c>
      <c r="I6" s="36">
        <v>44201</v>
      </c>
      <c r="J6">
        <f>COUNTIF(Sheet1!H:H,I6)</f>
        <v>0</v>
      </c>
      <c r="K6">
        <f t="shared" si="6"/>
        <v>1</v>
      </c>
      <c r="M6" s="36">
        <v>43835</v>
      </c>
      <c r="N6">
        <f>COUNTIF(Sheet1!I:I,M6)</f>
        <v>1</v>
      </c>
      <c r="O6">
        <f t="shared" si="7"/>
        <v>3</v>
      </c>
      <c r="Q6" s="36">
        <v>43470</v>
      </c>
      <c r="R6">
        <f>COUNTIF(Sheet1!J:J,Q6)</f>
        <v>1</v>
      </c>
      <c r="S6">
        <f t="shared" si="8"/>
        <v>4</v>
      </c>
      <c r="U6" s="36">
        <v>43105</v>
      </c>
      <c r="V6">
        <f>COUNTIF(Sheet1!K:K,U6)</f>
        <v>0</v>
      </c>
      <c r="W6">
        <f t="shared" si="9"/>
        <v>2</v>
      </c>
      <c r="Y6" s="36">
        <v>42740</v>
      </c>
      <c r="Z6">
        <f>COUNTIF(Sheet1!L:L,Y6)</f>
        <v>0</v>
      </c>
      <c r="AA6">
        <f t="shared" si="10"/>
        <v>1</v>
      </c>
      <c r="AC6" s="36">
        <f t="shared" si="0"/>
        <v>44931</v>
      </c>
      <c r="AD6">
        <f t="shared" si="1"/>
        <v>4</v>
      </c>
      <c r="AE6">
        <f t="shared" si="2"/>
        <v>13</v>
      </c>
      <c r="AF6">
        <f t="shared" si="3"/>
        <v>1</v>
      </c>
    </row>
    <row r="7" spans="1:32" x14ac:dyDescent="0.25">
      <c r="A7" s="36">
        <v>44932</v>
      </c>
      <c r="B7">
        <f>COUNTIF(Sheet1!F:F,A7)</f>
        <v>0</v>
      </c>
      <c r="C7">
        <f t="shared" si="4"/>
        <v>4</v>
      </c>
      <c r="E7" s="36">
        <v>44567</v>
      </c>
      <c r="F7">
        <f>COUNTIF(Sheet1!G:G,E7)</f>
        <v>0</v>
      </c>
      <c r="G7">
        <f t="shared" si="5"/>
        <v>13</v>
      </c>
      <c r="I7" s="36">
        <v>44202</v>
      </c>
      <c r="J7">
        <f>COUNTIF(Sheet1!H:H,I7)</f>
        <v>1</v>
      </c>
      <c r="K7">
        <f t="shared" si="6"/>
        <v>2</v>
      </c>
      <c r="M7" s="36">
        <v>43836</v>
      </c>
      <c r="N7">
        <f>COUNTIF(Sheet1!I:I,M7)</f>
        <v>0</v>
      </c>
      <c r="O7">
        <f t="shared" si="7"/>
        <v>3</v>
      </c>
      <c r="Q7" s="36">
        <v>43471</v>
      </c>
      <c r="R7">
        <f>COUNTIF(Sheet1!J:J,Q7)</f>
        <v>1</v>
      </c>
      <c r="S7">
        <f t="shared" si="8"/>
        <v>5</v>
      </c>
      <c r="U7" s="36">
        <v>43106</v>
      </c>
      <c r="V7">
        <f>COUNTIF(Sheet1!K:K,U7)</f>
        <v>0</v>
      </c>
      <c r="W7">
        <f t="shared" si="9"/>
        <v>2</v>
      </c>
      <c r="Y7" s="36">
        <v>42741</v>
      </c>
      <c r="Z7">
        <f>COUNTIF(Sheet1!L:L,Y7)</f>
        <v>0</v>
      </c>
      <c r="AA7">
        <f t="shared" si="10"/>
        <v>1</v>
      </c>
      <c r="AC7" s="36">
        <f t="shared" si="0"/>
        <v>44932</v>
      </c>
      <c r="AD7">
        <f t="shared" si="1"/>
        <v>4</v>
      </c>
      <c r="AE7">
        <f t="shared" si="2"/>
        <v>13</v>
      </c>
      <c r="AF7">
        <f t="shared" si="3"/>
        <v>1</v>
      </c>
    </row>
    <row r="8" spans="1:32" x14ac:dyDescent="0.25">
      <c r="A8" s="36">
        <v>44933</v>
      </c>
      <c r="B8">
        <f>COUNTIF(Sheet1!F:F,A8)</f>
        <v>2</v>
      </c>
      <c r="C8">
        <f t="shared" si="4"/>
        <v>6</v>
      </c>
      <c r="E8" s="36">
        <v>44568</v>
      </c>
      <c r="F8">
        <f>COUNTIF(Sheet1!G:G,E8)</f>
        <v>0</v>
      </c>
      <c r="G8">
        <f t="shared" si="5"/>
        <v>13</v>
      </c>
      <c r="I8" s="36">
        <v>44203</v>
      </c>
      <c r="J8">
        <f>COUNTIF(Sheet1!H:H,I8)</f>
        <v>0</v>
      </c>
      <c r="K8">
        <f t="shared" si="6"/>
        <v>2</v>
      </c>
      <c r="M8" s="36">
        <v>43837</v>
      </c>
      <c r="N8">
        <f>COUNTIF(Sheet1!I:I,M8)</f>
        <v>0</v>
      </c>
      <c r="O8">
        <f t="shared" si="7"/>
        <v>3</v>
      </c>
      <c r="Q8" s="36">
        <v>43472</v>
      </c>
      <c r="R8">
        <f>COUNTIF(Sheet1!J:J,Q8)</f>
        <v>1</v>
      </c>
      <c r="S8">
        <f t="shared" si="8"/>
        <v>6</v>
      </c>
      <c r="U8" s="36">
        <v>43107</v>
      </c>
      <c r="V8">
        <f>COUNTIF(Sheet1!K:K,U8)</f>
        <v>0</v>
      </c>
      <c r="W8">
        <f t="shared" si="9"/>
        <v>2</v>
      </c>
      <c r="Y8" s="36">
        <v>42742</v>
      </c>
      <c r="Z8">
        <f>COUNTIF(Sheet1!L:L,Y8)</f>
        <v>5</v>
      </c>
      <c r="AA8">
        <f t="shared" si="10"/>
        <v>6</v>
      </c>
      <c r="AC8" s="36">
        <f t="shared" si="0"/>
        <v>44933</v>
      </c>
      <c r="AD8">
        <f t="shared" si="1"/>
        <v>6</v>
      </c>
      <c r="AE8">
        <f t="shared" si="2"/>
        <v>13</v>
      </c>
      <c r="AF8">
        <f t="shared" si="3"/>
        <v>2</v>
      </c>
    </row>
    <row r="9" spans="1:32" x14ac:dyDescent="0.25">
      <c r="A9" s="36">
        <v>44934</v>
      </c>
      <c r="B9">
        <f>COUNTIF(Sheet1!F:F,A9)</f>
        <v>0</v>
      </c>
      <c r="C9">
        <f t="shared" si="4"/>
        <v>6</v>
      </c>
      <c r="E9" s="36">
        <v>44569</v>
      </c>
      <c r="F9">
        <f>COUNTIF(Sheet1!G:G,E9)</f>
        <v>0</v>
      </c>
      <c r="G9">
        <f t="shared" si="5"/>
        <v>13</v>
      </c>
      <c r="I9" s="36">
        <v>44204</v>
      </c>
      <c r="J9">
        <f>COUNTIF(Sheet1!H:H,I9)</f>
        <v>0</v>
      </c>
      <c r="K9">
        <f t="shared" si="6"/>
        <v>2</v>
      </c>
      <c r="M9" s="36">
        <v>43838</v>
      </c>
      <c r="N9">
        <f>COUNTIF(Sheet1!I:I,M9)</f>
        <v>1</v>
      </c>
      <c r="O9">
        <f t="shared" si="7"/>
        <v>4</v>
      </c>
      <c r="Q9" s="36">
        <v>43473</v>
      </c>
      <c r="R9">
        <f>COUNTIF(Sheet1!J:J,Q9)</f>
        <v>0</v>
      </c>
      <c r="S9">
        <f t="shared" si="8"/>
        <v>6</v>
      </c>
      <c r="U9" s="36">
        <v>43108</v>
      </c>
      <c r="V9">
        <f>COUNTIF(Sheet1!K:K,U9)</f>
        <v>0</v>
      </c>
      <c r="W9">
        <f t="shared" si="9"/>
        <v>2</v>
      </c>
      <c r="Y9" s="36">
        <v>42743</v>
      </c>
      <c r="Z9">
        <f>COUNTIF(Sheet1!L:L,Y9)</f>
        <v>0</v>
      </c>
      <c r="AA9">
        <f t="shared" si="10"/>
        <v>6</v>
      </c>
      <c r="AC9" s="36">
        <f t="shared" si="0"/>
        <v>44934</v>
      </c>
      <c r="AD9">
        <f t="shared" si="1"/>
        <v>6</v>
      </c>
      <c r="AE9">
        <f t="shared" si="2"/>
        <v>13</v>
      </c>
      <c r="AF9">
        <f t="shared" si="3"/>
        <v>2</v>
      </c>
    </row>
    <row r="10" spans="1:32" x14ac:dyDescent="0.25">
      <c r="A10" s="36">
        <v>44935</v>
      </c>
      <c r="B10">
        <f>COUNTIF(Sheet1!F:F,A10)</f>
        <v>0</v>
      </c>
      <c r="C10">
        <f t="shared" si="4"/>
        <v>6</v>
      </c>
      <c r="E10" s="36">
        <v>44570</v>
      </c>
      <c r="F10">
        <f>COUNTIF(Sheet1!G:G,E10)</f>
        <v>0</v>
      </c>
      <c r="G10">
        <f t="shared" si="5"/>
        <v>13</v>
      </c>
      <c r="I10" s="36">
        <v>44205</v>
      </c>
      <c r="J10">
        <f>COUNTIF(Sheet1!H:H,I10)</f>
        <v>0</v>
      </c>
      <c r="K10">
        <f t="shared" si="6"/>
        <v>2</v>
      </c>
      <c r="M10" s="36">
        <v>43839</v>
      </c>
      <c r="N10">
        <f>COUNTIF(Sheet1!I:I,M10)</f>
        <v>0</v>
      </c>
      <c r="O10">
        <f t="shared" si="7"/>
        <v>4</v>
      </c>
      <c r="Q10" s="36">
        <v>43474</v>
      </c>
      <c r="R10">
        <f>COUNTIF(Sheet1!J:J,Q10)</f>
        <v>0</v>
      </c>
      <c r="S10">
        <f t="shared" si="8"/>
        <v>6</v>
      </c>
      <c r="U10" s="36">
        <v>43109</v>
      </c>
      <c r="V10">
        <f>COUNTIF(Sheet1!K:K,U10)</f>
        <v>1</v>
      </c>
      <c r="W10">
        <f t="shared" si="9"/>
        <v>3</v>
      </c>
      <c r="Y10" s="36">
        <v>42744</v>
      </c>
      <c r="Z10">
        <f>COUNTIF(Sheet1!L:L,Y10)</f>
        <v>0</v>
      </c>
      <c r="AA10">
        <f t="shared" si="10"/>
        <v>6</v>
      </c>
      <c r="AC10" s="36">
        <f t="shared" si="0"/>
        <v>44935</v>
      </c>
      <c r="AD10">
        <f t="shared" si="1"/>
        <v>6</v>
      </c>
      <c r="AE10">
        <f t="shared" si="2"/>
        <v>13</v>
      </c>
      <c r="AF10">
        <f t="shared" si="3"/>
        <v>2</v>
      </c>
    </row>
    <row r="11" spans="1:32" x14ac:dyDescent="0.25">
      <c r="A11" s="36">
        <v>44936</v>
      </c>
      <c r="B11">
        <f>COUNTIF(Sheet1!F:F,A11)</f>
        <v>0</v>
      </c>
      <c r="C11">
        <f t="shared" si="4"/>
        <v>6</v>
      </c>
      <c r="E11" s="36">
        <v>44571</v>
      </c>
      <c r="F11">
        <f>COUNTIF(Sheet1!G:G,E11)</f>
        <v>0</v>
      </c>
      <c r="G11">
        <f t="shared" si="5"/>
        <v>13</v>
      </c>
      <c r="I11" s="36">
        <v>44206</v>
      </c>
      <c r="J11">
        <f>COUNTIF(Sheet1!H:H,I11)</f>
        <v>0</v>
      </c>
      <c r="K11">
        <f t="shared" si="6"/>
        <v>2</v>
      </c>
      <c r="M11" s="36">
        <v>43840</v>
      </c>
      <c r="N11">
        <f>COUNTIF(Sheet1!I:I,M11)</f>
        <v>1</v>
      </c>
      <c r="O11">
        <f t="shared" si="7"/>
        <v>5</v>
      </c>
      <c r="Q11" s="36">
        <v>43475</v>
      </c>
      <c r="R11">
        <f>COUNTIF(Sheet1!J:J,Q11)</f>
        <v>0</v>
      </c>
      <c r="S11">
        <f t="shared" si="8"/>
        <v>6</v>
      </c>
      <c r="U11" s="36">
        <v>43110</v>
      </c>
      <c r="V11">
        <f>COUNTIF(Sheet1!K:K,U11)</f>
        <v>0</v>
      </c>
      <c r="W11">
        <f t="shared" si="9"/>
        <v>3</v>
      </c>
      <c r="Y11" s="36">
        <v>42745</v>
      </c>
      <c r="Z11">
        <f>COUNTIF(Sheet1!L:L,Y11)</f>
        <v>0</v>
      </c>
      <c r="AA11">
        <f t="shared" si="10"/>
        <v>6</v>
      </c>
      <c r="AC11" s="36">
        <f t="shared" si="0"/>
        <v>44936</v>
      </c>
      <c r="AD11">
        <f t="shared" si="1"/>
        <v>6</v>
      </c>
      <c r="AE11">
        <f t="shared" si="2"/>
        <v>13</v>
      </c>
      <c r="AF11">
        <f t="shared" si="3"/>
        <v>2</v>
      </c>
    </row>
    <row r="12" spans="1:32" x14ac:dyDescent="0.25">
      <c r="A12" s="36">
        <v>44937</v>
      </c>
      <c r="B12">
        <f>COUNTIF(Sheet1!F:F,A12)</f>
        <v>0</v>
      </c>
      <c r="C12">
        <f t="shared" si="4"/>
        <v>6</v>
      </c>
      <c r="E12" s="36">
        <v>44572</v>
      </c>
      <c r="F12">
        <f>COUNTIF(Sheet1!G:G,E12)</f>
        <v>2</v>
      </c>
      <c r="G12">
        <f t="shared" si="5"/>
        <v>15</v>
      </c>
      <c r="I12" s="36">
        <v>44207</v>
      </c>
      <c r="J12">
        <f>COUNTIF(Sheet1!H:H,I12)</f>
        <v>1</v>
      </c>
      <c r="K12">
        <f t="shared" si="6"/>
        <v>3</v>
      </c>
      <c r="M12" s="36">
        <v>43841</v>
      </c>
      <c r="N12">
        <f>COUNTIF(Sheet1!I:I,M12)</f>
        <v>0</v>
      </c>
      <c r="O12">
        <f t="shared" si="7"/>
        <v>5</v>
      </c>
      <c r="Q12" s="36">
        <v>43476</v>
      </c>
      <c r="R12">
        <f>COUNTIF(Sheet1!J:J,Q12)</f>
        <v>0</v>
      </c>
      <c r="S12">
        <f t="shared" si="8"/>
        <v>6</v>
      </c>
      <c r="U12" s="36">
        <v>43111</v>
      </c>
      <c r="V12">
        <f>COUNTIF(Sheet1!K:K,U12)</f>
        <v>0</v>
      </c>
      <c r="W12">
        <f t="shared" si="9"/>
        <v>3</v>
      </c>
      <c r="Y12" s="36">
        <v>42746</v>
      </c>
      <c r="Z12">
        <f>COUNTIF(Sheet1!L:L,Y12)</f>
        <v>0</v>
      </c>
      <c r="AA12">
        <f t="shared" si="10"/>
        <v>6</v>
      </c>
      <c r="AC12" s="36">
        <f t="shared" si="0"/>
        <v>44937</v>
      </c>
      <c r="AD12">
        <f t="shared" si="1"/>
        <v>6</v>
      </c>
      <c r="AE12">
        <f t="shared" si="2"/>
        <v>15</v>
      </c>
      <c r="AF12">
        <f t="shared" si="3"/>
        <v>3</v>
      </c>
    </row>
    <row r="13" spans="1:32" x14ac:dyDescent="0.25">
      <c r="A13" s="36">
        <v>44938</v>
      </c>
      <c r="B13">
        <f>COUNTIF(Sheet1!F:F,A13)</f>
        <v>0</v>
      </c>
      <c r="C13">
        <f t="shared" si="4"/>
        <v>6</v>
      </c>
      <c r="E13" s="36">
        <v>44573</v>
      </c>
      <c r="F13">
        <f>COUNTIF(Sheet1!G:G,E13)</f>
        <v>0</v>
      </c>
      <c r="G13">
        <f t="shared" si="5"/>
        <v>15</v>
      </c>
      <c r="I13" s="36">
        <v>44208</v>
      </c>
      <c r="J13">
        <f>COUNTIF(Sheet1!H:H,I13)</f>
        <v>0</v>
      </c>
      <c r="K13">
        <f t="shared" si="6"/>
        <v>3</v>
      </c>
      <c r="M13" s="36">
        <v>43842</v>
      </c>
      <c r="N13">
        <f>COUNTIF(Sheet1!I:I,M13)</f>
        <v>1</v>
      </c>
      <c r="O13">
        <f t="shared" si="7"/>
        <v>6</v>
      </c>
      <c r="Q13" s="36">
        <v>43477</v>
      </c>
      <c r="R13">
        <f>COUNTIF(Sheet1!J:J,Q13)</f>
        <v>0</v>
      </c>
      <c r="S13">
        <f t="shared" si="8"/>
        <v>6</v>
      </c>
      <c r="U13" s="36">
        <v>43112</v>
      </c>
      <c r="V13">
        <f>COUNTIF(Sheet1!K:K,U13)</f>
        <v>0</v>
      </c>
      <c r="W13">
        <f t="shared" si="9"/>
        <v>3</v>
      </c>
      <c r="Y13" s="36">
        <v>42747</v>
      </c>
      <c r="Z13">
        <f>COUNTIF(Sheet1!L:L,Y13)</f>
        <v>0</v>
      </c>
      <c r="AA13">
        <f t="shared" si="10"/>
        <v>6</v>
      </c>
      <c r="AC13" s="36">
        <f t="shared" si="0"/>
        <v>44938</v>
      </c>
      <c r="AD13">
        <f t="shared" si="1"/>
        <v>6</v>
      </c>
      <c r="AE13">
        <f t="shared" si="2"/>
        <v>15</v>
      </c>
      <c r="AF13">
        <f t="shared" si="3"/>
        <v>3</v>
      </c>
    </row>
    <row r="14" spans="1:32" x14ac:dyDescent="0.25">
      <c r="A14" s="36">
        <v>44939</v>
      </c>
      <c r="B14">
        <f>COUNTIF(Sheet1!F:F,A14)</f>
        <v>0</v>
      </c>
      <c r="C14">
        <f t="shared" si="4"/>
        <v>6</v>
      </c>
      <c r="E14" s="36">
        <v>44574</v>
      </c>
      <c r="F14">
        <f>COUNTIF(Sheet1!G:G,E14)</f>
        <v>0</v>
      </c>
      <c r="G14">
        <f t="shared" si="5"/>
        <v>15</v>
      </c>
      <c r="I14" s="36">
        <v>44209</v>
      </c>
      <c r="J14">
        <f>COUNTIF(Sheet1!H:H,I14)</f>
        <v>1</v>
      </c>
      <c r="K14">
        <f t="shared" si="6"/>
        <v>4</v>
      </c>
      <c r="M14" s="36">
        <v>43843</v>
      </c>
      <c r="N14">
        <f>COUNTIF(Sheet1!I:I,M14)</f>
        <v>0</v>
      </c>
      <c r="O14">
        <f t="shared" si="7"/>
        <v>6</v>
      </c>
      <c r="Q14" s="36">
        <v>43478</v>
      </c>
      <c r="R14">
        <f>COUNTIF(Sheet1!J:J,Q14)</f>
        <v>1</v>
      </c>
      <c r="S14">
        <f t="shared" si="8"/>
        <v>7</v>
      </c>
      <c r="U14" s="36">
        <v>43113</v>
      </c>
      <c r="V14">
        <f>COUNTIF(Sheet1!K:K,U14)</f>
        <v>1</v>
      </c>
      <c r="W14">
        <f t="shared" si="9"/>
        <v>4</v>
      </c>
      <c r="Y14" s="36">
        <v>42748</v>
      </c>
      <c r="Z14">
        <f>COUNTIF(Sheet1!L:L,Y14)</f>
        <v>0</v>
      </c>
      <c r="AA14">
        <f t="shared" si="10"/>
        <v>6</v>
      </c>
      <c r="AC14" s="36">
        <f t="shared" si="0"/>
        <v>44939</v>
      </c>
      <c r="AD14">
        <f t="shared" si="1"/>
        <v>6</v>
      </c>
      <c r="AE14">
        <f t="shared" si="2"/>
        <v>15</v>
      </c>
      <c r="AF14">
        <f t="shared" si="3"/>
        <v>4</v>
      </c>
    </row>
    <row r="15" spans="1:32" x14ac:dyDescent="0.25">
      <c r="A15" s="36">
        <v>44940</v>
      </c>
      <c r="B15">
        <f>COUNTIF(Sheet1!F:F,A15)</f>
        <v>0</v>
      </c>
      <c r="C15">
        <f t="shared" si="4"/>
        <v>6</v>
      </c>
      <c r="E15" s="36">
        <v>44575</v>
      </c>
      <c r="F15">
        <f>COUNTIF(Sheet1!G:G,E15)</f>
        <v>0</v>
      </c>
      <c r="G15">
        <f t="shared" si="5"/>
        <v>15</v>
      </c>
      <c r="I15" s="36">
        <v>44210</v>
      </c>
      <c r="J15">
        <f>COUNTIF(Sheet1!H:H,I15)</f>
        <v>0</v>
      </c>
      <c r="K15">
        <f t="shared" si="6"/>
        <v>4</v>
      </c>
      <c r="M15" s="36">
        <v>43844</v>
      </c>
      <c r="N15">
        <f>COUNTIF(Sheet1!I:I,M15)</f>
        <v>0</v>
      </c>
      <c r="O15">
        <f t="shared" si="7"/>
        <v>6</v>
      </c>
      <c r="Q15" s="36">
        <v>43479</v>
      </c>
      <c r="R15">
        <f>COUNTIF(Sheet1!J:J,Q15)</f>
        <v>2</v>
      </c>
      <c r="S15">
        <f t="shared" si="8"/>
        <v>9</v>
      </c>
      <c r="U15" s="36">
        <v>43114</v>
      </c>
      <c r="V15">
        <f>COUNTIF(Sheet1!K:K,U15)</f>
        <v>0</v>
      </c>
      <c r="W15">
        <f t="shared" si="9"/>
        <v>4</v>
      </c>
      <c r="Y15" s="36">
        <v>42749</v>
      </c>
      <c r="Z15">
        <f>COUNTIF(Sheet1!L:L,Y15)</f>
        <v>0</v>
      </c>
      <c r="AA15">
        <f t="shared" si="10"/>
        <v>6</v>
      </c>
      <c r="AC15" s="36">
        <f t="shared" si="0"/>
        <v>44940</v>
      </c>
      <c r="AD15">
        <f t="shared" si="1"/>
        <v>6</v>
      </c>
      <c r="AE15">
        <f t="shared" si="2"/>
        <v>15</v>
      </c>
      <c r="AF15">
        <f t="shared" si="3"/>
        <v>4</v>
      </c>
    </row>
    <row r="16" spans="1:32" x14ac:dyDescent="0.25">
      <c r="A16" s="36">
        <v>44941</v>
      </c>
      <c r="B16">
        <f>COUNTIF(Sheet1!F:F,A16)</f>
        <v>0</v>
      </c>
      <c r="C16">
        <f t="shared" si="4"/>
        <v>6</v>
      </c>
      <c r="E16" s="36">
        <v>44576</v>
      </c>
      <c r="F16">
        <f>COUNTIF(Sheet1!G:G,E16)</f>
        <v>0</v>
      </c>
      <c r="G16">
        <f t="shared" si="5"/>
        <v>15</v>
      </c>
      <c r="I16" s="36">
        <v>44211</v>
      </c>
      <c r="J16">
        <f>COUNTIF(Sheet1!H:H,I16)</f>
        <v>1</v>
      </c>
      <c r="K16">
        <f t="shared" si="6"/>
        <v>5</v>
      </c>
      <c r="M16" s="36">
        <v>43845</v>
      </c>
      <c r="N16">
        <f>COUNTIF(Sheet1!I:I,M16)</f>
        <v>0</v>
      </c>
      <c r="O16">
        <f t="shared" si="7"/>
        <v>6</v>
      </c>
      <c r="Q16" s="36">
        <v>43480</v>
      </c>
      <c r="R16">
        <f>COUNTIF(Sheet1!J:J,Q16)</f>
        <v>1</v>
      </c>
      <c r="S16">
        <f t="shared" si="8"/>
        <v>10</v>
      </c>
      <c r="U16" s="36">
        <v>43115</v>
      </c>
      <c r="V16">
        <f>COUNTIF(Sheet1!K:K,U16)</f>
        <v>0</v>
      </c>
      <c r="W16">
        <f t="shared" si="9"/>
        <v>4</v>
      </c>
      <c r="Y16" s="36">
        <v>42750</v>
      </c>
      <c r="Z16">
        <f>COUNTIF(Sheet1!L:L,Y16)</f>
        <v>0</v>
      </c>
      <c r="AA16">
        <f t="shared" si="10"/>
        <v>6</v>
      </c>
      <c r="AC16" s="36">
        <f t="shared" si="0"/>
        <v>44941</v>
      </c>
      <c r="AD16">
        <f t="shared" si="1"/>
        <v>6</v>
      </c>
      <c r="AE16">
        <f t="shared" si="2"/>
        <v>15</v>
      </c>
      <c r="AF16">
        <f t="shared" si="3"/>
        <v>4</v>
      </c>
    </row>
    <row r="17" spans="1:32" x14ac:dyDescent="0.25">
      <c r="A17" s="36">
        <v>44942</v>
      </c>
      <c r="B17">
        <f>COUNTIF(Sheet1!F:F,A17)</f>
        <v>0</v>
      </c>
      <c r="C17">
        <f t="shared" si="4"/>
        <v>6</v>
      </c>
      <c r="E17" s="36">
        <v>44577</v>
      </c>
      <c r="F17">
        <f>COUNTIF(Sheet1!G:G,E17)</f>
        <v>0</v>
      </c>
      <c r="G17">
        <f t="shared" si="5"/>
        <v>15</v>
      </c>
      <c r="I17" s="36">
        <v>44212</v>
      </c>
      <c r="J17">
        <f>COUNTIF(Sheet1!H:H,I17)</f>
        <v>0</v>
      </c>
      <c r="K17">
        <f t="shared" si="6"/>
        <v>5</v>
      </c>
      <c r="M17" s="36">
        <v>43846</v>
      </c>
      <c r="N17">
        <f>COUNTIF(Sheet1!I:I,M17)</f>
        <v>0</v>
      </c>
      <c r="O17">
        <f t="shared" si="7"/>
        <v>6</v>
      </c>
      <c r="Q17" s="36">
        <v>43481</v>
      </c>
      <c r="R17">
        <f>COUNTIF(Sheet1!J:J,Q17)</f>
        <v>0</v>
      </c>
      <c r="S17">
        <f t="shared" si="8"/>
        <v>10</v>
      </c>
      <c r="U17" s="36">
        <v>43116</v>
      </c>
      <c r="V17">
        <f>COUNTIF(Sheet1!K:K,U17)</f>
        <v>0</v>
      </c>
      <c r="W17">
        <f t="shared" si="9"/>
        <v>4</v>
      </c>
      <c r="Y17" s="36">
        <v>42751</v>
      </c>
      <c r="Z17">
        <f>COUNTIF(Sheet1!L:L,Y17)</f>
        <v>0</v>
      </c>
      <c r="AA17">
        <f t="shared" si="10"/>
        <v>6</v>
      </c>
      <c r="AC17" s="36">
        <f t="shared" si="0"/>
        <v>44942</v>
      </c>
      <c r="AD17">
        <f t="shared" si="1"/>
        <v>6</v>
      </c>
      <c r="AE17">
        <f t="shared" si="2"/>
        <v>15</v>
      </c>
      <c r="AF17">
        <f t="shared" si="3"/>
        <v>4</v>
      </c>
    </row>
    <row r="18" spans="1:32" x14ac:dyDescent="0.25">
      <c r="A18" s="36">
        <v>44943</v>
      </c>
      <c r="B18">
        <f>COUNTIF(Sheet1!F:F,A18)</f>
        <v>0</v>
      </c>
      <c r="C18">
        <f t="shared" si="4"/>
        <v>6</v>
      </c>
      <c r="E18" s="36">
        <v>44578</v>
      </c>
      <c r="F18">
        <f>COUNTIF(Sheet1!G:G,E18)</f>
        <v>0</v>
      </c>
      <c r="G18">
        <f t="shared" si="5"/>
        <v>15</v>
      </c>
      <c r="I18" s="36">
        <v>44213</v>
      </c>
      <c r="J18">
        <f>COUNTIF(Sheet1!H:H,I18)</f>
        <v>1</v>
      </c>
      <c r="K18">
        <f t="shared" ref="K18:K26" si="11">K17+J18</f>
        <v>6</v>
      </c>
      <c r="M18" s="36">
        <v>43847</v>
      </c>
      <c r="N18">
        <f>COUNTIF(Sheet1!I:I,M18)</f>
        <v>0</v>
      </c>
      <c r="O18">
        <f t="shared" si="7"/>
        <v>6</v>
      </c>
      <c r="Q18" s="36">
        <v>43482</v>
      </c>
      <c r="R18">
        <f>COUNTIF(Sheet1!J:J,Q18)</f>
        <v>0</v>
      </c>
      <c r="S18">
        <f t="shared" si="8"/>
        <v>10</v>
      </c>
      <c r="U18" s="36">
        <v>43117</v>
      </c>
      <c r="V18">
        <f>COUNTIF(Sheet1!K:K,U18)</f>
        <v>0</v>
      </c>
      <c r="W18">
        <f t="shared" si="9"/>
        <v>4</v>
      </c>
      <c r="Y18" s="36">
        <v>42752</v>
      </c>
      <c r="Z18">
        <f>COUNTIF(Sheet1!L:L,Y18)</f>
        <v>0</v>
      </c>
      <c r="AA18">
        <f t="shared" si="10"/>
        <v>6</v>
      </c>
      <c r="AC18" s="36">
        <f t="shared" si="0"/>
        <v>44943</v>
      </c>
      <c r="AD18">
        <f t="shared" si="1"/>
        <v>6</v>
      </c>
      <c r="AE18">
        <f t="shared" si="2"/>
        <v>15</v>
      </c>
      <c r="AF18">
        <f t="shared" si="3"/>
        <v>4</v>
      </c>
    </row>
    <row r="19" spans="1:32" x14ac:dyDescent="0.25">
      <c r="A19" s="36">
        <v>44944</v>
      </c>
      <c r="B19">
        <f>COUNTIF(Sheet1!F:F,A19)</f>
        <v>0</v>
      </c>
      <c r="C19">
        <f t="shared" si="4"/>
        <v>6</v>
      </c>
      <c r="E19" s="36">
        <v>44579</v>
      </c>
      <c r="F19">
        <f>COUNTIF(Sheet1!G:G,E19)</f>
        <v>0</v>
      </c>
      <c r="G19">
        <f t="shared" si="5"/>
        <v>15</v>
      </c>
      <c r="I19" s="36">
        <v>44214</v>
      </c>
      <c r="J19">
        <f>COUNTIF(Sheet1!H:H,I19)</f>
        <v>1</v>
      </c>
      <c r="K19">
        <f t="shared" si="11"/>
        <v>7</v>
      </c>
      <c r="M19" s="36">
        <v>43848</v>
      </c>
      <c r="N19">
        <f>COUNTIF(Sheet1!I:I,M19)</f>
        <v>0</v>
      </c>
      <c r="O19">
        <f t="shared" si="7"/>
        <v>6</v>
      </c>
      <c r="Q19" s="36">
        <v>43483</v>
      </c>
      <c r="R19">
        <f>COUNTIF(Sheet1!J:J,Q19)</f>
        <v>0</v>
      </c>
      <c r="S19">
        <f t="shared" si="8"/>
        <v>10</v>
      </c>
      <c r="U19" s="36">
        <v>43118</v>
      </c>
      <c r="V19">
        <f>COUNTIF(Sheet1!K:K,U19)</f>
        <v>0</v>
      </c>
      <c r="W19">
        <f t="shared" si="9"/>
        <v>4</v>
      </c>
      <c r="Y19" s="36">
        <v>42753</v>
      </c>
      <c r="Z19">
        <f>COUNTIF(Sheet1!L:L,Y19)</f>
        <v>0</v>
      </c>
      <c r="AA19">
        <f t="shared" si="10"/>
        <v>6</v>
      </c>
      <c r="AC19" s="36">
        <f t="shared" si="0"/>
        <v>44944</v>
      </c>
      <c r="AD19">
        <f t="shared" si="1"/>
        <v>6</v>
      </c>
      <c r="AE19">
        <f t="shared" si="2"/>
        <v>15</v>
      </c>
      <c r="AF19">
        <f t="shared" si="3"/>
        <v>4</v>
      </c>
    </row>
    <row r="20" spans="1:32" x14ac:dyDescent="0.25">
      <c r="A20" s="36">
        <v>44945</v>
      </c>
      <c r="B20">
        <f>COUNTIF(Sheet1!F:F,A20)</f>
        <v>0</v>
      </c>
      <c r="C20">
        <f t="shared" si="4"/>
        <v>6</v>
      </c>
      <c r="E20" s="36">
        <v>44580</v>
      </c>
      <c r="F20">
        <f>COUNTIF(Sheet1!G:G,E20)</f>
        <v>0</v>
      </c>
      <c r="G20">
        <f t="shared" si="5"/>
        <v>15</v>
      </c>
      <c r="I20" s="36">
        <v>44215</v>
      </c>
      <c r="J20">
        <f>COUNTIF(Sheet1!H:H,I20)</f>
        <v>0</v>
      </c>
      <c r="K20">
        <f t="shared" si="11"/>
        <v>7</v>
      </c>
      <c r="M20" s="36">
        <v>43849</v>
      </c>
      <c r="N20">
        <f>COUNTIF(Sheet1!I:I,M20)</f>
        <v>0</v>
      </c>
      <c r="O20">
        <f t="shared" si="7"/>
        <v>6</v>
      </c>
      <c r="Q20" s="36">
        <v>43484</v>
      </c>
      <c r="R20">
        <f>COUNTIF(Sheet1!J:J,Q20)</f>
        <v>0</v>
      </c>
      <c r="S20">
        <f t="shared" si="8"/>
        <v>10</v>
      </c>
      <c r="U20" s="36">
        <v>43119</v>
      </c>
      <c r="V20">
        <f>COUNTIF(Sheet1!K:K,U20)</f>
        <v>0</v>
      </c>
      <c r="W20">
        <f t="shared" si="9"/>
        <v>4</v>
      </c>
      <c r="Y20" s="36">
        <v>42754</v>
      </c>
      <c r="Z20">
        <f>COUNTIF(Sheet1!L:L,Y20)</f>
        <v>1</v>
      </c>
      <c r="AA20">
        <f t="shared" si="10"/>
        <v>7</v>
      </c>
      <c r="AC20" s="36">
        <f t="shared" si="0"/>
        <v>44945</v>
      </c>
      <c r="AD20">
        <f t="shared" si="1"/>
        <v>6</v>
      </c>
      <c r="AE20">
        <f t="shared" si="2"/>
        <v>15</v>
      </c>
      <c r="AF20">
        <f t="shared" si="3"/>
        <v>4</v>
      </c>
    </row>
    <row r="21" spans="1:32" x14ac:dyDescent="0.25">
      <c r="A21" s="36">
        <v>44946</v>
      </c>
      <c r="B21">
        <f>COUNTIF(Sheet1!F:F,A21)</f>
        <v>0</v>
      </c>
      <c r="C21">
        <f t="shared" si="4"/>
        <v>6</v>
      </c>
      <c r="E21" s="36">
        <v>44581</v>
      </c>
      <c r="F21">
        <f>COUNTIF(Sheet1!G:G,E21)</f>
        <v>0</v>
      </c>
      <c r="G21">
        <f t="shared" si="5"/>
        <v>15</v>
      </c>
      <c r="I21" s="36">
        <v>44216</v>
      </c>
      <c r="J21">
        <f>COUNTIF(Sheet1!H:H,I21)</f>
        <v>0</v>
      </c>
      <c r="K21">
        <f t="shared" si="11"/>
        <v>7</v>
      </c>
      <c r="M21" s="36">
        <v>43850</v>
      </c>
      <c r="N21">
        <f>COUNTIF(Sheet1!I:I,M21)</f>
        <v>0</v>
      </c>
      <c r="O21">
        <f t="shared" si="7"/>
        <v>6</v>
      </c>
      <c r="Q21" s="36">
        <v>43485</v>
      </c>
      <c r="R21">
        <f>COUNTIF(Sheet1!J:J,Q21)</f>
        <v>0</v>
      </c>
      <c r="S21">
        <f t="shared" si="8"/>
        <v>10</v>
      </c>
      <c r="U21" s="36">
        <v>43120</v>
      </c>
      <c r="V21">
        <f>COUNTIF(Sheet1!K:K,U21)</f>
        <v>0</v>
      </c>
      <c r="W21">
        <f t="shared" si="9"/>
        <v>4</v>
      </c>
      <c r="Y21" s="36">
        <v>42755</v>
      </c>
      <c r="Z21">
        <f>COUNTIF(Sheet1!L:L,Y21)</f>
        <v>0</v>
      </c>
      <c r="AA21">
        <f t="shared" si="10"/>
        <v>7</v>
      </c>
      <c r="AC21" s="36">
        <f t="shared" si="0"/>
        <v>44946</v>
      </c>
      <c r="AD21">
        <f t="shared" si="1"/>
        <v>6</v>
      </c>
      <c r="AE21">
        <f t="shared" si="2"/>
        <v>15</v>
      </c>
      <c r="AF21">
        <f t="shared" si="3"/>
        <v>4</v>
      </c>
    </row>
    <row r="22" spans="1:32" x14ac:dyDescent="0.25">
      <c r="A22" s="36">
        <v>44947</v>
      </c>
      <c r="B22">
        <f>COUNTIF(Sheet1!F:F,A22)</f>
        <v>0</v>
      </c>
      <c r="C22">
        <f t="shared" si="4"/>
        <v>6</v>
      </c>
      <c r="E22" s="36">
        <v>44582</v>
      </c>
      <c r="F22">
        <f>COUNTIF(Sheet1!G:G,E22)</f>
        <v>0</v>
      </c>
      <c r="G22">
        <f t="shared" si="5"/>
        <v>15</v>
      </c>
      <c r="I22" s="36">
        <v>44217</v>
      </c>
      <c r="J22">
        <f>COUNTIF(Sheet1!H:H,I22)</f>
        <v>0</v>
      </c>
      <c r="K22">
        <f t="shared" si="11"/>
        <v>7</v>
      </c>
      <c r="M22" s="36">
        <v>43851</v>
      </c>
      <c r="N22">
        <f>COUNTIF(Sheet1!I:I,M22)</f>
        <v>2</v>
      </c>
      <c r="O22">
        <f t="shared" si="7"/>
        <v>8</v>
      </c>
      <c r="Q22" s="36">
        <v>43486</v>
      </c>
      <c r="R22">
        <f>COUNTIF(Sheet1!J:J,Q22)</f>
        <v>1</v>
      </c>
      <c r="S22">
        <f t="shared" si="8"/>
        <v>11</v>
      </c>
      <c r="U22" s="36">
        <v>43121</v>
      </c>
      <c r="V22">
        <f>COUNTIF(Sheet1!K:K,U22)</f>
        <v>0</v>
      </c>
      <c r="W22">
        <f t="shared" si="9"/>
        <v>4</v>
      </c>
      <c r="Y22" s="36">
        <v>42756</v>
      </c>
      <c r="Z22">
        <f>COUNTIF(Sheet1!L:L,Y22)</f>
        <v>0</v>
      </c>
      <c r="AA22">
        <f t="shared" si="10"/>
        <v>7</v>
      </c>
      <c r="AC22" s="36">
        <f t="shared" si="0"/>
        <v>44947</v>
      </c>
      <c r="AD22">
        <f t="shared" si="1"/>
        <v>6</v>
      </c>
      <c r="AE22">
        <f t="shared" si="2"/>
        <v>15</v>
      </c>
      <c r="AF22">
        <f t="shared" si="3"/>
        <v>4</v>
      </c>
    </row>
    <row r="23" spans="1:32" x14ac:dyDescent="0.25">
      <c r="A23" s="36">
        <v>44948</v>
      </c>
      <c r="B23">
        <f>COUNTIF(Sheet1!F:F,A23)</f>
        <v>0</v>
      </c>
      <c r="E23" s="36">
        <v>44583</v>
      </c>
      <c r="F23">
        <f>COUNTIF(Sheet1!G:G,E23)</f>
        <v>0</v>
      </c>
      <c r="G23">
        <f t="shared" si="5"/>
        <v>15</v>
      </c>
      <c r="I23" s="36">
        <v>44218</v>
      </c>
      <c r="J23">
        <f>COUNTIF(Sheet1!H:H,I23)</f>
        <v>0</v>
      </c>
      <c r="K23">
        <f t="shared" si="11"/>
        <v>7</v>
      </c>
      <c r="M23" s="36">
        <v>43852</v>
      </c>
      <c r="N23">
        <f>COUNTIF(Sheet1!I:I,M23)</f>
        <v>0</v>
      </c>
      <c r="O23">
        <f t="shared" si="7"/>
        <v>8</v>
      </c>
      <c r="Q23" s="36">
        <v>43487</v>
      </c>
      <c r="R23">
        <f>COUNTIF(Sheet1!J:J,Q23)</f>
        <v>0</v>
      </c>
      <c r="S23">
        <f t="shared" si="8"/>
        <v>11</v>
      </c>
      <c r="U23" s="36">
        <v>43122</v>
      </c>
      <c r="V23">
        <f>COUNTIF(Sheet1!K:K,U23)</f>
        <v>1</v>
      </c>
      <c r="W23">
        <f t="shared" si="9"/>
        <v>5</v>
      </c>
      <c r="Y23" s="36">
        <v>42757</v>
      </c>
      <c r="Z23">
        <f>COUNTIF(Sheet1!L:L,Y23)</f>
        <v>0</v>
      </c>
      <c r="AA23">
        <f t="shared" si="10"/>
        <v>7</v>
      </c>
      <c r="AC23" s="36">
        <f t="shared" si="0"/>
        <v>44948</v>
      </c>
      <c r="AE23">
        <f t="shared" si="2"/>
        <v>15</v>
      </c>
      <c r="AF23">
        <f t="shared" si="3"/>
        <v>5</v>
      </c>
    </row>
    <row r="24" spans="1:32" x14ac:dyDescent="0.25">
      <c r="A24" s="36">
        <v>44949</v>
      </c>
      <c r="B24">
        <f>COUNTIF(Sheet1!F:F,A24)</f>
        <v>0</v>
      </c>
      <c r="E24" s="36">
        <v>44584</v>
      </c>
      <c r="F24">
        <f>COUNTIF(Sheet1!G:G,E24)</f>
        <v>0</v>
      </c>
      <c r="G24">
        <f t="shared" si="5"/>
        <v>15</v>
      </c>
      <c r="I24" s="36">
        <v>44219</v>
      </c>
      <c r="J24">
        <f>COUNTIF(Sheet1!H:H,I24)</f>
        <v>0</v>
      </c>
      <c r="K24">
        <f t="shared" si="11"/>
        <v>7</v>
      </c>
      <c r="M24" s="36">
        <v>43853</v>
      </c>
      <c r="N24">
        <f>COUNTIF(Sheet1!I:I,M24)</f>
        <v>0</v>
      </c>
      <c r="O24">
        <f t="shared" si="7"/>
        <v>8</v>
      </c>
      <c r="Q24" s="36">
        <v>43488</v>
      </c>
      <c r="R24">
        <f>COUNTIF(Sheet1!J:J,Q24)</f>
        <v>0</v>
      </c>
      <c r="S24">
        <f t="shared" si="8"/>
        <v>11</v>
      </c>
      <c r="U24" s="36">
        <v>43123</v>
      </c>
      <c r="V24">
        <f>COUNTIF(Sheet1!K:K,U24)</f>
        <v>1</v>
      </c>
      <c r="W24">
        <f t="shared" si="9"/>
        <v>6</v>
      </c>
      <c r="Y24" s="36">
        <v>42758</v>
      </c>
      <c r="Z24">
        <f>COUNTIF(Sheet1!L:L,Y24)</f>
        <v>1</v>
      </c>
      <c r="AA24">
        <f t="shared" si="10"/>
        <v>8</v>
      </c>
      <c r="AC24" s="36">
        <f t="shared" si="0"/>
        <v>44949</v>
      </c>
      <c r="AE24">
        <f t="shared" si="2"/>
        <v>15</v>
      </c>
      <c r="AF24">
        <f t="shared" si="3"/>
        <v>6</v>
      </c>
    </row>
    <row r="25" spans="1:32" x14ac:dyDescent="0.25">
      <c r="A25" s="36">
        <v>44950</v>
      </c>
      <c r="B25">
        <f>COUNTIF(Sheet1!F:F,A25)</f>
        <v>0</v>
      </c>
      <c r="E25" s="36">
        <v>44585</v>
      </c>
      <c r="F25">
        <f>COUNTIF(Sheet1!G:G,E25)</f>
        <v>0</v>
      </c>
      <c r="G25">
        <f t="shared" si="5"/>
        <v>15</v>
      </c>
      <c r="I25" s="36">
        <v>44220</v>
      </c>
      <c r="J25">
        <f>COUNTIF(Sheet1!H:H,I25)</f>
        <v>0</v>
      </c>
      <c r="K25">
        <f t="shared" si="11"/>
        <v>7</v>
      </c>
      <c r="M25" s="36">
        <v>43854</v>
      </c>
      <c r="N25">
        <f>COUNTIF(Sheet1!I:I,M25)</f>
        <v>0</v>
      </c>
      <c r="O25">
        <f t="shared" si="7"/>
        <v>8</v>
      </c>
      <c r="Q25" s="36">
        <v>43489</v>
      </c>
      <c r="R25">
        <f>COUNTIF(Sheet1!J:J,Q25)</f>
        <v>0</v>
      </c>
      <c r="S25">
        <f t="shared" si="8"/>
        <v>11</v>
      </c>
      <c r="U25" s="36">
        <v>43124</v>
      </c>
      <c r="V25">
        <f>COUNTIF(Sheet1!K:K,U25)</f>
        <v>0</v>
      </c>
      <c r="W25">
        <f t="shared" si="9"/>
        <v>6</v>
      </c>
      <c r="Y25" s="36">
        <v>42759</v>
      </c>
      <c r="Z25">
        <f>COUNTIF(Sheet1!L:L,Y25)</f>
        <v>0</v>
      </c>
      <c r="AA25">
        <f t="shared" si="10"/>
        <v>8</v>
      </c>
      <c r="AC25" s="36">
        <f t="shared" si="0"/>
        <v>44950</v>
      </c>
      <c r="AE25">
        <f t="shared" si="2"/>
        <v>15</v>
      </c>
      <c r="AF25">
        <f t="shared" si="3"/>
        <v>6</v>
      </c>
    </row>
    <row r="26" spans="1:32" x14ac:dyDescent="0.25">
      <c r="A26" s="36">
        <v>44951</v>
      </c>
      <c r="B26">
        <f>COUNTIF(Sheet1!F:F,A26)</f>
        <v>0</v>
      </c>
      <c r="E26" s="36">
        <v>44586</v>
      </c>
      <c r="F26">
        <f>COUNTIF(Sheet1!G:G,E26)</f>
        <v>0</v>
      </c>
      <c r="G26">
        <f t="shared" si="5"/>
        <v>15</v>
      </c>
      <c r="I26" s="36">
        <v>44221</v>
      </c>
      <c r="J26">
        <f>COUNTIF(Sheet1!H:H,I26)</f>
        <v>0</v>
      </c>
      <c r="K26">
        <f t="shared" si="11"/>
        <v>7</v>
      </c>
      <c r="M26" s="36">
        <v>43855</v>
      </c>
      <c r="N26">
        <f>COUNTIF(Sheet1!I:I,M26)</f>
        <v>0</v>
      </c>
      <c r="O26">
        <f t="shared" si="7"/>
        <v>8</v>
      </c>
      <c r="Q26" s="36">
        <v>43490</v>
      </c>
      <c r="R26">
        <f>COUNTIF(Sheet1!J:J,Q26)</f>
        <v>0</v>
      </c>
      <c r="S26">
        <f t="shared" si="8"/>
        <v>11</v>
      </c>
      <c r="U26" s="36">
        <v>43125</v>
      </c>
      <c r="V26">
        <f>COUNTIF(Sheet1!K:K,U26)</f>
        <v>0</v>
      </c>
      <c r="W26">
        <f t="shared" si="9"/>
        <v>6</v>
      </c>
      <c r="Y26" s="36">
        <v>42760</v>
      </c>
      <c r="Z26">
        <f>COUNTIF(Sheet1!L:L,Y26)</f>
        <v>0</v>
      </c>
      <c r="AA26">
        <f t="shared" si="10"/>
        <v>8</v>
      </c>
      <c r="AC26" s="36">
        <f t="shared" si="0"/>
        <v>44951</v>
      </c>
      <c r="AE26">
        <f t="shared" si="2"/>
        <v>15</v>
      </c>
      <c r="AF26">
        <f t="shared" si="3"/>
        <v>6</v>
      </c>
    </row>
    <row r="27" spans="1:32" x14ac:dyDescent="0.25">
      <c r="A27" s="36">
        <v>44952</v>
      </c>
      <c r="B27">
        <f>COUNTIF(Sheet1!F:F,A27)</f>
        <v>0</v>
      </c>
      <c r="E27" s="36">
        <v>44587</v>
      </c>
      <c r="F27">
        <f>COUNTIF(Sheet1!G:G,E27)</f>
        <v>0</v>
      </c>
      <c r="G27">
        <f t="shared" si="5"/>
        <v>15</v>
      </c>
      <c r="I27" s="36">
        <v>44222</v>
      </c>
      <c r="J27">
        <f>COUNTIF(Sheet1!H:H,I27)</f>
        <v>0</v>
      </c>
      <c r="K27">
        <f t="shared" ref="K27:K28" si="12">K26+J27</f>
        <v>7</v>
      </c>
      <c r="M27" s="36">
        <v>43856</v>
      </c>
      <c r="N27">
        <f>COUNTIF(Sheet1!I:I,M27)</f>
        <v>0</v>
      </c>
      <c r="O27">
        <f t="shared" si="7"/>
        <v>8</v>
      </c>
      <c r="Q27" s="36">
        <v>43491</v>
      </c>
      <c r="R27">
        <f>COUNTIF(Sheet1!J:J,Q27)</f>
        <v>0</v>
      </c>
      <c r="S27">
        <f t="shared" si="8"/>
        <v>11</v>
      </c>
      <c r="U27" s="36">
        <v>43126</v>
      </c>
      <c r="V27">
        <f>COUNTIF(Sheet1!K:K,U27)</f>
        <v>0</v>
      </c>
      <c r="W27">
        <f t="shared" si="9"/>
        <v>6</v>
      </c>
      <c r="Y27" s="36">
        <v>42761</v>
      </c>
      <c r="Z27">
        <f>COUNTIF(Sheet1!L:L,Y27)</f>
        <v>0</v>
      </c>
      <c r="AA27">
        <f t="shared" si="10"/>
        <v>8</v>
      </c>
      <c r="AC27" s="36">
        <f t="shared" si="0"/>
        <v>44952</v>
      </c>
      <c r="AE27">
        <f t="shared" si="2"/>
        <v>15</v>
      </c>
      <c r="AF27">
        <f t="shared" si="3"/>
        <v>6</v>
      </c>
    </row>
    <row r="28" spans="1:32" x14ac:dyDescent="0.25">
      <c r="A28" s="36">
        <v>44953</v>
      </c>
      <c r="B28">
        <f>COUNTIF(Sheet1!F:F,A28)</f>
        <v>0</v>
      </c>
      <c r="E28" s="36">
        <v>44588</v>
      </c>
      <c r="F28">
        <f>COUNTIF(Sheet1!G:G,E28)</f>
        <v>0</v>
      </c>
      <c r="G28">
        <f t="shared" si="5"/>
        <v>15</v>
      </c>
      <c r="I28" s="36">
        <v>44223</v>
      </c>
      <c r="J28">
        <f>COUNTIF(Sheet1!H:H,I28)</f>
        <v>2</v>
      </c>
      <c r="K28">
        <f t="shared" si="12"/>
        <v>9</v>
      </c>
      <c r="M28" s="36">
        <v>43857</v>
      </c>
      <c r="N28">
        <f>COUNTIF(Sheet1!I:I,M28)</f>
        <v>0</v>
      </c>
      <c r="O28">
        <f t="shared" si="7"/>
        <v>8</v>
      </c>
      <c r="Q28" s="36">
        <v>43492</v>
      </c>
      <c r="R28">
        <f>COUNTIF(Sheet1!J:J,Q28)</f>
        <v>0</v>
      </c>
      <c r="S28">
        <f t="shared" si="8"/>
        <v>11</v>
      </c>
      <c r="U28" s="36">
        <v>43127</v>
      </c>
      <c r="V28">
        <f>COUNTIF(Sheet1!K:K,U28)</f>
        <v>0</v>
      </c>
      <c r="W28">
        <f t="shared" si="9"/>
        <v>6</v>
      </c>
      <c r="Y28" s="36">
        <v>42762</v>
      </c>
      <c r="Z28">
        <f>COUNTIF(Sheet1!L:L,Y28)</f>
        <v>0</v>
      </c>
      <c r="AA28">
        <f t="shared" si="10"/>
        <v>8</v>
      </c>
      <c r="AC28" s="36">
        <f t="shared" si="0"/>
        <v>44953</v>
      </c>
      <c r="AE28">
        <f t="shared" si="2"/>
        <v>15</v>
      </c>
      <c r="AF28">
        <f t="shared" si="3"/>
        <v>6</v>
      </c>
    </row>
    <row r="29" spans="1:32" x14ac:dyDescent="0.25">
      <c r="A29" s="36">
        <v>44954</v>
      </c>
      <c r="B29">
        <f>COUNTIF(Sheet1!F:F,A29)</f>
        <v>0</v>
      </c>
      <c r="E29" s="36">
        <v>44589</v>
      </c>
      <c r="F29">
        <f>COUNTIF(Sheet1!G:G,E29)</f>
        <v>1</v>
      </c>
      <c r="G29">
        <f t="shared" si="5"/>
        <v>16</v>
      </c>
      <c r="I29" s="36">
        <v>44224</v>
      </c>
      <c r="J29">
        <f>COUNTIF(Sheet1!H:H,I29)</f>
        <v>0</v>
      </c>
      <c r="K29">
        <f t="shared" ref="K29:K30" si="13">K28+J29</f>
        <v>9</v>
      </c>
      <c r="M29" s="36">
        <v>43858</v>
      </c>
      <c r="N29">
        <f>COUNTIF(Sheet1!I:I,M29)</f>
        <v>0</v>
      </c>
      <c r="O29">
        <f t="shared" si="7"/>
        <v>8</v>
      </c>
      <c r="Q29" s="36">
        <v>43493</v>
      </c>
      <c r="R29">
        <f>COUNTIF(Sheet1!J:J,Q29)</f>
        <v>0</v>
      </c>
      <c r="S29">
        <f t="shared" si="8"/>
        <v>11</v>
      </c>
      <c r="U29" s="36">
        <v>43128</v>
      </c>
      <c r="V29">
        <f>COUNTIF(Sheet1!K:K,U29)</f>
        <v>0</v>
      </c>
      <c r="W29">
        <f t="shared" si="9"/>
        <v>6</v>
      </c>
      <c r="Y29" s="36">
        <v>42763</v>
      </c>
      <c r="Z29">
        <f>COUNTIF(Sheet1!L:L,Y29)</f>
        <v>0</v>
      </c>
      <c r="AA29">
        <f t="shared" si="10"/>
        <v>8</v>
      </c>
      <c r="AC29" s="36">
        <f t="shared" si="0"/>
        <v>44954</v>
      </c>
      <c r="AE29">
        <f t="shared" si="2"/>
        <v>16</v>
      </c>
      <c r="AF29">
        <f t="shared" si="3"/>
        <v>6</v>
      </c>
    </row>
    <row r="30" spans="1:32" x14ac:dyDescent="0.25">
      <c r="A30" s="36">
        <v>44955</v>
      </c>
      <c r="B30">
        <f>COUNTIF(Sheet1!F:F,A30)</f>
        <v>0</v>
      </c>
      <c r="E30" s="36">
        <v>44590</v>
      </c>
      <c r="F30">
        <f>COUNTIF(Sheet1!G:G,E30)</f>
        <v>1</v>
      </c>
      <c r="G30">
        <f t="shared" si="5"/>
        <v>17</v>
      </c>
      <c r="I30" s="36">
        <v>44225</v>
      </c>
      <c r="J30">
        <f>COUNTIF(Sheet1!H:H,I30)</f>
        <v>1</v>
      </c>
      <c r="K30">
        <f t="shared" si="13"/>
        <v>10</v>
      </c>
      <c r="M30" s="36">
        <v>43859</v>
      </c>
      <c r="N30">
        <f>COUNTIF(Sheet1!I:I,M30)</f>
        <v>0</v>
      </c>
      <c r="O30">
        <f t="shared" si="7"/>
        <v>8</v>
      </c>
      <c r="Q30" s="36">
        <v>43494</v>
      </c>
      <c r="R30">
        <f>COUNTIF(Sheet1!J:J,Q30)</f>
        <v>0</v>
      </c>
      <c r="S30">
        <f t="shared" si="8"/>
        <v>11</v>
      </c>
      <c r="U30" s="36">
        <v>43129</v>
      </c>
      <c r="V30">
        <f>COUNTIF(Sheet1!K:K,U30)</f>
        <v>0</v>
      </c>
      <c r="W30">
        <f t="shared" si="9"/>
        <v>6</v>
      </c>
      <c r="Y30" s="36">
        <v>42764</v>
      </c>
      <c r="Z30">
        <f>COUNTIF(Sheet1!L:L,Y30)</f>
        <v>0</v>
      </c>
      <c r="AA30">
        <f t="shared" si="10"/>
        <v>8</v>
      </c>
      <c r="AC30" s="36">
        <f t="shared" si="0"/>
        <v>44955</v>
      </c>
      <c r="AE30">
        <f t="shared" si="2"/>
        <v>17</v>
      </c>
      <c r="AF30">
        <f t="shared" si="3"/>
        <v>6</v>
      </c>
    </row>
    <row r="31" spans="1:32" x14ac:dyDescent="0.25">
      <c r="A31" s="36">
        <v>44956</v>
      </c>
      <c r="B31">
        <f>COUNTIF(Sheet1!F:F,A31)</f>
        <v>0</v>
      </c>
      <c r="E31" s="36">
        <v>44591</v>
      </c>
      <c r="F31">
        <f>COUNTIF(Sheet1!G:G,E31)</f>
        <v>0</v>
      </c>
      <c r="G31">
        <f t="shared" si="5"/>
        <v>17</v>
      </c>
      <c r="I31" s="36">
        <v>44226</v>
      </c>
      <c r="J31">
        <f>COUNTIF(Sheet1!H:H,I31)</f>
        <v>0</v>
      </c>
      <c r="K31">
        <f t="shared" ref="K31:K32" si="14">K30+J31</f>
        <v>10</v>
      </c>
      <c r="M31" s="36">
        <v>43860</v>
      </c>
      <c r="N31">
        <f>COUNTIF(Sheet1!I:I,M31)</f>
        <v>3</v>
      </c>
      <c r="O31">
        <f t="shared" si="7"/>
        <v>11</v>
      </c>
      <c r="Q31" s="36">
        <v>43495</v>
      </c>
      <c r="R31">
        <f>COUNTIF(Sheet1!J:J,Q31)</f>
        <v>0</v>
      </c>
      <c r="S31">
        <f t="shared" si="8"/>
        <v>11</v>
      </c>
      <c r="U31" s="36">
        <v>43130</v>
      </c>
      <c r="V31">
        <f>COUNTIF(Sheet1!K:K,U31)</f>
        <v>1</v>
      </c>
      <c r="W31">
        <f t="shared" si="9"/>
        <v>7</v>
      </c>
      <c r="Y31" s="36">
        <v>42765</v>
      </c>
      <c r="Z31">
        <f>COUNTIF(Sheet1!L:L,Y31)</f>
        <v>0</v>
      </c>
      <c r="AA31">
        <f t="shared" si="10"/>
        <v>8</v>
      </c>
      <c r="AC31" s="36">
        <f t="shared" si="0"/>
        <v>44956</v>
      </c>
      <c r="AE31">
        <f t="shared" si="2"/>
        <v>17</v>
      </c>
      <c r="AF31">
        <f t="shared" si="3"/>
        <v>7</v>
      </c>
    </row>
    <row r="32" spans="1:32" x14ac:dyDescent="0.25">
      <c r="A32" s="36">
        <v>44957</v>
      </c>
      <c r="B32">
        <f>COUNTIF(Sheet1!F:F,A32)</f>
        <v>0</v>
      </c>
      <c r="E32" s="36">
        <v>44592</v>
      </c>
      <c r="F32">
        <f>COUNTIF(Sheet1!G:G,E32)</f>
        <v>0</v>
      </c>
      <c r="G32">
        <f t="shared" si="5"/>
        <v>17</v>
      </c>
      <c r="I32" s="36">
        <v>44227</v>
      </c>
      <c r="J32">
        <f>COUNTIF(Sheet1!H:H,I32)</f>
        <v>1</v>
      </c>
      <c r="K32">
        <f t="shared" si="14"/>
        <v>11</v>
      </c>
      <c r="M32" s="36">
        <v>43861</v>
      </c>
      <c r="N32">
        <f>COUNTIF(Sheet1!I:I,M32)</f>
        <v>0</v>
      </c>
      <c r="O32">
        <f t="shared" si="7"/>
        <v>11</v>
      </c>
      <c r="Q32" s="36">
        <v>43496</v>
      </c>
      <c r="R32">
        <f>COUNTIF(Sheet1!J:J,Q32)</f>
        <v>0</v>
      </c>
      <c r="S32">
        <f t="shared" si="8"/>
        <v>11</v>
      </c>
      <c r="U32" s="36">
        <v>43131</v>
      </c>
      <c r="V32">
        <f>COUNTIF(Sheet1!K:K,U32)</f>
        <v>0</v>
      </c>
      <c r="W32">
        <f t="shared" si="9"/>
        <v>7</v>
      </c>
      <c r="Y32" s="36">
        <v>42766</v>
      </c>
      <c r="Z32">
        <f>COUNTIF(Sheet1!L:L,Y32)</f>
        <v>0</v>
      </c>
      <c r="AA32">
        <f t="shared" si="10"/>
        <v>8</v>
      </c>
      <c r="AC32" s="36">
        <f t="shared" si="0"/>
        <v>44957</v>
      </c>
      <c r="AE32">
        <f t="shared" si="2"/>
        <v>17</v>
      </c>
      <c r="AF32">
        <f t="shared" si="3"/>
        <v>7</v>
      </c>
    </row>
    <row r="33" spans="1:32" x14ac:dyDescent="0.25">
      <c r="A33" s="36">
        <v>44958</v>
      </c>
      <c r="B33">
        <f>COUNTIF(Sheet1!F:F,A33)</f>
        <v>0</v>
      </c>
      <c r="E33" s="36">
        <v>44593</v>
      </c>
      <c r="F33">
        <f>COUNTIF(Sheet1!G:G,E33)</f>
        <v>1</v>
      </c>
      <c r="G33">
        <f t="shared" si="5"/>
        <v>18</v>
      </c>
      <c r="I33" s="36">
        <v>44228</v>
      </c>
      <c r="J33">
        <f>COUNTIF(Sheet1!H:H,I33)</f>
        <v>0</v>
      </c>
      <c r="K33">
        <f t="shared" ref="K33:K52" si="15">K32+J33</f>
        <v>11</v>
      </c>
      <c r="M33" s="36">
        <v>43862</v>
      </c>
      <c r="N33">
        <f>COUNTIF(Sheet1!I:I,M33)</f>
        <v>0</v>
      </c>
      <c r="O33">
        <f t="shared" si="7"/>
        <v>11</v>
      </c>
      <c r="Q33" s="36">
        <v>43497</v>
      </c>
      <c r="R33">
        <f>COUNTIF(Sheet1!J:J,Q33)</f>
        <v>0</v>
      </c>
      <c r="S33">
        <f t="shared" si="8"/>
        <v>11</v>
      </c>
      <c r="U33" s="36">
        <v>43132</v>
      </c>
      <c r="V33">
        <f>COUNTIF(Sheet1!K:K,U33)</f>
        <v>2</v>
      </c>
      <c r="W33">
        <f t="shared" si="9"/>
        <v>9</v>
      </c>
      <c r="Y33" s="36">
        <v>42767</v>
      </c>
      <c r="Z33">
        <f>COUNTIF(Sheet1!L:L,Y33)</f>
        <v>0</v>
      </c>
      <c r="AA33">
        <f t="shared" si="10"/>
        <v>8</v>
      </c>
      <c r="AC33" s="36">
        <f t="shared" si="0"/>
        <v>44958</v>
      </c>
      <c r="AE33">
        <f t="shared" si="2"/>
        <v>18</v>
      </c>
      <c r="AF33">
        <f t="shared" si="3"/>
        <v>8</v>
      </c>
    </row>
    <row r="34" spans="1:32" x14ac:dyDescent="0.25">
      <c r="A34" s="36">
        <v>44959</v>
      </c>
      <c r="B34">
        <f>COUNTIF(Sheet1!F:F,A34)</f>
        <v>0</v>
      </c>
      <c r="E34" s="36">
        <v>44594</v>
      </c>
      <c r="F34">
        <f>COUNTIF(Sheet1!G:G,E34)</f>
        <v>0</v>
      </c>
      <c r="G34">
        <f t="shared" si="5"/>
        <v>18</v>
      </c>
      <c r="I34" s="36">
        <v>44229</v>
      </c>
      <c r="J34">
        <f>COUNTIF(Sheet1!H:H,I34)</f>
        <v>0</v>
      </c>
      <c r="K34">
        <f t="shared" si="15"/>
        <v>11</v>
      </c>
      <c r="M34" s="36">
        <v>43863</v>
      </c>
      <c r="N34">
        <f>COUNTIF(Sheet1!I:I,M34)</f>
        <v>3</v>
      </c>
      <c r="O34">
        <f t="shared" si="7"/>
        <v>14</v>
      </c>
      <c r="Q34" s="36">
        <v>43498</v>
      </c>
      <c r="R34">
        <f>COUNTIF(Sheet1!J:J,Q34)</f>
        <v>0</v>
      </c>
      <c r="S34">
        <f t="shared" si="8"/>
        <v>11</v>
      </c>
      <c r="U34" s="36">
        <v>43133</v>
      </c>
      <c r="V34">
        <f>COUNTIF(Sheet1!K:K,U34)</f>
        <v>0</v>
      </c>
      <c r="W34">
        <f t="shared" si="9"/>
        <v>9</v>
      </c>
      <c r="Y34" s="36">
        <v>42768</v>
      </c>
      <c r="Z34">
        <f>COUNTIF(Sheet1!L:L,Y34)</f>
        <v>0</v>
      </c>
      <c r="AA34">
        <f t="shared" si="10"/>
        <v>8</v>
      </c>
      <c r="AC34" s="36">
        <f t="shared" si="0"/>
        <v>44959</v>
      </c>
      <c r="AE34">
        <f t="shared" si="2"/>
        <v>18</v>
      </c>
      <c r="AF34">
        <f t="shared" si="3"/>
        <v>8</v>
      </c>
    </row>
    <row r="35" spans="1:32" x14ac:dyDescent="0.25">
      <c r="A35" s="36">
        <v>44960</v>
      </c>
      <c r="B35">
        <f>COUNTIF(Sheet1!F:F,A35)</f>
        <v>0</v>
      </c>
      <c r="E35" s="36">
        <v>44595</v>
      </c>
      <c r="F35">
        <f>COUNTIF(Sheet1!G:G,E35)</f>
        <v>0</v>
      </c>
      <c r="G35">
        <f t="shared" si="5"/>
        <v>18</v>
      </c>
      <c r="I35" s="36">
        <v>44230</v>
      </c>
      <c r="J35">
        <f>COUNTIF(Sheet1!H:H,I35)</f>
        <v>0</v>
      </c>
      <c r="K35">
        <f t="shared" si="15"/>
        <v>11</v>
      </c>
      <c r="M35" s="36">
        <v>43864</v>
      </c>
      <c r="N35">
        <f>COUNTIF(Sheet1!I:I,M35)</f>
        <v>1</v>
      </c>
      <c r="O35">
        <f t="shared" si="7"/>
        <v>15</v>
      </c>
      <c r="Q35" s="36">
        <v>43499</v>
      </c>
      <c r="R35">
        <f>COUNTIF(Sheet1!J:J,Q35)</f>
        <v>0</v>
      </c>
      <c r="S35">
        <f t="shared" si="8"/>
        <v>11</v>
      </c>
      <c r="U35" s="36">
        <v>43134</v>
      </c>
      <c r="V35">
        <f>COUNTIF(Sheet1!K:K,U35)</f>
        <v>0</v>
      </c>
      <c r="W35">
        <f t="shared" si="9"/>
        <v>9</v>
      </c>
      <c r="Y35" s="36">
        <v>42769</v>
      </c>
      <c r="Z35">
        <f>COUNTIF(Sheet1!L:L,Y35)</f>
        <v>0</v>
      </c>
      <c r="AA35">
        <f t="shared" si="10"/>
        <v>8</v>
      </c>
      <c r="AC35" s="36">
        <f t="shared" si="0"/>
        <v>44960</v>
      </c>
      <c r="AE35">
        <f t="shared" si="2"/>
        <v>18</v>
      </c>
      <c r="AF35">
        <f t="shared" si="3"/>
        <v>8</v>
      </c>
    </row>
    <row r="36" spans="1:32" x14ac:dyDescent="0.25">
      <c r="A36" s="36">
        <v>44961</v>
      </c>
      <c r="B36">
        <f>COUNTIF(Sheet1!F:F,A36)</f>
        <v>0</v>
      </c>
      <c r="E36" s="36">
        <v>44596</v>
      </c>
      <c r="F36">
        <f>COUNTIF(Sheet1!G:G,E36)</f>
        <v>0</v>
      </c>
      <c r="G36">
        <f t="shared" si="5"/>
        <v>18</v>
      </c>
      <c r="I36" s="36">
        <v>44231</v>
      </c>
      <c r="J36">
        <f>COUNTIF(Sheet1!H:H,I36)</f>
        <v>0</v>
      </c>
      <c r="K36">
        <f t="shared" si="15"/>
        <v>11</v>
      </c>
      <c r="M36" s="36">
        <v>43865</v>
      </c>
      <c r="N36">
        <f>COUNTIF(Sheet1!I:I,M36)</f>
        <v>1</v>
      </c>
      <c r="O36">
        <f t="shared" si="7"/>
        <v>16</v>
      </c>
      <c r="Q36" s="36">
        <v>43500</v>
      </c>
      <c r="R36">
        <f>COUNTIF(Sheet1!J:J,Q36)</f>
        <v>0</v>
      </c>
      <c r="S36">
        <f t="shared" si="8"/>
        <v>11</v>
      </c>
      <c r="U36" s="36">
        <v>43135</v>
      </c>
      <c r="V36">
        <f>COUNTIF(Sheet1!K:K,U36)</f>
        <v>0</v>
      </c>
      <c r="W36">
        <f t="shared" si="9"/>
        <v>9</v>
      </c>
      <c r="Y36" s="36">
        <v>42770</v>
      </c>
      <c r="Z36">
        <f>COUNTIF(Sheet1!L:L,Y36)</f>
        <v>0</v>
      </c>
      <c r="AA36">
        <f t="shared" si="10"/>
        <v>8</v>
      </c>
      <c r="AC36" s="36">
        <f t="shared" si="0"/>
        <v>44961</v>
      </c>
      <c r="AE36">
        <f t="shared" si="2"/>
        <v>18</v>
      </c>
      <c r="AF36">
        <f t="shared" si="3"/>
        <v>8</v>
      </c>
    </row>
    <row r="37" spans="1:32" x14ac:dyDescent="0.25">
      <c r="A37" s="36">
        <v>44962</v>
      </c>
      <c r="B37">
        <f>COUNTIF(Sheet1!F:F,A37)</f>
        <v>0</v>
      </c>
      <c r="E37" s="36">
        <v>44597</v>
      </c>
      <c r="F37">
        <f>COUNTIF(Sheet1!G:G,E37)</f>
        <v>0</v>
      </c>
      <c r="G37">
        <f t="shared" si="5"/>
        <v>18</v>
      </c>
      <c r="I37" s="36">
        <v>44232</v>
      </c>
      <c r="J37">
        <f>COUNTIF(Sheet1!H:H,I37)</f>
        <v>1</v>
      </c>
      <c r="K37">
        <f t="shared" si="15"/>
        <v>12</v>
      </c>
      <c r="M37" s="36">
        <v>43866</v>
      </c>
      <c r="N37">
        <f>COUNTIF(Sheet1!I:I,M37)</f>
        <v>0</v>
      </c>
      <c r="O37">
        <f t="shared" si="7"/>
        <v>16</v>
      </c>
      <c r="Q37" s="36">
        <v>43501</v>
      </c>
      <c r="R37">
        <f>COUNTIF(Sheet1!J:J,Q37)</f>
        <v>0</v>
      </c>
      <c r="S37">
        <f t="shared" si="8"/>
        <v>11</v>
      </c>
      <c r="U37" s="36">
        <v>43136</v>
      </c>
      <c r="V37">
        <f>COUNTIF(Sheet1!K:K,U37)</f>
        <v>0</v>
      </c>
      <c r="W37">
        <f t="shared" si="9"/>
        <v>9</v>
      </c>
      <c r="Y37" s="36">
        <v>42771</v>
      </c>
      <c r="Z37">
        <f>COUNTIF(Sheet1!L:L,Y37)</f>
        <v>0</v>
      </c>
      <c r="AA37">
        <f t="shared" si="10"/>
        <v>8</v>
      </c>
      <c r="AC37" s="36">
        <f t="shared" si="0"/>
        <v>44962</v>
      </c>
      <c r="AE37">
        <f t="shared" si="2"/>
        <v>18</v>
      </c>
      <c r="AF37">
        <f t="shared" si="3"/>
        <v>8</v>
      </c>
    </row>
    <row r="38" spans="1:32" x14ac:dyDescent="0.25">
      <c r="A38" s="36">
        <v>44963</v>
      </c>
      <c r="B38">
        <f>COUNTIF(Sheet1!F:F,A38)</f>
        <v>0</v>
      </c>
      <c r="E38" s="36">
        <v>44598</v>
      </c>
      <c r="F38">
        <f>COUNTIF(Sheet1!G:G,E38)</f>
        <v>0</v>
      </c>
      <c r="G38">
        <f t="shared" si="5"/>
        <v>18</v>
      </c>
      <c r="I38" s="36">
        <v>44233</v>
      </c>
      <c r="J38">
        <f>COUNTIF(Sheet1!H:H,I38)</f>
        <v>0</v>
      </c>
      <c r="K38">
        <f t="shared" si="15"/>
        <v>12</v>
      </c>
      <c r="M38" s="36">
        <v>43867</v>
      </c>
      <c r="N38">
        <f>COUNTIF(Sheet1!I:I,M38)</f>
        <v>0</v>
      </c>
      <c r="O38">
        <f t="shared" si="7"/>
        <v>16</v>
      </c>
      <c r="Q38" s="36">
        <v>43502</v>
      </c>
      <c r="R38">
        <f>COUNTIF(Sheet1!J:J,Q38)</f>
        <v>0</v>
      </c>
      <c r="S38">
        <f t="shared" si="8"/>
        <v>11</v>
      </c>
      <c r="U38" s="36">
        <v>43137</v>
      </c>
      <c r="V38">
        <f>COUNTIF(Sheet1!K:K,U38)</f>
        <v>0</v>
      </c>
      <c r="W38">
        <f t="shared" si="9"/>
        <v>9</v>
      </c>
      <c r="Y38" s="36">
        <v>42772</v>
      </c>
      <c r="Z38">
        <f>COUNTIF(Sheet1!L:L,Y38)</f>
        <v>0</v>
      </c>
      <c r="AA38">
        <f t="shared" si="10"/>
        <v>8</v>
      </c>
      <c r="AC38" s="36">
        <f t="shared" si="0"/>
        <v>44963</v>
      </c>
      <c r="AE38">
        <f t="shared" si="2"/>
        <v>18</v>
      </c>
      <c r="AF38">
        <f t="shared" si="3"/>
        <v>8</v>
      </c>
    </row>
    <row r="39" spans="1:32" x14ac:dyDescent="0.25">
      <c r="A39" s="36">
        <v>44964</v>
      </c>
      <c r="B39">
        <f>COUNTIF(Sheet1!F:F,A39)</f>
        <v>0</v>
      </c>
      <c r="E39" s="36">
        <v>44599</v>
      </c>
      <c r="F39">
        <f>COUNTIF(Sheet1!G:G,E39)</f>
        <v>0</v>
      </c>
      <c r="G39">
        <f t="shared" si="5"/>
        <v>18</v>
      </c>
      <c r="I39" s="36">
        <v>44234</v>
      </c>
      <c r="J39">
        <f>COUNTIF(Sheet1!H:H,I39)</f>
        <v>0</v>
      </c>
      <c r="K39">
        <f t="shared" si="15"/>
        <v>12</v>
      </c>
      <c r="M39" s="36">
        <v>43868</v>
      </c>
      <c r="N39">
        <f>COUNTIF(Sheet1!I:I,M39)</f>
        <v>0</v>
      </c>
      <c r="O39">
        <f t="shared" si="7"/>
        <v>16</v>
      </c>
      <c r="Q39" s="36">
        <v>43503</v>
      </c>
      <c r="R39">
        <f>COUNTIF(Sheet1!J:J,Q39)</f>
        <v>0</v>
      </c>
      <c r="S39">
        <f t="shared" si="8"/>
        <v>11</v>
      </c>
      <c r="U39" s="36">
        <v>43138</v>
      </c>
      <c r="V39">
        <f>COUNTIF(Sheet1!K:K,U39)</f>
        <v>0</v>
      </c>
      <c r="W39">
        <f t="shared" si="9"/>
        <v>9</v>
      </c>
      <c r="Y39" s="36">
        <v>42773</v>
      </c>
      <c r="Z39">
        <f>COUNTIF(Sheet1!L:L,Y39)</f>
        <v>0</v>
      </c>
      <c r="AA39">
        <f t="shared" si="10"/>
        <v>8</v>
      </c>
      <c r="AC39" s="36">
        <f t="shared" si="0"/>
        <v>44964</v>
      </c>
      <c r="AE39">
        <f t="shared" si="2"/>
        <v>18</v>
      </c>
      <c r="AF39">
        <f t="shared" si="3"/>
        <v>8</v>
      </c>
    </row>
    <row r="40" spans="1:32" x14ac:dyDescent="0.25">
      <c r="A40" s="36">
        <v>44965</v>
      </c>
      <c r="B40">
        <f>COUNTIF(Sheet1!F:F,A40)</f>
        <v>0</v>
      </c>
      <c r="E40" s="36">
        <v>44600</v>
      </c>
      <c r="F40">
        <f>COUNTIF(Sheet1!G:G,E40)</f>
        <v>0</v>
      </c>
      <c r="G40">
        <f t="shared" si="5"/>
        <v>18</v>
      </c>
      <c r="I40" s="36">
        <v>44235</v>
      </c>
      <c r="J40">
        <f>COUNTIF(Sheet1!H:H,I40)</f>
        <v>0</v>
      </c>
      <c r="K40">
        <f t="shared" si="15"/>
        <v>12</v>
      </c>
      <c r="M40" s="36">
        <v>43869</v>
      </c>
      <c r="N40">
        <f>COUNTIF(Sheet1!I:I,M40)</f>
        <v>0</v>
      </c>
      <c r="O40">
        <f t="shared" si="7"/>
        <v>16</v>
      </c>
      <c r="Q40" s="36">
        <v>43504</v>
      </c>
      <c r="R40">
        <f>COUNTIF(Sheet1!J:J,Q40)</f>
        <v>0</v>
      </c>
      <c r="S40">
        <f t="shared" si="8"/>
        <v>11</v>
      </c>
      <c r="U40" s="36">
        <v>43139</v>
      </c>
      <c r="V40">
        <f>COUNTIF(Sheet1!K:K,U40)</f>
        <v>0</v>
      </c>
      <c r="W40">
        <f t="shared" si="9"/>
        <v>9</v>
      </c>
      <c r="Y40" s="36">
        <v>42774</v>
      </c>
      <c r="Z40">
        <f>COUNTIF(Sheet1!L:L,Y40)</f>
        <v>1</v>
      </c>
      <c r="AA40">
        <f t="shared" si="10"/>
        <v>9</v>
      </c>
      <c r="AC40" s="36">
        <f t="shared" si="0"/>
        <v>44965</v>
      </c>
      <c r="AE40">
        <f t="shared" si="2"/>
        <v>18</v>
      </c>
      <c r="AF40">
        <f t="shared" si="3"/>
        <v>9</v>
      </c>
    </row>
    <row r="41" spans="1:32" x14ac:dyDescent="0.25">
      <c r="A41" s="36">
        <v>44966</v>
      </c>
      <c r="B41">
        <f>COUNTIF(Sheet1!F:F,A41)</f>
        <v>0</v>
      </c>
      <c r="E41" s="36">
        <v>44601</v>
      </c>
      <c r="F41">
        <f>COUNTIF(Sheet1!G:G,E41)</f>
        <v>1</v>
      </c>
      <c r="G41">
        <f t="shared" si="5"/>
        <v>19</v>
      </c>
      <c r="I41" s="36">
        <v>44236</v>
      </c>
      <c r="J41">
        <f>COUNTIF(Sheet1!H:H,I41)</f>
        <v>0</v>
      </c>
      <c r="K41">
        <f t="shared" si="15"/>
        <v>12</v>
      </c>
      <c r="M41" s="36">
        <v>43870</v>
      </c>
      <c r="N41">
        <f>COUNTIF(Sheet1!I:I,M41)</f>
        <v>0</v>
      </c>
      <c r="O41">
        <f t="shared" si="7"/>
        <v>16</v>
      </c>
      <c r="Q41" s="36">
        <v>43505</v>
      </c>
      <c r="R41">
        <f>COUNTIF(Sheet1!J:J,Q41)</f>
        <v>2</v>
      </c>
      <c r="S41">
        <f t="shared" si="8"/>
        <v>13</v>
      </c>
      <c r="U41" s="36">
        <v>43140</v>
      </c>
      <c r="V41">
        <f>COUNTIF(Sheet1!K:K,U41)</f>
        <v>0</v>
      </c>
      <c r="W41">
        <f t="shared" si="9"/>
        <v>9</v>
      </c>
      <c r="Y41" s="36">
        <v>42775</v>
      </c>
      <c r="Z41">
        <f>COUNTIF(Sheet1!L:L,Y41)</f>
        <v>0</v>
      </c>
      <c r="AA41">
        <f t="shared" si="10"/>
        <v>9</v>
      </c>
      <c r="AC41" s="36">
        <f t="shared" si="0"/>
        <v>44966</v>
      </c>
      <c r="AE41">
        <f t="shared" si="2"/>
        <v>19</v>
      </c>
      <c r="AF41">
        <f t="shared" si="3"/>
        <v>9</v>
      </c>
    </row>
    <row r="42" spans="1:32" x14ac:dyDescent="0.25">
      <c r="A42" s="36">
        <v>44967</v>
      </c>
      <c r="B42">
        <f>COUNTIF(Sheet1!F:F,A42)</f>
        <v>0</v>
      </c>
      <c r="E42" s="36">
        <v>44602</v>
      </c>
      <c r="F42">
        <f>COUNTIF(Sheet1!G:G,E42)</f>
        <v>0</v>
      </c>
      <c r="G42">
        <f t="shared" si="5"/>
        <v>19</v>
      </c>
      <c r="I42" s="36">
        <v>44237</v>
      </c>
      <c r="J42">
        <f>COUNTIF(Sheet1!H:H,I42)</f>
        <v>0</v>
      </c>
      <c r="K42">
        <f t="shared" si="15"/>
        <v>12</v>
      </c>
      <c r="M42" s="36">
        <v>43871</v>
      </c>
      <c r="N42">
        <f>COUNTIF(Sheet1!I:I,M42)</f>
        <v>0</v>
      </c>
      <c r="O42">
        <f t="shared" si="7"/>
        <v>16</v>
      </c>
      <c r="Q42" s="36">
        <v>43506</v>
      </c>
      <c r="R42">
        <f>COUNTIF(Sheet1!J:J,Q42)</f>
        <v>0</v>
      </c>
      <c r="S42">
        <f t="shared" si="8"/>
        <v>13</v>
      </c>
      <c r="U42" s="36">
        <v>43141</v>
      </c>
      <c r="V42">
        <f>COUNTIF(Sheet1!K:K,U42)</f>
        <v>0</v>
      </c>
      <c r="W42">
        <f t="shared" si="9"/>
        <v>9</v>
      </c>
      <c r="Y42" s="36">
        <v>42776</v>
      </c>
      <c r="Z42">
        <f>COUNTIF(Sheet1!L:L,Y42)</f>
        <v>0</v>
      </c>
      <c r="AA42">
        <f t="shared" si="10"/>
        <v>9</v>
      </c>
      <c r="AC42" s="36">
        <f t="shared" si="0"/>
        <v>44967</v>
      </c>
      <c r="AE42">
        <f t="shared" si="2"/>
        <v>19</v>
      </c>
      <c r="AF42">
        <f t="shared" si="3"/>
        <v>9</v>
      </c>
    </row>
    <row r="43" spans="1:32" x14ac:dyDescent="0.25">
      <c r="A43" s="36">
        <v>44968</v>
      </c>
      <c r="B43">
        <f>COUNTIF(Sheet1!F:F,A43)</f>
        <v>0</v>
      </c>
      <c r="E43" s="36">
        <v>44603</v>
      </c>
      <c r="F43">
        <f>COUNTIF(Sheet1!G:G,E43)</f>
        <v>0</v>
      </c>
      <c r="G43">
        <f t="shared" si="5"/>
        <v>19</v>
      </c>
      <c r="I43" s="36">
        <v>44238</v>
      </c>
      <c r="J43">
        <f>COUNTIF(Sheet1!H:H,I43)</f>
        <v>0</v>
      </c>
      <c r="K43">
        <f t="shared" si="15"/>
        <v>12</v>
      </c>
      <c r="M43" s="36">
        <v>43872</v>
      </c>
      <c r="N43">
        <f>COUNTIF(Sheet1!I:I,M43)</f>
        <v>0</v>
      </c>
      <c r="O43">
        <f t="shared" si="7"/>
        <v>16</v>
      </c>
      <c r="Q43" s="36">
        <v>43507</v>
      </c>
      <c r="R43">
        <f>COUNTIF(Sheet1!J:J,Q43)</f>
        <v>2</v>
      </c>
      <c r="S43">
        <f t="shared" si="8"/>
        <v>15</v>
      </c>
      <c r="U43" s="36">
        <v>43142</v>
      </c>
      <c r="V43">
        <f>COUNTIF(Sheet1!K:K,U43)</f>
        <v>0</v>
      </c>
      <c r="W43">
        <f t="shared" si="9"/>
        <v>9</v>
      </c>
      <c r="Y43" s="36">
        <v>42777</v>
      </c>
      <c r="Z43">
        <f>COUNTIF(Sheet1!L:L,Y43)</f>
        <v>0</v>
      </c>
      <c r="AA43">
        <f t="shared" si="10"/>
        <v>9</v>
      </c>
      <c r="AC43" s="36">
        <f t="shared" si="0"/>
        <v>44968</v>
      </c>
      <c r="AE43">
        <f t="shared" si="2"/>
        <v>19</v>
      </c>
      <c r="AF43">
        <f t="shared" si="3"/>
        <v>9</v>
      </c>
    </row>
    <row r="44" spans="1:32" x14ac:dyDescent="0.25">
      <c r="A44" s="36">
        <v>44969</v>
      </c>
      <c r="B44">
        <f>COUNTIF(Sheet1!F:F,A44)</f>
        <v>0</v>
      </c>
      <c r="E44" s="36">
        <v>44604</v>
      </c>
      <c r="F44">
        <f>COUNTIF(Sheet1!G:G,E44)</f>
        <v>0</v>
      </c>
      <c r="G44">
        <f t="shared" si="5"/>
        <v>19</v>
      </c>
      <c r="I44" s="36">
        <v>44239</v>
      </c>
      <c r="J44">
        <f>COUNTIF(Sheet1!H:H,I44)</f>
        <v>0</v>
      </c>
      <c r="K44">
        <f t="shared" si="15"/>
        <v>12</v>
      </c>
      <c r="M44" s="36">
        <v>43873</v>
      </c>
      <c r="N44">
        <f>COUNTIF(Sheet1!I:I,M44)</f>
        <v>0</v>
      </c>
      <c r="O44">
        <f t="shared" si="7"/>
        <v>16</v>
      </c>
      <c r="Q44" s="36">
        <v>43508</v>
      </c>
      <c r="R44">
        <f>COUNTIF(Sheet1!J:J,Q44)</f>
        <v>0</v>
      </c>
      <c r="S44">
        <f t="shared" si="8"/>
        <v>15</v>
      </c>
      <c r="U44" s="36">
        <v>43143</v>
      </c>
      <c r="V44">
        <f>COUNTIF(Sheet1!K:K,U44)</f>
        <v>0</v>
      </c>
      <c r="W44">
        <f t="shared" si="9"/>
        <v>9</v>
      </c>
      <c r="Y44" s="36">
        <v>42778</v>
      </c>
      <c r="Z44">
        <f>COUNTIF(Sheet1!L:L,Y44)</f>
        <v>0</v>
      </c>
      <c r="AA44">
        <f t="shared" si="10"/>
        <v>9</v>
      </c>
      <c r="AC44" s="36">
        <f t="shared" si="0"/>
        <v>44969</v>
      </c>
      <c r="AE44">
        <f t="shared" si="2"/>
        <v>19</v>
      </c>
      <c r="AF44">
        <f t="shared" si="3"/>
        <v>9</v>
      </c>
    </row>
    <row r="45" spans="1:32" x14ac:dyDescent="0.25">
      <c r="A45" s="36">
        <v>44970</v>
      </c>
      <c r="B45">
        <f>COUNTIF(Sheet1!F:F,A45)</f>
        <v>0</v>
      </c>
      <c r="E45" s="36">
        <v>44605</v>
      </c>
      <c r="F45">
        <f>COUNTIF(Sheet1!G:G,E45)</f>
        <v>0</v>
      </c>
      <c r="G45">
        <f t="shared" si="5"/>
        <v>19</v>
      </c>
      <c r="I45" s="36">
        <v>44240</v>
      </c>
      <c r="J45">
        <f>COUNTIF(Sheet1!H:H,I45)</f>
        <v>0</v>
      </c>
      <c r="K45">
        <f t="shared" si="15"/>
        <v>12</v>
      </c>
      <c r="M45" s="36">
        <v>43874</v>
      </c>
      <c r="N45">
        <f>COUNTIF(Sheet1!I:I,M45)</f>
        <v>0</v>
      </c>
      <c r="O45">
        <f t="shared" si="7"/>
        <v>16</v>
      </c>
      <c r="Q45" s="36">
        <v>43509</v>
      </c>
      <c r="R45">
        <f>COUNTIF(Sheet1!J:J,Q45)</f>
        <v>0</v>
      </c>
      <c r="S45">
        <f t="shared" si="8"/>
        <v>15</v>
      </c>
      <c r="U45" s="36">
        <v>43144</v>
      </c>
      <c r="V45">
        <f>COUNTIF(Sheet1!K:K,U45)</f>
        <v>0</v>
      </c>
      <c r="W45">
        <f t="shared" si="9"/>
        <v>9</v>
      </c>
      <c r="Y45" s="36">
        <v>42779</v>
      </c>
      <c r="Z45">
        <f>COUNTIF(Sheet1!L:L,Y45)</f>
        <v>1</v>
      </c>
      <c r="AA45">
        <f t="shared" si="10"/>
        <v>10</v>
      </c>
      <c r="AC45" s="36">
        <f t="shared" si="0"/>
        <v>44970</v>
      </c>
      <c r="AE45">
        <f t="shared" si="2"/>
        <v>19</v>
      </c>
      <c r="AF45">
        <f t="shared" si="3"/>
        <v>9</v>
      </c>
    </row>
    <row r="46" spans="1:32" x14ac:dyDescent="0.25">
      <c r="A46" s="36">
        <v>44971</v>
      </c>
      <c r="B46">
        <f>COUNTIF(Sheet1!F:F,A46)</f>
        <v>0</v>
      </c>
      <c r="E46" s="36">
        <v>44606</v>
      </c>
      <c r="F46">
        <f>COUNTIF(Sheet1!G:G,E46)</f>
        <v>0</v>
      </c>
      <c r="G46">
        <f t="shared" si="5"/>
        <v>19</v>
      </c>
      <c r="I46" s="36">
        <v>44241</v>
      </c>
      <c r="J46">
        <f>COUNTIF(Sheet1!H:H,I46)</f>
        <v>0</v>
      </c>
      <c r="K46">
        <f t="shared" si="15"/>
        <v>12</v>
      </c>
      <c r="M46" s="36">
        <v>43875</v>
      </c>
      <c r="N46">
        <f>COUNTIF(Sheet1!I:I,M46)</f>
        <v>0</v>
      </c>
      <c r="O46">
        <f t="shared" si="7"/>
        <v>16</v>
      </c>
      <c r="Q46" s="36">
        <v>43510</v>
      </c>
      <c r="R46">
        <f>COUNTIF(Sheet1!J:J,Q46)</f>
        <v>0</v>
      </c>
      <c r="S46">
        <f t="shared" si="8"/>
        <v>15</v>
      </c>
      <c r="U46" s="36">
        <v>43145</v>
      </c>
      <c r="V46">
        <f>COUNTIF(Sheet1!K:K,U46)</f>
        <v>0</v>
      </c>
      <c r="W46">
        <f t="shared" si="9"/>
        <v>9</v>
      </c>
      <c r="Y46" s="36">
        <v>42780</v>
      </c>
      <c r="Z46">
        <f>COUNTIF(Sheet1!L:L,Y46)</f>
        <v>0</v>
      </c>
      <c r="AA46">
        <f t="shared" si="10"/>
        <v>10</v>
      </c>
      <c r="AC46" s="36">
        <f t="shared" si="0"/>
        <v>44971</v>
      </c>
      <c r="AE46">
        <f t="shared" si="2"/>
        <v>19</v>
      </c>
      <c r="AF46">
        <f t="shared" si="3"/>
        <v>9</v>
      </c>
    </row>
    <row r="47" spans="1:32" x14ac:dyDescent="0.25">
      <c r="A47" s="36">
        <v>44972</v>
      </c>
      <c r="B47">
        <f>COUNTIF(Sheet1!F:F,A47)</f>
        <v>0</v>
      </c>
      <c r="E47" s="36">
        <v>44607</v>
      </c>
      <c r="F47">
        <f>COUNTIF(Sheet1!G:G,E47)</f>
        <v>0</v>
      </c>
      <c r="G47">
        <f t="shared" si="5"/>
        <v>19</v>
      </c>
      <c r="I47" s="36">
        <v>44242</v>
      </c>
      <c r="J47">
        <f>COUNTIF(Sheet1!H:H,I47)</f>
        <v>0</v>
      </c>
      <c r="K47">
        <f t="shared" si="15"/>
        <v>12</v>
      </c>
      <c r="M47" s="36">
        <v>43876</v>
      </c>
      <c r="N47">
        <f>COUNTIF(Sheet1!I:I,M47)</f>
        <v>0</v>
      </c>
      <c r="O47">
        <f t="shared" si="7"/>
        <v>16</v>
      </c>
      <c r="Q47" s="36">
        <v>43511</v>
      </c>
      <c r="R47">
        <f>COUNTIF(Sheet1!J:J,Q47)</f>
        <v>0</v>
      </c>
      <c r="S47">
        <f t="shared" si="8"/>
        <v>15</v>
      </c>
      <c r="U47" s="36">
        <v>43146</v>
      </c>
      <c r="V47">
        <f>COUNTIF(Sheet1!K:K,U47)</f>
        <v>0</v>
      </c>
      <c r="W47">
        <f t="shared" si="9"/>
        <v>9</v>
      </c>
      <c r="Y47" s="36">
        <v>42781</v>
      </c>
      <c r="Z47">
        <f>COUNTIF(Sheet1!L:L,Y47)</f>
        <v>0</v>
      </c>
      <c r="AA47">
        <f t="shared" si="10"/>
        <v>10</v>
      </c>
      <c r="AC47" s="36">
        <f t="shared" si="0"/>
        <v>44972</v>
      </c>
      <c r="AE47">
        <f t="shared" si="2"/>
        <v>19</v>
      </c>
      <c r="AF47">
        <f t="shared" si="3"/>
        <v>9</v>
      </c>
    </row>
    <row r="48" spans="1:32" x14ac:dyDescent="0.25">
      <c r="A48" s="36">
        <v>44973</v>
      </c>
      <c r="B48">
        <f>COUNTIF(Sheet1!F:F,A48)</f>
        <v>0</v>
      </c>
      <c r="E48" s="36">
        <v>44608</v>
      </c>
      <c r="F48">
        <f>COUNTIF(Sheet1!G:G,E48)</f>
        <v>0</v>
      </c>
      <c r="G48">
        <f t="shared" si="5"/>
        <v>19</v>
      </c>
      <c r="I48" s="36">
        <v>44243</v>
      </c>
      <c r="J48">
        <f>COUNTIF(Sheet1!H:H,I48)</f>
        <v>0</v>
      </c>
      <c r="K48">
        <f t="shared" si="15"/>
        <v>12</v>
      </c>
      <c r="M48" s="36">
        <v>43877</v>
      </c>
      <c r="N48">
        <f>COUNTIF(Sheet1!I:I,M48)</f>
        <v>0</v>
      </c>
      <c r="O48">
        <f t="shared" si="7"/>
        <v>16</v>
      </c>
      <c r="Q48" s="36">
        <v>43512</v>
      </c>
      <c r="R48">
        <f>COUNTIF(Sheet1!J:J,Q48)</f>
        <v>2</v>
      </c>
      <c r="S48">
        <f t="shared" si="8"/>
        <v>17</v>
      </c>
      <c r="U48" s="36">
        <v>43147</v>
      </c>
      <c r="V48">
        <f>COUNTIF(Sheet1!K:K,U48)</f>
        <v>2</v>
      </c>
      <c r="W48">
        <f t="shared" si="9"/>
        <v>11</v>
      </c>
      <c r="Y48" s="36">
        <v>42782</v>
      </c>
      <c r="Z48">
        <f>COUNTIF(Sheet1!L:L,Y48)</f>
        <v>0</v>
      </c>
      <c r="AA48">
        <f t="shared" si="10"/>
        <v>10</v>
      </c>
      <c r="AC48" s="36">
        <f t="shared" si="0"/>
        <v>44973</v>
      </c>
      <c r="AE48">
        <f t="shared" si="2"/>
        <v>19</v>
      </c>
      <c r="AF48">
        <f t="shared" si="3"/>
        <v>10</v>
      </c>
    </row>
    <row r="49" spans="1:32" x14ac:dyDescent="0.25">
      <c r="A49" s="36">
        <v>44974</v>
      </c>
      <c r="B49">
        <f>COUNTIF(Sheet1!F:F,A49)</f>
        <v>0</v>
      </c>
      <c r="E49" s="36">
        <v>44609</v>
      </c>
      <c r="F49">
        <f>COUNTIF(Sheet1!G:G,E49)</f>
        <v>0</v>
      </c>
      <c r="G49">
        <f t="shared" si="5"/>
        <v>19</v>
      </c>
      <c r="I49" s="36">
        <v>44244</v>
      </c>
      <c r="J49">
        <f>COUNTIF(Sheet1!H:H,I49)</f>
        <v>0</v>
      </c>
      <c r="K49">
        <f t="shared" si="15"/>
        <v>12</v>
      </c>
      <c r="M49" s="36">
        <v>43878</v>
      </c>
      <c r="N49">
        <f>COUNTIF(Sheet1!I:I,M49)</f>
        <v>0</v>
      </c>
      <c r="O49">
        <f t="shared" si="7"/>
        <v>16</v>
      </c>
      <c r="Q49" s="36">
        <v>43513</v>
      </c>
      <c r="R49">
        <f>COUNTIF(Sheet1!J:J,Q49)</f>
        <v>2</v>
      </c>
      <c r="S49">
        <f t="shared" si="8"/>
        <v>19</v>
      </c>
      <c r="U49" s="36">
        <v>43148</v>
      </c>
      <c r="V49">
        <f>COUNTIF(Sheet1!K:K,U49)</f>
        <v>0</v>
      </c>
      <c r="W49">
        <f t="shared" si="9"/>
        <v>11</v>
      </c>
      <c r="Y49" s="36">
        <v>42783</v>
      </c>
      <c r="Z49">
        <f>COUNTIF(Sheet1!L:L,Y49)</f>
        <v>1</v>
      </c>
      <c r="AA49">
        <f t="shared" si="10"/>
        <v>11</v>
      </c>
      <c r="AC49" s="36">
        <f t="shared" si="0"/>
        <v>44974</v>
      </c>
      <c r="AE49">
        <f t="shared" si="2"/>
        <v>19</v>
      </c>
      <c r="AF49">
        <f t="shared" si="3"/>
        <v>11</v>
      </c>
    </row>
    <row r="50" spans="1:32" x14ac:dyDescent="0.25">
      <c r="A50" s="36">
        <v>44975</v>
      </c>
      <c r="B50">
        <f>COUNTIF(Sheet1!F:F,A50)</f>
        <v>0</v>
      </c>
      <c r="E50" s="36">
        <v>44610</v>
      </c>
      <c r="F50">
        <f>COUNTIF(Sheet1!G:G,E50)</f>
        <v>0</v>
      </c>
      <c r="G50">
        <f t="shared" si="5"/>
        <v>19</v>
      </c>
      <c r="I50" s="36">
        <v>44245</v>
      </c>
      <c r="J50">
        <f>COUNTIF(Sheet1!H:H,I50)</f>
        <v>0</v>
      </c>
      <c r="K50">
        <f t="shared" si="15"/>
        <v>12</v>
      </c>
      <c r="M50" s="36">
        <v>43879</v>
      </c>
      <c r="N50">
        <f>COUNTIF(Sheet1!I:I,M50)</f>
        <v>0</v>
      </c>
      <c r="O50">
        <f t="shared" si="7"/>
        <v>16</v>
      </c>
      <c r="Q50" s="36">
        <v>43514</v>
      </c>
      <c r="R50">
        <f>COUNTIF(Sheet1!J:J,Q50)</f>
        <v>0</v>
      </c>
      <c r="S50">
        <f t="shared" si="8"/>
        <v>19</v>
      </c>
      <c r="U50" s="36">
        <v>43149</v>
      </c>
      <c r="V50">
        <f>COUNTIF(Sheet1!K:K,U50)</f>
        <v>2</v>
      </c>
      <c r="W50">
        <f t="shared" si="9"/>
        <v>13</v>
      </c>
      <c r="Y50" s="36">
        <v>42784</v>
      </c>
      <c r="Z50">
        <f>COUNTIF(Sheet1!L:L,Y50)</f>
        <v>1</v>
      </c>
      <c r="AA50">
        <f t="shared" si="10"/>
        <v>12</v>
      </c>
      <c r="AC50" s="36">
        <f t="shared" si="0"/>
        <v>44975</v>
      </c>
      <c r="AE50">
        <f t="shared" si="2"/>
        <v>19</v>
      </c>
      <c r="AF50">
        <f t="shared" si="3"/>
        <v>12</v>
      </c>
    </row>
    <row r="51" spans="1:32" x14ac:dyDescent="0.25">
      <c r="A51" s="36">
        <v>44976</v>
      </c>
      <c r="B51">
        <f>COUNTIF(Sheet1!F:F,A51)</f>
        <v>0</v>
      </c>
      <c r="E51" s="36">
        <v>44611</v>
      </c>
      <c r="F51">
        <f>COUNTIF(Sheet1!G:G,E51)</f>
        <v>0</v>
      </c>
      <c r="G51">
        <f t="shared" si="5"/>
        <v>19</v>
      </c>
      <c r="I51" s="36">
        <v>44246</v>
      </c>
      <c r="J51">
        <f>COUNTIF(Sheet1!H:H,I51)</f>
        <v>0</v>
      </c>
      <c r="K51">
        <f t="shared" si="15"/>
        <v>12</v>
      </c>
      <c r="M51" s="36">
        <v>43880</v>
      </c>
      <c r="N51">
        <f>COUNTIF(Sheet1!I:I,M51)</f>
        <v>0</v>
      </c>
      <c r="O51">
        <f t="shared" si="7"/>
        <v>16</v>
      </c>
      <c r="Q51" s="36">
        <v>43515</v>
      </c>
      <c r="R51">
        <f>COUNTIF(Sheet1!J:J,Q51)</f>
        <v>0</v>
      </c>
      <c r="S51">
        <f t="shared" si="8"/>
        <v>19</v>
      </c>
      <c r="U51" s="36">
        <v>43150</v>
      </c>
      <c r="V51">
        <f>COUNTIF(Sheet1!K:K,U51)</f>
        <v>1</v>
      </c>
      <c r="W51">
        <f t="shared" si="9"/>
        <v>14</v>
      </c>
      <c r="Y51" s="36">
        <v>42785</v>
      </c>
      <c r="Z51">
        <f>COUNTIF(Sheet1!L:L,Y51)</f>
        <v>2</v>
      </c>
      <c r="AA51">
        <f t="shared" si="10"/>
        <v>14</v>
      </c>
      <c r="AC51" s="36">
        <f t="shared" si="0"/>
        <v>44976</v>
      </c>
      <c r="AE51">
        <f t="shared" si="2"/>
        <v>19</v>
      </c>
      <c r="AF51">
        <f t="shared" si="3"/>
        <v>12</v>
      </c>
    </row>
    <row r="52" spans="1:32" x14ac:dyDescent="0.25">
      <c r="A52" s="36">
        <v>44977</v>
      </c>
      <c r="B52">
        <f>COUNTIF(Sheet1!F:F,A52)</f>
        <v>0</v>
      </c>
      <c r="E52" s="36">
        <v>44612</v>
      </c>
      <c r="F52">
        <f>COUNTIF(Sheet1!G:G,E52)</f>
        <v>0</v>
      </c>
      <c r="G52">
        <f t="shared" si="5"/>
        <v>19</v>
      </c>
      <c r="I52" s="36">
        <v>44247</v>
      </c>
      <c r="J52">
        <f>COUNTIF(Sheet1!H:H,I52)</f>
        <v>1</v>
      </c>
      <c r="K52">
        <f t="shared" si="15"/>
        <v>13</v>
      </c>
      <c r="M52" s="36">
        <v>43881</v>
      </c>
      <c r="N52">
        <f>COUNTIF(Sheet1!I:I,M52)</f>
        <v>1</v>
      </c>
      <c r="O52">
        <f t="shared" si="7"/>
        <v>17</v>
      </c>
      <c r="Q52" s="36">
        <v>43516</v>
      </c>
      <c r="R52">
        <f>COUNTIF(Sheet1!J:J,Q52)</f>
        <v>1</v>
      </c>
      <c r="S52">
        <f t="shared" si="8"/>
        <v>20</v>
      </c>
      <c r="U52" s="36">
        <v>43151</v>
      </c>
      <c r="V52">
        <f>COUNTIF(Sheet1!K:K,U52)</f>
        <v>0</v>
      </c>
      <c r="W52">
        <f t="shared" si="9"/>
        <v>14</v>
      </c>
      <c r="Y52" s="36">
        <v>42786</v>
      </c>
      <c r="Z52">
        <f>COUNTIF(Sheet1!L:L,Y52)</f>
        <v>5</v>
      </c>
      <c r="AA52">
        <f t="shared" si="10"/>
        <v>19</v>
      </c>
      <c r="AC52" s="36">
        <f t="shared" si="0"/>
        <v>44977</v>
      </c>
      <c r="AE52">
        <f t="shared" si="2"/>
        <v>20</v>
      </c>
      <c r="AF52">
        <f t="shared" si="3"/>
        <v>13</v>
      </c>
    </row>
    <row r="53" spans="1:32" x14ac:dyDescent="0.25">
      <c r="A53" s="36">
        <v>44978</v>
      </c>
      <c r="B53">
        <f>COUNTIF(Sheet1!F:F,A53)</f>
        <v>0</v>
      </c>
      <c r="E53" s="36">
        <v>44613</v>
      </c>
      <c r="F53">
        <f>COUNTIF(Sheet1!G:G,E53)</f>
        <v>2</v>
      </c>
      <c r="G53">
        <f t="shared" si="5"/>
        <v>21</v>
      </c>
      <c r="I53" s="36">
        <v>44248</v>
      </c>
      <c r="J53">
        <f>COUNTIF(Sheet1!H:H,I53)</f>
        <v>6</v>
      </c>
      <c r="K53">
        <f t="shared" ref="K53" si="16">K52+J53</f>
        <v>19</v>
      </c>
      <c r="M53" s="36">
        <v>43882</v>
      </c>
      <c r="N53">
        <f>COUNTIF(Sheet1!I:I,M53)</f>
        <v>0</v>
      </c>
      <c r="O53">
        <f t="shared" si="7"/>
        <v>17</v>
      </c>
      <c r="Q53" s="36">
        <v>43517</v>
      </c>
      <c r="R53">
        <f>COUNTIF(Sheet1!J:J,Q53)</f>
        <v>1</v>
      </c>
      <c r="S53">
        <f t="shared" si="8"/>
        <v>21</v>
      </c>
      <c r="U53" s="36">
        <v>43152</v>
      </c>
      <c r="V53">
        <f>COUNTIF(Sheet1!K:K,U53)</f>
        <v>1</v>
      </c>
      <c r="W53">
        <f t="shared" si="9"/>
        <v>15</v>
      </c>
      <c r="Y53" s="36">
        <v>42787</v>
      </c>
      <c r="Z53">
        <f>COUNTIF(Sheet1!L:L,Y53)</f>
        <v>0</v>
      </c>
      <c r="AA53">
        <f t="shared" si="10"/>
        <v>19</v>
      </c>
      <c r="AC53" s="36">
        <f t="shared" si="0"/>
        <v>44978</v>
      </c>
      <c r="AE53">
        <f t="shared" si="2"/>
        <v>21</v>
      </c>
      <c r="AF53">
        <f t="shared" si="3"/>
        <v>15</v>
      </c>
    </row>
    <row r="54" spans="1:32" x14ac:dyDescent="0.25">
      <c r="A54" s="36">
        <v>44979</v>
      </c>
      <c r="B54">
        <f>COUNTIF(Sheet1!F:F,A54)</f>
        <v>0</v>
      </c>
      <c r="E54" s="36">
        <v>44614</v>
      </c>
      <c r="F54">
        <f>COUNTIF(Sheet1!G:G,E54)</f>
        <v>1</v>
      </c>
      <c r="G54">
        <f t="shared" si="5"/>
        <v>22</v>
      </c>
      <c r="I54" s="36">
        <v>44249</v>
      </c>
      <c r="J54">
        <f>COUNTIF(Sheet1!H:H,I54)</f>
        <v>2</v>
      </c>
      <c r="K54">
        <f t="shared" ref="K54" si="17">K53+J54</f>
        <v>21</v>
      </c>
      <c r="M54" s="36">
        <v>43883</v>
      </c>
      <c r="N54">
        <f>COUNTIF(Sheet1!I:I,M54)</f>
        <v>0</v>
      </c>
      <c r="O54">
        <f t="shared" si="7"/>
        <v>17</v>
      </c>
      <c r="Q54" s="36">
        <v>43518</v>
      </c>
      <c r="R54">
        <f>COUNTIF(Sheet1!J:J,Q54)</f>
        <v>2</v>
      </c>
      <c r="S54">
        <f t="shared" si="8"/>
        <v>23</v>
      </c>
      <c r="U54" s="36">
        <v>43153</v>
      </c>
      <c r="V54">
        <f>COUNTIF(Sheet1!K:K,U54)</f>
        <v>0</v>
      </c>
      <c r="W54">
        <f t="shared" si="9"/>
        <v>15</v>
      </c>
      <c r="Y54" s="36">
        <v>42788</v>
      </c>
      <c r="Z54">
        <f>COUNTIF(Sheet1!L:L,Y54)</f>
        <v>0</v>
      </c>
      <c r="AA54">
        <f t="shared" si="10"/>
        <v>19</v>
      </c>
      <c r="AC54" s="36">
        <f t="shared" si="0"/>
        <v>44979</v>
      </c>
      <c r="AE54">
        <f t="shared" si="2"/>
        <v>23</v>
      </c>
      <c r="AF54">
        <f t="shared" si="3"/>
        <v>15</v>
      </c>
    </row>
    <row r="55" spans="1:32" x14ac:dyDescent="0.25">
      <c r="A55" s="36">
        <v>44980</v>
      </c>
      <c r="B55">
        <f>COUNTIF(Sheet1!F:F,A55)</f>
        <v>0</v>
      </c>
      <c r="E55" s="36">
        <v>44615</v>
      </c>
      <c r="F55">
        <f>COUNTIF(Sheet1!G:G,E55)</f>
        <v>0</v>
      </c>
      <c r="G55">
        <f t="shared" si="5"/>
        <v>22</v>
      </c>
      <c r="I55" s="36">
        <v>44250</v>
      </c>
      <c r="J55">
        <f>COUNTIF(Sheet1!H:H,I55)</f>
        <v>0</v>
      </c>
      <c r="K55">
        <f t="shared" ref="K55:K59" si="18">K54+J55</f>
        <v>21</v>
      </c>
      <c r="M55" s="36">
        <v>43884</v>
      </c>
      <c r="N55">
        <f>COUNTIF(Sheet1!I:I,M55)</f>
        <v>1</v>
      </c>
      <c r="O55">
        <f t="shared" si="7"/>
        <v>18</v>
      </c>
      <c r="Q55" s="36">
        <v>43519</v>
      </c>
      <c r="R55">
        <f>COUNTIF(Sheet1!J:J,Q55)</f>
        <v>2</v>
      </c>
      <c r="S55">
        <f t="shared" si="8"/>
        <v>25</v>
      </c>
      <c r="U55" s="36">
        <v>43154</v>
      </c>
      <c r="V55">
        <f>COUNTIF(Sheet1!K:K,U55)</f>
        <v>0</v>
      </c>
      <c r="W55">
        <f t="shared" si="9"/>
        <v>15</v>
      </c>
      <c r="Y55" s="36">
        <v>42789</v>
      </c>
      <c r="Z55">
        <f>COUNTIF(Sheet1!L:L,Y55)</f>
        <v>1</v>
      </c>
      <c r="AA55">
        <f t="shared" si="10"/>
        <v>20</v>
      </c>
      <c r="AC55" s="36">
        <f t="shared" si="0"/>
        <v>44980</v>
      </c>
      <c r="AE55">
        <f t="shared" si="2"/>
        <v>25</v>
      </c>
      <c r="AF55">
        <f t="shared" si="3"/>
        <v>15</v>
      </c>
    </row>
    <row r="56" spans="1:32" x14ac:dyDescent="0.25">
      <c r="A56" s="36">
        <v>44981</v>
      </c>
      <c r="B56">
        <f>COUNTIF(Sheet1!F:F,A56)</f>
        <v>0</v>
      </c>
      <c r="E56" s="36">
        <v>44616</v>
      </c>
      <c r="F56">
        <f>COUNTIF(Sheet1!G:G,E56)</f>
        <v>0</v>
      </c>
      <c r="G56">
        <f t="shared" si="5"/>
        <v>22</v>
      </c>
      <c r="I56" s="36">
        <v>44251</v>
      </c>
      <c r="J56">
        <f>COUNTIF(Sheet1!H:H,I56)</f>
        <v>2</v>
      </c>
      <c r="K56">
        <f t="shared" si="18"/>
        <v>23</v>
      </c>
      <c r="M56" s="36">
        <v>43885</v>
      </c>
      <c r="N56">
        <f>COUNTIF(Sheet1!I:I,M56)</f>
        <v>2</v>
      </c>
      <c r="O56">
        <f t="shared" si="7"/>
        <v>20</v>
      </c>
      <c r="Q56" s="36">
        <v>43520</v>
      </c>
      <c r="R56">
        <f>COUNTIF(Sheet1!J:J,Q56)</f>
        <v>2</v>
      </c>
      <c r="S56">
        <f t="shared" si="8"/>
        <v>27</v>
      </c>
      <c r="U56" s="36">
        <v>43155</v>
      </c>
      <c r="V56">
        <f>COUNTIF(Sheet1!K:K,U56)</f>
        <v>0</v>
      </c>
      <c r="W56">
        <f t="shared" si="9"/>
        <v>15</v>
      </c>
      <c r="Y56" s="36">
        <v>42790</v>
      </c>
      <c r="Z56">
        <f>COUNTIF(Sheet1!L:L,Y56)</f>
        <v>0</v>
      </c>
      <c r="AA56">
        <f t="shared" si="10"/>
        <v>20</v>
      </c>
      <c r="AC56" s="36">
        <f t="shared" si="0"/>
        <v>44981</v>
      </c>
      <c r="AE56">
        <f t="shared" si="2"/>
        <v>27</v>
      </c>
      <c r="AF56">
        <f t="shared" si="3"/>
        <v>15</v>
      </c>
    </row>
    <row r="57" spans="1:32" x14ac:dyDescent="0.25">
      <c r="A57" s="36">
        <v>44982</v>
      </c>
      <c r="B57">
        <f>COUNTIF(Sheet1!F:F,A57)</f>
        <v>0</v>
      </c>
      <c r="E57" s="36">
        <v>44617</v>
      </c>
      <c r="F57">
        <f>COUNTIF(Sheet1!G:G,E57)</f>
        <v>2</v>
      </c>
      <c r="G57">
        <f t="shared" si="5"/>
        <v>24</v>
      </c>
      <c r="I57" s="36">
        <v>44252</v>
      </c>
      <c r="J57">
        <f>COUNTIF(Sheet1!H:H,I57)</f>
        <v>2</v>
      </c>
      <c r="K57">
        <f t="shared" si="18"/>
        <v>25</v>
      </c>
      <c r="M57" s="36">
        <v>43886</v>
      </c>
      <c r="N57">
        <f>COUNTIF(Sheet1!I:I,M57)</f>
        <v>0</v>
      </c>
      <c r="O57">
        <f t="shared" si="7"/>
        <v>20</v>
      </c>
      <c r="Q57" s="36">
        <v>43521</v>
      </c>
      <c r="R57">
        <f>COUNTIF(Sheet1!J:J,Q57)</f>
        <v>0</v>
      </c>
      <c r="S57">
        <f t="shared" si="8"/>
        <v>27</v>
      </c>
      <c r="U57" s="36">
        <v>43156</v>
      </c>
      <c r="V57">
        <f>COUNTIF(Sheet1!K:K,U57)</f>
        <v>0</v>
      </c>
      <c r="W57">
        <f t="shared" si="9"/>
        <v>15</v>
      </c>
      <c r="Y57" s="36">
        <v>42791</v>
      </c>
      <c r="Z57">
        <f>COUNTIF(Sheet1!L:L,Y57)</f>
        <v>0</v>
      </c>
      <c r="AA57">
        <f t="shared" si="10"/>
        <v>20</v>
      </c>
      <c r="AC57" s="36">
        <f t="shared" si="0"/>
        <v>44982</v>
      </c>
      <c r="AE57">
        <f t="shared" si="2"/>
        <v>27</v>
      </c>
      <c r="AF57">
        <f t="shared" si="3"/>
        <v>15</v>
      </c>
    </row>
    <row r="58" spans="1:32" x14ac:dyDescent="0.25">
      <c r="A58" s="36">
        <v>44983</v>
      </c>
      <c r="B58">
        <f>COUNTIF(Sheet1!F:F,A58)</f>
        <v>0</v>
      </c>
      <c r="E58" s="36">
        <v>44618</v>
      </c>
      <c r="F58">
        <f>COUNTIF(Sheet1!G:G,E58)</f>
        <v>0</v>
      </c>
      <c r="G58">
        <f t="shared" si="5"/>
        <v>24</v>
      </c>
      <c r="I58" s="36">
        <v>44253</v>
      </c>
      <c r="J58">
        <f>COUNTIF(Sheet1!H:H,I58)</f>
        <v>0</v>
      </c>
      <c r="K58">
        <f t="shared" si="18"/>
        <v>25</v>
      </c>
      <c r="M58" s="36">
        <v>43887</v>
      </c>
      <c r="N58">
        <f>COUNTIF(Sheet1!I:I,M58)</f>
        <v>0</v>
      </c>
      <c r="O58">
        <f t="shared" si="7"/>
        <v>20</v>
      </c>
      <c r="Q58" s="36">
        <v>43522</v>
      </c>
      <c r="R58">
        <f>COUNTIF(Sheet1!J:J,Q58)</f>
        <v>1</v>
      </c>
      <c r="S58">
        <f t="shared" si="8"/>
        <v>28</v>
      </c>
      <c r="U58" s="36">
        <v>43157</v>
      </c>
      <c r="V58">
        <f>COUNTIF(Sheet1!K:K,U58)</f>
        <v>0</v>
      </c>
      <c r="W58">
        <f t="shared" si="9"/>
        <v>15</v>
      </c>
      <c r="Y58" s="36">
        <v>42792</v>
      </c>
      <c r="Z58">
        <f>COUNTIF(Sheet1!L:L,Y58)</f>
        <v>0</v>
      </c>
      <c r="AA58">
        <f t="shared" si="10"/>
        <v>20</v>
      </c>
      <c r="AC58" s="36">
        <f t="shared" si="0"/>
        <v>44983</v>
      </c>
      <c r="AE58">
        <f t="shared" si="2"/>
        <v>28</v>
      </c>
      <c r="AF58">
        <f t="shared" si="3"/>
        <v>15</v>
      </c>
    </row>
    <row r="59" spans="1:32" x14ac:dyDescent="0.25">
      <c r="A59" s="36">
        <v>44984</v>
      </c>
      <c r="B59">
        <f>COUNTIF(Sheet1!F:F,A59)</f>
        <v>0</v>
      </c>
      <c r="E59" s="36">
        <v>44619</v>
      </c>
      <c r="F59">
        <f>COUNTIF(Sheet1!G:G,E59)</f>
        <v>0</v>
      </c>
      <c r="G59">
        <f t="shared" si="5"/>
        <v>24</v>
      </c>
      <c r="I59" s="36">
        <v>44254</v>
      </c>
      <c r="J59">
        <f>COUNTIF(Sheet1!H:H,I59)</f>
        <v>1</v>
      </c>
      <c r="K59">
        <f t="shared" si="18"/>
        <v>26</v>
      </c>
      <c r="M59" s="36">
        <v>43888</v>
      </c>
      <c r="N59">
        <f>COUNTIF(Sheet1!I:I,M59)</f>
        <v>0</v>
      </c>
      <c r="O59">
        <f t="shared" si="7"/>
        <v>20</v>
      </c>
      <c r="Q59" s="36">
        <v>43523</v>
      </c>
      <c r="R59">
        <f>COUNTIF(Sheet1!J:J,Q59)</f>
        <v>2</v>
      </c>
      <c r="S59">
        <f t="shared" si="8"/>
        <v>30</v>
      </c>
      <c r="U59" s="36">
        <v>43158</v>
      </c>
      <c r="V59">
        <f>COUNTIF(Sheet1!K:K,U59)</f>
        <v>0</v>
      </c>
      <c r="W59">
        <f t="shared" si="9"/>
        <v>15</v>
      </c>
      <c r="Y59" s="36">
        <v>42793</v>
      </c>
      <c r="Z59">
        <f>COUNTIF(Sheet1!L:L,Y59)</f>
        <v>1</v>
      </c>
      <c r="AA59">
        <f t="shared" si="10"/>
        <v>21</v>
      </c>
      <c r="AC59" s="36">
        <f t="shared" si="0"/>
        <v>44984</v>
      </c>
      <c r="AE59">
        <f t="shared" si="2"/>
        <v>30</v>
      </c>
      <c r="AF59">
        <f t="shared" si="3"/>
        <v>15</v>
      </c>
    </row>
    <row r="60" spans="1:32" x14ac:dyDescent="0.25">
      <c r="A60" s="36">
        <v>44985</v>
      </c>
      <c r="B60">
        <f>COUNTIF(Sheet1!F:F,A60)</f>
        <v>0</v>
      </c>
      <c r="E60" s="36">
        <v>44620</v>
      </c>
      <c r="F60">
        <f>COUNTIF(Sheet1!G:G,E60)</f>
        <v>1</v>
      </c>
      <c r="G60">
        <f t="shared" si="5"/>
        <v>25</v>
      </c>
      <c r="I60" s="36">
        <v>44255</v>
      </c>
      <c r="J60">
        <f>COUNTIF(Sheet1!H:H,I60)</f>
        <v>2</v>
      </c>
      <c r="K60">
        <f t="shared" ref="K60" si="19">K59+J60</f>
        <v>28</v>
      </c>
      <c r="M60" s="36">
        <v>43889</v>
      </c>
      <c r="N60">
        <f>COUNTIF(Sheet1!I:I,M60)</f>
        <v>1</v>
      </c>
      <c r="O60">
        <f t="shared" si="7"/>
        <v>21</v>
      </c>
      <c r="Q60" s="36">
        <v>43524</v>
      </c>
      <c r="R60">
        <f>COUNTIF(Sheet1!J:J,Q60)</f>
        <v>3</v>
      </c>
      <c r="S60">
        <f t="shared" si="8"/>
        <v>33</v>
      </c>
      <c r="U60" s="36">
        <v>43159</v>
      </c>
      <c r="V60">
        <f>COUNTIF(Sheet1!K:K,U60)</f>
        <v>0</v>
      </c>
      <c r="W60">
        <f t="shared" si="9"/>
        <v>15</v>
      </c>
      <c r="Y60" s="36">
        <v>42794</v>
      </c>
      <c r="Z60">
        <f>COUNTIF(Sheet1!L:L,Y60)</f>
        <v>0</v>
      </c>
      <c r="AA60">
        <f t="shared" si="10"/>
        <v>21</v>
      </c>
      <c r="AC60" s="36">
        <f t="shared" si="0"/>
        <v>44985</v>
      </c>
      <c r="AE60">
        <f t="shared" si="2"/>
        <v>33</v>
      </c>
      <c r="AF60">
        <f t="shared" si="3"/>
        <v>15</v>
      </c>
    </row>
    <row r="61" spans="1:32" x14ac:dyDescent="0.25">
      <c r="A61" s="36">
        <v>44986</v>
      </c>
      <c r="B61">
        <f>COUNTIF(Sheet1!F:F,A61)</f>
        <v>0</v>
      </c>
      <c r="E61" s="36">
        <v>44621</v>
      </c>
      <c r="F61">
        <f>COUNTIF(Sheet1!G:G,E61)</f>
        <v>1</v>
      </c>
      <c r="G61">
        <f t="shared" si="5"/>
        <v>26</v>
      </c>
      <c r="I61" s="36">
        <v>44256</v>
      </c>
      <c r="J61">
        <f>COUNTIF(Sheet1!H:H,I61)</f>
        <v>0</v>
      </c>
      <c r="K61">
        <f t="shared" ref="K61:K66" si="20">K60+J61</f>
        <v>28</v>
      </c>
      <c r="M61" s="36">
        <v>43890</v>
      </c>
      <c r="N61">
        <f>COUNTIF(Sheet1!I:I,M61)</f>
        <v>0</v>
      </c>
      <c r="O61">
        <f t="shared" si="7"/>
        <v>21</v>
      </c>
      <c r="Q61" s="36">
        <v>43525</v>
      </c>
      <c r="R61">
        <f>COUNTIF(Sheet1!J:J,Q61)</f>
        <v>2</v>
      </c>
      <c r="S61">
        <f t="shared" si="8"/>
        <v>35</v>
      </c>
      <c r="U61" s="36">
        <v>43160</v>
      </c>
      <c r="V61">
        <f>COUNTIF(Sheet1!K:K,U61)</f>
        <v>0</v>
      </c>
      <c r="W61">
        <f t="shared" si="9"/>
        <v>15</v>
      </c>
      <c r="Y61" s="36">
        <v>42795</v>
      </c>
      <c r="Z61">
        <f>COUNTIF(Sheet1!L:L,Y61)</f>
        <v>0</v>
      </c>
      <c r="AA61">
        <f t="shared" si="10"/>
        <v>21</v>
      </c>
      <c r="AC61" s="36">
        <f t="shared" si="0"/>
        <v>44986</v>
      </c>
      <c r="AE61">
        <f t="shared" si="2"/>
        <v>35</v>
      </c>
      <c r="AF61">
        <f t="shared" si="3"/>
        <v>15</v>
      </c>
    </row>
    <row r="62" spans="1:32" x14ac:dyDescent="0.25">
      <c r="A62" s="36">
        <v>44987</v>
      </c>
      <c r="B62">
        <f>COUNTIF(Sheet1!F:F,A62)</f>
        <v>0</v>
      </c>
      <c r="E62" s="36">
        <v>44622</v>
      </c>
      <c r="F62">
        <f>COUNTIF(Sheet1!G:G,E62)</f>
        <v>2</v>
      </c>
      <c r="G62">
        <f t="shared" si="5"/>
        <v>28</v>
      </c>
      <c r="I62" s="36">
        <v>44257</v>
      </c>
      <c r="J62">
        <f>COUNTIF(Sheet1!H:H,I62)</f>
        <v>0</v>
      </c>
      <c r="K62">
        <f t="shared" si="20"/>
        <v>28</v>
      </c>
      <c r="M62" s="36">
        <v>43891</v>
      </c>
      <c r="N62">
        <f>COUNTIF(Sheet1!I:I,M62)</f>
        <v>0</v>
      </c>
      <c r="O62">
        <f t="shared" si="7"/>
        <v>21</v>
      </c>
      <c r="Q62" s="36">
        <v>43526</v>
      </c>
      <c r="R62">
        <f>COUNTIF(Sheet1!J:J,Q62)</f>
        <v>0</v>
      </c>
      <c r="S62">
        <f t="shared" si="8"/>
        <v>35</v>
      </c>
      <c r="U62" s="36">
        <v>43161</v>
      </c>
      <c r="V62">
        <f>COUNTIF(Sheet1!K:K,U62)</f>
        <v>0</v>
      </c>
      <c r="W62">
        <f t="shared" si="9"/>
        <v>15</v>
      </c>
      <c r="Y62" s="36">
        <v>42796</v>
      </c>
      <c r="Z62">
        <f>COUNTIF(Sheet1!L:L,Y62)</f>
        <v>1</v>
      </c>
      <c r="AA62">
        <f t="shared" si="10"/>
        <v>22</v>
      </c>
      <c r="AC62" s="36">
        <f t="shared" si="0"/>
        <v>44987</v>
      </c>
      <c r="AE62">
        <f t="shared" si="2"/>
        <v>35</v>
      </c>
      <c r="AF62">
        <f t="shared" si="3"/>
        <v>15</v>
      </c>
    </row>
    <row r="63" spans="1:32" x14ac:dyDescent="0.25">
      <c r="A63" s="36">
        <v>44988</v>
      </c>
      <c r="B63">
        <f>COUNTIF(Sheet1!F:F,A63)</f>
        <v>0</v>
      </c>
      <c r="E63" s="36">
        <v>44623</v>
      </c>
      <c r="F63">
        <f>COUNTIF(Sheet1!G:G,E63)</f>
        <v>5</v>
      </c>
      <c r="G63">
        <f t="shared" si="5"/>
        <v>33</v>
      </c>
      <c r="I63" s="36">
        <v>44258</v>
      </c>
      <c r="J63">
        <f>COUNTIF(Sheet1!H:H,I63)</f>
        <v>1</v>
      </c>
      <c r="K63">
        <f t="shared" si="20"/>
        <v>29</v>
      </c>
      <c r="M63" s="36">
        <v>43892</v>
      </c>
      <c r="N63">
        <f>COUNTIF(Sheet1!I:I,M63)</f>
        <v>0</v>
      </c>
      <c r="O63">
        <f t="shared" si="7"/>
        <v>21</v>
      </c>
      <c r="Q63" s="36">
        <v>43527</v>
      </c>
      <c r="R63">
        <f>COUNTIF(Sheet1!J:J,Q63)</f>
        <v>1</v>
      </c>
      <c r="S63">
        <f t="shared" si="8"/>
        <v>36</v>
      </c>
      <c r="U63" s="36">
        <v>43162</v>
      </c>
      <c r="V63">
        <f>COUNTIF(Sheet1!K:K,U63)</f>
        <v>0</v>
      </c>
      <c r="W63">
        <f t="shared" si="9"/>
        <v>15</v>
      </c>
      <c r="Y63" s="36">
        <v>42797</v>
      </c>
      <c r="Z63">
        <f>COUNTIF(Sheet1!L:L,Y63)</f>
        <v>2</v>
      </c>
      <c r="AA63">
        <f t="shared" si="10"/>
        <v>24</v>
      </c>
      <c r="AC63" s="36">
        <f t="shared" si="0"/>
        <v>44988</v>
      </c>
      <c r="AE63">
        <f t="shared" si="2"/>
        <v>36</v>
      </c>
      <c r="AF63">
        <f t="shared" si="3"/>
        <v>15</v>
      </c>
    </row>
    <row r="64" spans="1:32" x14ac:dyDescent="0.25">
      <c r="A64" s="36">
        <v>44989</v>
      </c>
      <c r="B64">
        <f>COUNTIF(Sheet1!F:F,A64)</f>
        <v>0</v>
      </c>
      <c r="E64" s="36">
        <v>44624</v>
      </c>
      <c r="F64">
        <f>COUNTIF(Sheet1!G:G,E64)</f>
        <v>0</v>
      </c>
      <c r="G64">
        <f t="shared" si="5"/>
        <v>33</v>
      </c>
      <c r="I64" s="36">
        <v>44259</v>
      </c>
      <c r="J64">
        <f>COUNTIF(Sheet1!H:H,I64)</f>
        <v>0</v>
      </c>
      <c r="K64">
        <f t="shared" si="20"/>
        <v>29</v>
      </c>
      <c r="M64" s="36">
        <v>43893</v>
      </c>
      <c r="N64">
        <f>COUNTIF(Sheet1!I:I,M64)</f>
        <v>0</v>
      </c>
      <c r="O64">
        <f t="shared" si="7"/>
        <v>21</v>
      </c>
      <c r="Q64" s="36">
        <v>43528</v>
      </c>
      <c r="R64">
        <f>COUNTIF(Sheet1!J:J,Q64)</f>
        <v>0</v>
      </c>
      <c r="S64">
        <f t="shared" si="8"/>
        <v>36</v>
      </c>
      <c r="U64" s="36">
        <v>43163</v>
      </c>
      <c r="V64">
        <f>COUNTIF(Sheet1!K:K,U64)</f>
        <v>0</v>
      </c>
      <c r="W64">
        <f t="shared" si="9"/>
        <v>15</v>
      </c>
      <c r="Y64" s="36">
        <v>42798</v>
      </c>
      <c r="Z64">
        <f>COUNTIF(Sheet1!L:L,Y64)</f>
        <v>0</v>
      </c>
      <c r="AA64">
        <f t="shared" si="10"/>
        <v>24</v>
      </c>
      <c r="AC64" s="36">
        <f t="shared" si="0"/>
        <v>44989</v>
      </c>
      <c r="AE64">
        <f t="shared" si="2"/>
        <v>36</v>
      </c>
      <c r="AF64">
        <f t="shared" si="3"/>
        <v>15</v>
      </c>
    </row>
    <row r="65" spans="1:32" x14ac:dyDescent="0.25">
      <c r="A65" s="36">
        <v>44990</v>
      </c>
      <c r="B65">
        <f>COUNTIF(Sheet1!F:F,A65)</f>
        <v>0</v>
      </c>
      <c r="E65" s="36">
        <v>44625</v>
      </c>
      <c r="F65">
        <f>COUNTIF(Sheet1!G:G,E65)</f>
        <v>0</v>
      </c>
      <c r="G65">
        <f t="shared" si="5"/>
        <v>33</v>
      </c>
      <c r="I65" s="36">
        <v>44260</v>
      </c>
      <c r="J65">
        <f>COUNTIF(Sheet1!H:H,I65)</f>
        <v>0</v>
      </c>
      <c r="K65">
        <f t="shared" si="20"/>
        <v>29</v>
      </c>
      <c r="M65" s="36">
        <v>43894</v>
      </c>
      <c r="N65">
        <f>COUNTIF(Sheet1!I:I,M65)</f>
        <v>0</v>
      </c>
      <c r="O65">
        <f t="shared" si="7"/>
        <v>21</v>
      </c>
      <c r="Q65" s="36">
        <v>43529</v>
      </c>
      <c r="R65">
        <f>COUNTIF(Sheet1!J:J,Q65)</f>
        <v>0</v>
      </c>
      <c r="S65">
        <f t="shared" si="8"/>
        <v>36</v>
      </c>
      <c r="U65" s="36">
        <v>43164</v>
      </c>
      <c r="V65">
        <f>COUNTIF(Sheet1!K:K,U65)</f>
        <v>0</v>
      </c>
      <c r="W65">
        <f t="shared" si="9"/>
        <v>15</v>
      </c>
      <c r="Y65" s="36">
        <v>42799</v>
      </c>
      <c r="Z65">
        <f>COUNTIF(Sheet1!L:L,Y65)</f>
        <v>0</v>
      </c>
      <c r="AA65">
        <f t="shared" si="10"/>
        <v>24</v>
      </c>
      <c r="AC65" s="36">
        <f t="shared" si="0"/>
        <v>44990</v>
      </c>
      <c r="AE65">
        <f t="shared" si="2"/>
        <v>36</v>
      </c>
      <c r="AF65">
        <f t="shared" si="3"/>
        <v>15</v>
      </c>
    </row>
    <row r="66" spans="1:32" x14ac:dyDescent="0.25">
      <c r="A66" s="36">
        <v>44991</v>
      </c>
      <c r="B66">
        <f>COUNTIF(Sheet1!F:F,A66)</f>
        <v>0</v>
      </c>
      <c r="E66" s="36">
        <v>44626</v>
      </c>
      <c r="F66">
        <f>COUNTIF(Sheet1!G:G,E66)</f>
        <v>0</v>
      </c>
      <c r="G66">
        <f t="shared" si="5"/>
        <v>33</v>
      </c>
      <c r="I66" s="36">
        <v>44261</v>
      </c>
      <c r="J66">
        <f>COUNTIF(Sheet1!H:H,I66)</f>
        <v>1</v>
      </c>
      <c r="K66">
        <f t="shared" si="20"/>
        <v>30</v>
      </c>
      <c r="M66" s="36">
        <v>43895</v>
      </c>
      <c r="N66">
        <f>COUNTIF(Sheet1!I:I,M66)</f>
        <v>0</v>
      </c>
      <c r="O66">
        <f t="shared" si="7"/>
        <v>21</v>
      </c>
      <c r="Q66" s="36">
        <v>43530</v>
      </c>
      <c r="R66">
        <f>COUNTIF(Sheet1!J:J,Q66)</f>
        <v>0</v>
      </c>
      <c r="S66">
        <f t="shared" si="8"/>
        <v>36</v>
      </c>
      <c r="U66" s="36">
        <v>43165</v>
      </c>
      <c r="V66">
        <f>COUNTIF(Sheet1!K:K,U66)</f>
        <v>2</v>
      </c>
      <c r="W66">
        <f t="shared" si="9"/>
        <v>17</v>
      </c>
      <c r="Y66" s="36">
        <v>42800</v>
      </c>
      <c r="Z66">
        <f>COUNTIF(Sheet1!L:L,Y66)</f>
        <v>1</v>
      </c>
      <c r="AA66">
        <f t="shared" si="10"/>
        <v>25</v>
      </c>
      <c r="AC66" s="36">
        <f t="shared" si="0"/>
        <v>44991</v>
      </c>
      <c r="AE66">
        <f t="shared" si="2"/>
        <v>36</v>
      </c>
      <c r="AF66">
        <f t="shared" si="3"/>
        <v>17</v>
      </c>
    </row>
    <row r="67" spans="1:32" x14ac:dyDescent="0.25">
      <c r="A67" s="36">
        <v>44992</v>
      </c>
      <c r="B67">
        <f>COUNTIF(Sheet1!F:F,A67)</f>
        <v>0</v>
      </c>
      <c r="E67" s="36">
        <v>44627</v>
      </c>
      <c r="F67">
        <f>COUNTIF(Sheet1!G:G,E67)</f>
        <v>0</v>
      </c>
      <c r="G67">
        <f t="shared" si="5"/>
        <v>33</v>
      </c>
      <c r="I67" s="36">
        <v>44262</v>
      </c>
      <c r="J67">
        <f>COUNTIF(Sheet1!H:H,I67)</f>
        <v>1</v>
      </c>
      <c r="K67">
        <f t="shared" ref="K67:K77" si="21">K66+J67</f>
        <v>31</v>
      </c>
      <c r="M67" s="36">
        <v>43896</v>
      </c>
      <c r="N67">
        <f>COUNTIF(Sheet1!I:I,M67)</f>
        <v>1</v>
      </c>
      <c r="O67">
        <f t="shared" si="7"/>
        <v>22</v>
      </c>
      <c r="Q67" s="36">
        <v>43531</v>
      </c>
      <c r="R67">
        <f>COUNTIF(Sheet1!J:J,Q67)</f>
        <v>0</v>
      </c>
      <c r="S67">
        <f t="shared" si="8"/>
        <v>36</v>
      </c>
      <c r="U67" s="36">
        <v>43166</v>
      </c>
      <c r="V67">
        <f>COUNTIF(Sheet1!K:K,U67)</f>
        <v>0</v>
      </c>
      <c r="W67">
        <f t="shared" si="9"/>
        <v>17</v>
      </c>
      <c r="Y67" s="36">
        <v>42801</v>
      </c>
      <c r="Z67">
        <f>COUNTIF(Sheet1!L:L,Y67)</f>
        <v>1</v>
      </c>
      <c r="AA67">
        <f t="shared" si="10"/>
        <v>26</v>
      </c>
      <c r="AC67" s="36">
        <f t="shared" ref="AC67:AC130" si="22">A67</f>
        <v>44992</v>
      </c>
      <c r="AE67">
        <f t="shared" ref="AE67:AE130" si="23">MAX(G67,K67,O67,S67,W67,AA67)</f>
        <v>36</v>
      </c>
      <c r="AF67">
        <f t="shared" ref="AF67:AF130" si="24">MIN(G67,K67,O67,S67,W67,AA67)</f>
        <v>17</v>
      </c>
    </row>
    <row r="68" spans="1:32" x14ac:dyDescent="0.25">
      <c r="A68" s="36">
        <v>44993</v>
      </c>
      <c r="B68">
        <f>COUNTIF(Sheet1!F:F,A68)</f>
        <v>0</v>
      </c>
      <c r="E68" s="36">
        <v>44628</v>
      </c>
      <c r="F68">
        <f>COUNTIF(Sheet1!G:G,E68)</f>
        <v>0</v>
      </c>
      <c r="G68">
        <f t="shared" ref="G68:G131" si="25">G67+F68</f>
        <v>33</v>
      </c>
      <c r="I68" s="36">
        <v>44263</v>
      </c>
      <c r="J68">
        <f>COUNTIF(Sheet1!H:H,I68)</f>
        <v>0</v>
      </c>
      <c r="K68">
        <f t="shared" si="21"/>
        <v>31</v>
      </c>
      <c r="M68" s="36">
        <v>43897</v>
      </c>
      <c r="N68">
        <f>COUNTIF(Sheet1!I:I,M68)</f>
        <v>1</v>
      </c>
      <c r="O68">
        <f t="shared" ref="O68:O132" si="26">O67+N68</f>
        <v>23</v>
      </c>
      <c r="Q68" s="36">
        <v>43532</v>
      </c>
      <c r="R68">
        <f>COUNTIF(Sheet1!J:J,Q68)</f>
        <v>1</v>
      </c>
      <c r="S68">
        <f t="shared" ref="S68:S131" si="27">S67+R68</f>
        <v>37</v>
      </c>
      <c r="U68" s="36">
        <v>43167</v>
      </c>
      <c r="V68">
        <f>COUNTIF(Sheet1!K:K,U68)</f>
        <v>1</v>
      </c>
      <c r="W68">
        <f t="shared" ref="W68:W131" si="28">W67+V68</f>
        <v>18</v>
      </c>
      <c r="Y68" s="36">
        <v>42802</v>
      </c>
      <c r="Z68">
        <f>COUNTIF(Sheet1!L:L,Y68)</f>
        <v>5</v>
      </c>
      <c r="AA68">
        <f t="shared" ref="AA68:AA131" si="29">AA67+Z68</f>
        <v>31</v>
      </c>
      <c r="AC68" s="36">
        <f t="shared" si="22"/>
        <v>44993</v>
      </c>
      <c r="AE68">
        <f t="shared" si="23"/>
        <v>37</v>
      </c>
      <c r="AF68">
        <f t="shared" si="24"/>
        <v>18</v>
      </c>
    </row>
    <row r="69" spans="1:32" x14ac:dyDescent="0.25">
      <c r="A69" s="36">
        <v>44994</v>
      </c>
      <c r="B69">
        <f>COUNTIF(Sheet1!F:F,A69)</f>
        <v>0</v>
      </c>
      <c r="E69" s="36">
        <v>44629</v>
      </c>
      <c r="F69">
        <f>COUNTIF(Sheet1!G:G,E69)</f>
        <v>1</v>
      </c>
      <c r="G69">
        <f t="shared" si="25"/>
        <v>34</v>
      </c>
      <c r="I69" s="36">
        <v>44264</v>
      </c>
      <c r="J69">
        <f>COUNTIF(Sheet1!H:H,I69)</f>
        <v>0</v>
      </c>
      <c r="K69">
        <f t="shared" si="21"/>
        <v>31</v>
      </c>
      <c r="M69" s="36">
        <v>43898</v>
      </c>
      <c r="N69">
        <f>COUNTIF(Sheet1!I:I,M69)</f>
        <v>0</v>
      </c>
      <c r="O69">
        <f t="shared" si="7"/>
        <v>23</v>
      </c>
      <c r="Q69" s="36">
        <v>43533</v>
      </c>
      <c r="R69">
        <f>COUNTIF(Sheet1!J:J,Q69)</f>
        <v>7</v>
      </c>
      <c r="S69">
        <f t="shared" si="27"/>
        <v>44</v>
      </c>
      <c r="U69" s="36">
        <v>43168</v>
      </c>
      <c r="V69">
        <f>COUNTIF(Sheet1!K:K,U69)</f>
        <v>2</v>
      </c>
      <c r="W69">
        <f t="shared" si="28"/>
        <v>20</v>
      </c>
      <c r="Y69" s="36">
        <v>42803</v>
      </c>
      <c r="Z69">
        <f>COUNTIF(Sheet1!L:L,Y69)</f>
        <v>1</v>
      </c>
      <c r="AA69">
        <f t="shared" si="29"/>
        <v>32</v>
      </c>
      <c r="AC69" s="36">
        <f t="shared" si="22"/>
        <v>44994</v>
      </c>
      <c r="AE69">
        <f t="shared" si="23"/>
        <v>44</v>
      </c>
      <c r="AF69">
        <f t="shared" si="24"/>
        <v>20</v>
      </c>
    </row>
    <row r="70" spans="1:32" x14ac:dyDescent="0.25">
      <c r="A70" s="36">
        <v>44995</v>
      </c>
      <c r="B70">
        <f>COUNTIF(Sheet1!F:F,A70)</f>
        <v>0</v>
      </c>
      <c r="E70" s="36">
        <v>44630</v>
      </c>
      <c r="F70">
        <f>COUNTIF(Sheet1!G:G,E70)</f>
        <v>1</v>
      </c>
      <c r="G70">
        <f t="shared" si="25"/>
        <v>35</v>
      </c>
      <c r="I70" s="36">
        <v>44265</v>
      </c>
      <c r="J70">
        <f>COUNTIF(Sheet1!H:H,I70)</f>
        <v>0</v>
      </c>
      <c r="K70">
        <f t="shared" si="21"/>
        <v>31</v>
      </c>
      <c r="M70" s="36">
        <v>43899</v>
      </c>
      <c r="N70">
        <f>COUNTIF(Sheet1!I:I,M70)</f>
        <v>0</v>
      </c>
      <c r="O70">
        <f t="shared" si="26"/>
        <v>23</v>
      </c>
      <c r="Q70" s="36">
        <v>43534</v>
      </c>
      <c r="R70">
        <f>COUNTIF(Sheet1!J:J,Q70)</f>
        <v>0</v>
      </c>
      <c r="S70">
        <f t="shared" si="27"/>
        <v>44</v>
      </c>
      <c r="U70" s="36">
        <v>43169</v>
      </c>
      <c r="V70">
        <f>COUNTIF(Sheet1!K:K,U70)</f>
        <v>2</v>
      </c>
      <c r="W70">
        <f t="shared" si="28"/>
        <v>22</v>
      </c>
      <c r="Y70" s="36">
        <v>42804</v>
      </c>
      <c r="Z70">
        <f>COUNTIF(Sheet1!L:L,Y70)</f>
        <v>6</v>
      </c>
      <c r="AA70">
        <f t="shared" si="29"/>
        <v>38</v>
      </c>
      <c r="AC70" s="36">
        <f t="shared" si="22"/>
        <v>44995</v>
      </c>
      <c r="AE70">
        <f t="shared" si="23"/>
        <v>44</v>
      </c>
      <c r="AF70">
        <f t="shared" si="24"/>
        <v>22</v>
      </c>
    </row>
    <row r="71" spans="1:32" x14ac:dyDescent="0.25">
      <c r="A71" s="36">
        <v>44996</v>
      </c>
      <c r="B71">
        <f>COUNTIF(Sheet1!F:F,A71)</f>
        <v>0</v>
      </c>
      <c r="E71" s="36">
        <v>44631</v>
      </c>
      <c r="F71">
        <f>COUNTIF(Sheet1!G:G,E71)</f>
        <v>0</v>
      </c>
      <c r="G71">
        <f t="shared" si="25"/>
        <v>35</v>
      </c>
      <c r="I71" s="36">
        <v>44266</v>
      </c>
      <c r="J71">
        <f>COUNTIF(Sheet1!H:H,I71)</f>
        <v>0</v>
      </c>
      <c r="K71">
        <f t="shared" si="21"/>
        <v>31</v>
      </c>
      <c r="M71" s="36">
        <v>43900</v>
      </c>
      <c r="N71">
        <f>COUNTIF(Sheet1!I:I,M71)</f>
        <v>1</v>
      </c>
      <c r="O71">
        <f t="shared" si="26"/>
        <v>24</v>
      </c>
      <c r="Q71" s="36">
        <v>43535</v>
      </c>
      <c r="R71">
        <f>COUNTIF(Sheet1!J:J,Q71)</f>
        <v>0</v>
      </c>
      <c r="S71">
        <f t="shared" si="27"/>
        <v>44</v>
      </c>
      <c r="U71" s="36">
        <v>43170</v>
      </c>
      <c r="V71">
        <f>COUNTIF(Sheet1!K:K,U71)</f>
        <v>0</v>
      </c>
      <c r="W71">
        <f t="shared" si="28"/>
        <v>22</v>
      </c>
      <c r="Y71" s="36">
        <v>42805</v>
      </c>
      <c r="Z71">
        <f>COUNTIF(Sheet1!L:L,Y71)</f>
        <v>1</v>
      </c>
      <c r="AA71">
        <f t="shared" si="29"/>
        <v>39</v>
      </c>
      <c r="AC71" s="36">
        <f t="shared" si="22"/>
        <v>44996</v>
      </c>
      <c r="AE71">
        <f t="shared" si="23"/>
        <v>44</v>
      </c>
      <c r="AF71">
        <f t="shared" si="24"/>
        <v>22</v>
      </c>
    </row>
    <row r="72" spans="1:32" x14ac:dyDescent="0.25">
      <c r="A72" s="36">
        <v>44997</v>
      </c>
      <c r="B72">
        <f>COUNTIF(Sheet1!F:F,A72)</f>
        <v>0</v>
      </c>
      <c r="E72" s="36">
        <v>44632</v>
      </c>
      <c r="F72">
        <f>COUNTIF(Sheet1!G:G,E72)</f>
        <v>1</v>
      </c>
      <c r="G72">
        <f t="shared" si="25"/>
        <v>36</v>
      </c>
      <c r="I72" s="36">
        <v>44267</v>
      </c>
      <c r="J72">
        <f>COUNTIF(Sheet1!H:H,I72)</f>
        <v>0</v>
      </c>
      <c r="K72">
        <f t="shared" si="21"/>
        <v>31</v>
      </c>
      <c r="M72" s="36">
        <v>43901</v>
      </c>
      <c r="N72">
        <f>COUNTIF(Sheet1!I:I,M72)</f>
        <v>0</v>
      </c>
      <c r="O72">
        <f t="shared" si="26"/>
        <v>24</v>
      </c>
      <c r="Q72" s="36">
        <v>43536</v>
      </c>
      <c r="R72">
        <f>COUNTIF(Sheet1!J:J,Q72)</f>
        <v>0</v>
      </c>
      <c r="S72">
        <f t="shared" si="27"/>
        <v>44</v>
      </c>
      <c r="U72" s="36">
        <v>43171</v>
      </c>
      <c r="V72">
        <f>COUNTIF(Sheet1!K:K,U72)</f>
        <v>3</v>
      </c>
      <c r="W72">
        <f t="shared" si="28"/>
        <v>25</v>
      </c>
      <c r="Y72" s="36">
        <v>42806</v>
      </c>
      <c r="Z72">
        <f>COUNTIF(Sheet1!L:L,Y72)</f>
        <v>2</v>
      </c>
      <c r="AA72">
        <f t="shared" si="29"/>
        <v>41</v>
      </c>
      <c r="AC72" s="36">
        <f t="shared" si="22"/>
        <v>44997</v>
      </c>
      <c r="AE72">
        <f t="shared" si="23"/>
        <v>44</v>
      </c>
      <c r="AF72">
        <f t="shared" si="24"/>
        <v>24</v>
      </c>
    </row>
    <row r="73" spans="1:32" x14ac:dyDescent="0.25">
      <c r="A73" s="36">
        <v>44998</v>
      </c>
      <c r="B73">
        <f>COUNTIF(Sheet1!F:F,A73)</f>
        <v>0</v>
      </c>
      <c r="E73" s="36">
        <v>44633</v>
      </c>
      <c r="F73">
        <f>COUNTIF(Sheet1!G:G,E73)</f>
        <v>0</v>
      </c>
      <c r="G73">
        <f t="shared" si="25"/>
        <v>36</v>
      </c>
      <c r="I73" s="36">
        <v>44268</v>
      </c>
      <c r="J73">
        <f>COUNTIF(Sheet1!H:H,I73)</f>
        <v>0</v>
      </c>
      <c r="K73">
        <f t="shared" si="21"/>
        <v>31</v>
      </c>
      <c r="M73" s="36">
        <v>43902</v>
      </c>
      <c r="N73">
        <f>COUNTIF(Sheet1!I:I,M73)</f>
        <v>0</v>
      </c>
      <c r="O73">
        <f t="shared" si="26"/>
        <v>24</v>
      </c>
      <c r="Q73" s="36">
        <v>43537</v>
      </c>
      <c r="R73">
        <f>COUNTIF(Sheet1!J:J,Q73)</f>
        <v>0</v>
      </c>
      <c r="S73">
        <f t="shared" si="27"/>
        <v>44</v>
      </c>
      <c r="U73" s="36">
        <v>43172</v>
      </c>
      <c r="V73">
        <f>COUNTIF(Sheet1!K:K,U73)</f>
        <v>0</v>
      </c>
      <c r="W73">
        <f t="shared" si="28"/>
        <v>25</v>
      </c>
      <c r="Y73" s="36">
        <v>42807</v>
      </c>
      <c r="Z73">
        <f>COUNTIF(Sheet1!L:L,Y73)</f>
        <v>1</v>
      </c>
      <c r="AA73">
        <f t="shared" si="29"/>
        <v>42</v>
      </c>
      <c r="AC73" s="36">
        <f t="shared" si="22"/>
        <v>44998</v>
      </c>
      <c r="AE73">
        <f t="shared" si="23"/>
        <v>44</v>
      </c>
      <c r="AF73">
        <f t="shared" si="24"/>
        <v>24</v>
      </c>
    </row>
    <row r="74" spans="1:32" x14ac:dyDescent="0.25">
      <c r="A74" s="36">
        <v>44999</v>
      </c>
      <c r="B74">
        <f>COUNTIF(Sheet1!F:F,A74)</f>
        <v>0</v>
      </c>
      <c r="E74" s="36">
        <v>44634</v>
      </c>
      <c r="F74">
        <f>COUNTIF(Sheet1!G:G,E74)</f>
        <v>2</v>
      </c>
      <c r="G74">
        <f t="shared" si="25"/>
        <v>38</v>
      </c>
      <c r="I74" s="36">
        <v>44269</v>
      </c>
      <c r="J74">
        <f>COUNTIF(Sheet1!H:H,I74)</f>
        <v>1</v>
      </c>
      <c r="K74">
        <f t="shared" si="21"/>
        <v>32</v>
      </c>
      <c r="M74" s="36">
        <v>43903</v>
      </c>
      <c r="N74">
        <f>COUNTIF(Sheet1!I:I,M74)</f>
        <v>1</v>
      </c>
      <c r="O74">
        <f t="shared" si="26"/>
        <v>25</v>
      </c>
      <c r="Q74" s="36">
        <v>43538</v>
      </c>
      <c r="R74">
        <f>COUNTIF(Sheet1!J:J,Q74)</f>
        <v>1</v>
      </c>
      <c r="S74">
        <f t="shared" si="27"/>
        <v>45</v>
      </c>
      <c r="U74" s="36">
        <v>43173</v>
      </c>
      <c r="V74">
        <f>COUNTIF(Sheet1!K:K,U74)</f>
        <v>8</v>
      </c>
      <c r="W74">
        <f t="shared" si="28"/>
        <v>33</v>
      </c>
      <c r="Y74" s="36">
        <v>42808</v>
      </c>
      <c r="Z74">
        <f>COUNTIF(Sheet1!L:L,Y74)</f>
        <v>1</v>
      </c>
      <c r="AA74">
        <f t="shared" si="29"/>
        <v>43</v>
      </c>
      <c r="AC74" s="36">
        <f t="shared" si="22"/>
        <v>44999</v>
      </c>
      <c r="AE74">
        <f t="shared" si="23"/>
        <v>45</v>
      </c>
      <c r="AF74">
        <f t="shared" si="24"/>
        <v>25</v>
      </c>
    </row>
    <row r="75" spans="1:32" x14ac:dyDescent="0.25">
      <c r="A75" s="36">
        <v>45000</v>
      </c>
      <c r="B75">
        <f>COUNTIF(Sheet1!F:F,A75)</f>
        <v>0</v>
      </c>
      <c r="E75" s="36">
        <v>44635</v>
      </c>
      <c r="F75">
        <f>COUNTIF(Sheet1!G:G,E75)</f>
        <v>3</v>
      </c>
      <c r="G75">
        <f t="shared" si="25"/>
        <v>41</v>
      </c>
      <c r="I75" s="36">
        <v>44270</v>
      </c>
      <c r="J75">
        <f>COUNTIF(Sheet1!H:H,I75)</f>
        <v>1</v>
      </c>
      <c r="K75">
        <f t="shared" si="21"/>
        <v>33</v>
      </c>
      <c r="M75" s="36">
        <v>43904</v>
      </c>
      <c r="N75">
        <f>COUNTIF(Sheet1!I:I,M75)</f>
        <v>1</v>
      </c>
      <c r="O75">
        <f t="shared" si="26"/>
        <v>26</v>
      </c>
      <c r="Q75" s="36">
        <v>43539</v>
      </c>
      <c r="R75">
        <f>COUNTIF(Sheet1!J:J,Q75)</f>
        <v>0</v>
      </c>
      <c r="S75">
        <f t="shared" si="27"/>
        <v>45</v>
      </c>
      <c r="U75" s="36">
        <v>43174</v>
      </c>
      <c r="V75">
        <f>COUNTIF(Sheet1!K:K,U75)</f>
        <v>2</v>
      </c>
      <c r="W75">
        <f t="shared" si="28"/>
        <v>35</v>
      </c>
      <c r="Y75" s="36">
        <v>42809</v>
      </c>
      <c r="Z75">
        <f>COUNTIF(Sheet1!L:L,Y75)</f>
        <v>0</v>
      </c>
      <c r="AA75">
        <f t="shared" si="29"/>
        <v>43</v>
      </c>
      <c r="AC75" s="36">
        <f t="shared" si="22"/>
        <v>45000</v>
      </c>
      <c r="AE75">
        <f t="shared" si="23"/>
        <v>45</v>
      </c>
      <c r="AF75">
        <f t="shared" si="24"/>
        <v>26</v>
      </c>
    </row>
    <row r="76" spans="1:32" x14ac:dyDescent="0.25">
      <c r="A76" s="36">
        <v>45001</v>
      </c>
      <c r="B76">
        <f>COUNTIF(Sheet1!F:F,A76)</f>
        <v>0</v>
      </c>
      <c r="E76" s="36">
        <v>44636</v>
      </c>
      <c r="F76">
        <f>COUNTIF(Sheet1!G:G,E76)</f>
        <v>3</v>
      </c>
      <c r="G76">
        <f t="shared" si="25"/>
        <v>44</v>
      </c>
      <c r="I76" s="36">
        <v>44271</v>
      </c>
      <c r="J76">
        <f>COUNTIF(Sheet1!H:H,I76)</f>
        <v>1</v>
      </c>
      <c r="K76">
        <f t="shared" si="21"/>
        <v>34</v>
      </c>
      <c r="M76" s="36">
        <v>43905</v>
      </c>
      <c r="N76">
        <f>COUNTIF(Sheet1!I:I,M76)</f>
        <v>4</v>
      </c>
      <c r="O76">
        <f t="shared" si="26"/>
        <v>30</v>
      </c>
      <c r="Q76" s="36">
        <v>43540</v>
      </c>
      <c r="R76">
        <f>COUNTIF(Sheet1!J:J,Q76)</f>
        <v>0</v>
      </c>
      <c r="S76">
        <f t="shared" si="27"/>
        <v>45</v>
      </c>
      <c r="U76" s="36">
        <v>43175</v>
      </c>
      <c r="V76">
        <f>COUNTIF(Sheet1!K:K,U76)</f>
        <v>1</v>
      </c>
      <c r="W76">
        <f t="shared" si="28"/>
        <v>36</v>
      </c>
      <c r="Y76" s="36">
        <v>42810</v>
      </c>
      <c r="Z76">
        <f>COUNTIF(Sheet1!L:L,Y76)</f>
        <v>1</v>
      </c>
      <c r="AA76">
        <f t="shared" si="29"/>
        <v>44</v>
      </c>
      <c r="AC76" s="36">
        <f t="shared" si="22"/>
        <v>45001</v>
      </c>
      <c r="AE76">
        <f t="shared" si="23"/>
        <v>45</v>
      </c>
      <c r="AF76">
        <f t="shared" si="24"/>
        <v>30</v>
      </c>
    </row>
    <row r="77" spans="1:32" x14ac:dyDescent="0.25">
      <c r="A77" s="36">
        <v>45002</v>
      </c>
      <c r="B77">
        <f>COUNTIF(Sheet1!F:F,A77)</f>
        <v>0</v>
      </c>
      <c r="E77" s="36">
        <v>44637</v>
      </c>
      <c r="F77">
        <f>COUNTIF(Sheet1!G:G,E77)</f>
        <v>0</v>
      </c>
      <c r="G77">
        <f t="shared" si="25"/>
        <v>44</v>
      </c>
      <c r="I77" s="36">
        <v>44272</v>
      </c>
      <c r="J77">
        <f>COUNTIF(Sheet1!H:H,I77)</f>
        <v>3</v>
      </c>
      <c r="K77">
        <f t="shared" si="21"/>
        <v>37</v>
      </c>
      <c r="M77" s="36">
        <v>43906</v>
      </c>
      <c r="N77">
        <f>COUNTIF(Sheet1!I:I,M77)</f>
        <v>0</v>
      </c>
      <c r="O77">
        <f t="shared" si="26"/>
        <v>30</v>
      </c>
      <c r="Q77" s="36">
        <v>43541</v>
      </c>
      <c r="R77">
        <f>COUNTIF(Sheet1!J:J,Q77)</f>
        <v>1</v>
      </c>
      <c r="S77">
        <f t="shared" si="27"/>
        <v>46</v>
      </c>
      <c r="U77" s="36">
        <v>43176</v>
      </c>
      <c r="V77">
        <f>COUNTIF(Sheet1!K:K,U77)</f>
        <v>0</v>
      </c>
      <c r="W77">
        <f t="shared" si="28"/>
        <v>36</v>
      </c>
      <c r="Y77" s="36">
        <v>42811</v>
      </c>
      <c r="Z77">
        <f>COUNTIF(Sheet1!L:L,Y77)</f>
        <v>3</v>
      </c>
      <c r="AA77">
        <f t="shared" si="29"/>
        <v>47</v>
      </c>
      <c r="AC77" s="36">
        <f t="shared" si="22"/>
        <v>45002</v>
      </c>
      <c r="AE77">
        <f t="shared" si="23"/>
        <v>47</v>
      </c>
      <c r="AF77">
        <f t="shared" si="24"/>
        <v>30</v>
      </c>
    </row>
    <row r="78" spans="1:32" x14ac:dyDescent="0.25">
      <c r="A78" s="36">
        <v>45003</v>
      </c>
      <c r="B78">
        <f>COUNTIF(Sheet1!F:F,A78)</f>
        <v>0</v>
      </c>
      <c r="E78" s="36">
        <v>44638</v>
      </c>
      <c r="F78">
        <f>COUNTIF(Sheet1!G:G,E78)</f>
        <v>0</v>
      </c>
      <c r="G78">
        <f t="shared" si="25"/>
        <v>44</v>
      </c>
      <c r="I78" s="36">
        <v>44273</v>
      </c>
      <c r="J78">
        <f>COUNTIF(Sheet1!H:H,I78)</f>
        <v>0</v>
      </c>
      <c r="K78">
        <f t="shared" ref="K78:K83" si="30">K77+J78</f>
        <v>37</v>
      </c>
      <c r="M78" s="36">
        <v>43907</v>
      </c>
      <c r="N78">
        <f>COUNTIF(Sheet1!I:I,M78)</f>
        <v>1</v>
      </c>
      <c r="O78">
        <f t="shared" si="26"/>
        <v>31</v>
      </c>
      <c r="Q78" s="36">
        <v>43542</v>
      </c>
      <c r="R78">
        <f>COUNTIF(Sheet1!J:J,Q78)</f>
        <v>0</v>
      </c>
      <c r="S78">
        <f t="shared" si="27"/>
        <v>46</v>
      </c>
      <c r="U78" s="36">
        <v>43177</v>
      </c>
      <c r="V78">
        <f>COUNTIF(Sheet1!K:K,U78)</f>
        <v>0</v>
      </c>
      <c r="W78">
        <f t="shared" si="28"/>
        <v>36</v>
      </c>
      <c r="Y78" s="36">
        <v>42812</v>
      </c>
      <c r="Z78">
        <f>COUNTIF(Sheet1!L:L,Y78)</f>
        <v>2</v>
      </c>
      <c r="AA78">
        <f t="shared" si="29"/>
        <v>49</v>
      </c>
      <c r="AC78" s="36">
        <f t="shared" si="22"/>
        <v>45003</v>
      </c>
      <c r="AE78">
        <f t="shared" si="23"/>
        <v>49</v>
      </c>
      <c r="AF78">
        <f t="shared" si="24"/>
        <v>31</v>
      </c>
    </row>
    <row r="79" spans="1:32" x14ac:dyDescent="0.25">
      <c r="A79" s="36">
        <v>45004</v>
      </c>
      <c r="B79">
        <f>COUNTIF(Sheet1!F:F,A79)</f>
        <v>0</v>
      </c>
      <c r="E79" s="36">
        <v>44639</v>
      </c>
      <c r="F79">
        <f>COUNTIF(Sheet1!G:G,E79)</f>
        <v>0</v>
      </c>
      <c r="G79">
        <f t="shared" si="25"/>
        <v>44</v>
      </c>
      <c r="I79" s="36">
        <v>44274</v>
      </c>
      <c r="J79">
        <f>COUNTIF(Sheet1!H:H,I79)</f>
        <v>0</v>
      </c>
      <c r="K79">
        <f t="shared" si="30"/>
        <v>37</v>
      </c>
      <c r="M79" s="36">
        <v>43908</v>
      </c>
      <c r="N79">
        <f>COUNTIF(Sheet1!I:I,M79)</f>
        <v>4</v>
      </c>
      <c r="O79">
        <f t="shared" si="26"/>
        <v>35</v>
      </c>
      <c r="Q79" s="36">
        <v>43543</v>
      </c>
      <c r="R79">
        <f>COUNTIF(Sheet1!J:J,Q79)</f>
        <v>2</v>
      </c>
      <c r="S79">
        <f t="shared" si="27"/>
        <v>48</v>
      </c>
      <c r="U79" s="36">
        <v>43178</v>
      </c>
      <c r="V79">
        <f>COUNTIF(Sheet1!K:K,U79)</f>
        <v>0</v>
      </c>
      <c r="W79">
        <f t="shared" si="28"/>
        <v>36</v>
      </c>
      <c r="Y79" s="36">
        <v>42813</v>
      </c>
      <c r="Z79">
        <f>COUNTIF(Sheet1!L:L,Y79)</f>
        <v>0</v>
      </c>
      <c r="AA79">
        <f t="shared" si="29"/>
        <v>49</v>
      </c>
      <c r="AC79" s="36">
        <f t="shared" si="22"/>
        <v>45004</v>
      </c>
      <c r="AE79">
        <f t="shared" si="23"/>
        <v>49</v>
      </c>
      <c r="AF79">
        <f t="shared" si="24"/>
        <v>35</v>
      </c>
    </row>
    <row r="80" spans="1:32" x14ac:dyDescent="0.25">
      <c r="A80" s="36">
        <v>45005</v>
      </c>
      <c r="B80">
        <f>COUNTIF(Sheet1!F:F,A80)</f>
        <v>0</v>
      </c>
      <c r="E80" s="36">
        <v>44640</v>
      </c>
      <c r="F80">
        <f>COUNTIF(Sheet1!G:G,E80)</f>
        <v>1</v>
      </c>
      <c r="G80">
        <f t="shared" si="25"/>
        <v>45</v>
      </c>
      <c r="I80" s="36">
        <v>44275</v>
      </c>
      <c r="J80">
        <f>COUNTIF(Sheet1!H:H,I80)</f>
        <v>1</v>
      </c>
      <c r="K80">
        <f t="shared" si="30"/>
        <v>38</v>
      </c>
      <c r="M80" s="36">
        <v>43909</v>
      </c>
      <c r="N80">
        <f>COUNTIF(Sheet1!I:I,M80)</f>
        <v>0</v>
      </c>
      <c r="O80">
        <f t="shared" si="26"/>
        <v>35</v>
      </c>
      <c r="Q80" s="36">
        <v>43544</v>
      </c>
      <c r="R80">
        <f>COUNTIF(Sheet1!J:J,Q80)</f>
        <v>3</v>
      </c>
      <c r="S80">
        <f t="shared" si="27"/>
        <v>51</v>
      </c>
      <c r="U80" s="36">
        <v>43179</v>
      </c>
      <c r="V80">
        <f>COUNTIF(Sheet1!K:K,U80)</f>
        <v>0</v>
      </c>
      <c r="W80">
        <f t="shared" si="28"/>
        <v>36</v>
      </c>
      <c r="Y80" s="36">
        <v>42814</v>
      </c>
      <c r="Z80">
        <f>COUNTIF(Sheet1!L:L,Y80)</f>
        <v>0</v>
      </c>
      <c r="AA80">
        <f t="shared" si="29"/>
        <v>49</v>
      </c>
      <c r="AC80" s="36">
        <f t="shared" si="22"/>
        <v>45005</v>
      </c>
      <c r="AE80">
        <f t="shared" si="23"/>
        <v>51</v>
      </c>
      <c r="AF80">
        <f t="shared" si="24"/>
        <v>35</v>
      </c>
    </row>
    <row r="81" spans="1:32" x14ac:dyDescent="0.25">
      <c r="A81" s="36">
        <v>45006</v>
      </c>
      <c r="B81">
        <f>COUNTIF(Sheet1!F:F,A81)</f>
        <v>0</v>
      </c>
      <c r="E81" s="36">
        <v>44641</v>
      </c>
      <c r="F81">
        <f>COUNTIF(Sheet1!G:G,E81)</f>
        <v>5</v>
      </c>
      <c r="G81">
        <f t="shared" si="25"/>
        <v>50</v>
      </c>
      <c r="I81" s="36">
        <v>44276</v>
      </c>
      <c r="J81">
        <f>COUNTIF(Sheet1!H:H,I81)</f>
        <v>0</v>
      </c>
      <c r="K81">
        <f t="shared" si="30"/>
        <v>38</v>
      </c>
      <c r="M81" s="36">
        <v>43910</v>
      </c>
      <c r="N81">
        <f>COUNTIF(Sheet1!I:I,M81)</f>
        <v>0</v>
      </c>
      <c r="O81">
        <f t="shared" si="26"/>
        <v>35</v>
      </c>
      <c r="Q81" s="36">
        <v>43545</v>
      </c>
      <c r="R81">
        <f>COUNTIF(Sheet1!J:J,Q81)</f>
        <v>0</v>
      </c>
      <c r="S81">
        <f t="shared" si="27"/>
        <v>51</v>
      </c>
      <c r="U81" s="36">
        <v>43180</v>
      </c>
      <c r="V81">
        <f>COUNTIF(Sheet1!K:K,U81)</f>
        <v>0</v>
      </c>
      <c r="W81">
        <f t="shared" si="28"/>
        <v>36</v>
      </c>
      <c r="Y81" s="36">
        <v>42815</v>
      </c>
      <c r="Z81">
        <f>COUNTIF(Sheet1!L:L,Y81)</f>
        <v>0</v>
      </c>
      <c r="AA81">
        <f t="shared" si="29"/>
        <v>49</v>
      </c>
      <c r="AC81" s="36">
        <f t="shared" si="22"/>
        <v>45006</v>
      </c>
      <c r="AE81">
        <f t="shared" si="23"/>
        <v>51</v>
      </c>
      <c r="AF81">
        <f t="shared" si="24"/>
        <v>35</v>
      </c>
    </row>
    <row r="82" spans="1:32" x14ac:dyDescent="0.25">
      <c r="A82" s="36">
        <v>45007</v>
      </c>
      <c r="B82">
        <f>COUNTIF(Sheet1!F:F,A82)</f>
        <v>0</v>
      </c>
      <c r="E82" s="36">
        <v>44642</v>
      </c>
      <c r="F82">
        <f>COUNTIF(Sheet1!G:G,E82)</f>
        <v>4</v>
      </c>
      <c r="G82">
        <f t="shared" si="25"/>
        <v>54</v>
      </c>
      <c r="I82" s="36">
        <v>44277</v>
      </c>
      <c r="J82">
        <f>COUNTIF(Sheet1!H:H,I82)</f>
        <v>0</v>
      </c>
      <c r="K82">
        <f t="shared" si="30"/>
        <v>38</v>
      </c>
      <c r="M82" s="36">
        <v>43911</v>
      </c>
      <c r="N82">
        <f>COUNTIF(Sheet1!I:I,M82)</f>
        <v>0</v>
      </c>
      <c r="O82">
        <f t="shared" si="26"/>
        <v>35</v>
      </c>
      <c r="Q82" s="36">
        <v>43546</v>
      </c>
      <c r="R82">
        <f>COUNTIF(Sheet1!J:J,Q82)</f>
        <v>1</v>
      </c>
      <c r="S82">
        <f t="shared" si="27"/>
        <v>52</v>
      </c>
      <c r="U82" s="36">
        <v>43181</v>
      </c>
      <c r="V82">
        <f>COUNTIF(Sheet1!K:K,U82)</f>
        <v>0</v>
      </c>
      <c r="W82">
        <f t="shared" si="28"/>
        <v>36</v>
      </c>
      <c r="Y82" s="36">
        <v>42816</v>
      </c>
      <c r="Z82">
        <f>COUNTIF(Sheet1!L:L,Y82)</f>
        <v>0</v>
      </c>
      <c r="AA82">
        <f t="shared" si="29"/>
        <v>49</v>
      </c>
      <c r="AC82" s="36">
        <f t="shared" si="22"/>
        <v>45007</v>
      </c>
      <c r="AE82">
        <f t="shared" si="23"/>
        <v>54</v>
      </c>
      <c r="AF82">
        <f t="shared" si="24"/>
        <v>35</v>
      </c>
    </row>
    <row r="83" spans="1:32" x14ac:dyDescent="0.25">
      <c r="A83" s="36">
        <v>45008</v>
      </c>
      <c r="B83">
        <f>COUNTIF(Sheet1!F:F,A83)</f>
        <v>0</v>
      </c>
      <c r="E83" s="36">
        <v>44643</v>
      </c>
      <c r="F83">
        <f>COUNTIF(Sheet1!G:G,E83)</f>
        <v>2</v>
      </c>
      <c r="G83">
        <f t="shared" si="25"/>
        <v>56</v>
      </c>
      <c r="I83" s="36">
        <v>44278</v>
      </c>
      <c r="J83">
        <f>COUNTIF(Sheet1!H:H,I83)</f>
        <v>1</v>
      </c>
      <c r="K83">
        <f t="shared" si="30"/>
        <v>39</v>
      </c>
      <c r="M83" s="36">
        <v>43912</v>
      </c>
      <c r="N83">
        <f>COUNTIF(Sheet1!I:I,M83)</f>
        <v>1</v>
      </c>
      <c r="O83">
        <f t="shared" si="26"/>
        <v>36</v>
      </c>
      <c r="Q83" s="36">
        <v>43547</v>
      </c>
      <c r="R83">
        <f>COUNTIF(Sheet1!J:J,Q83)</f>
        <v>0</v>
      </c>
      <c r="S83">
        <f t="shared" si="27"/>
        <v>52</v>
      </c>
      <c r="U83" s="36">
        <v>43182</v>
      </c>
      <c r="V83">
        <f>COUNTIF(Sheet1!K:K,U83)</f>
        <v>0</v>
      </c>
      <c r="W83">
        <f t="shared" si="28"/>
        <v>36</v>
      </c>
      <c r="Y83" s="36">
        <v>42817</v>
      </c>
      <c r="Z83">
        <f>COUNTIF(Sheet1!L:L,Y83)</f>
        <v>0</v>
      </c>
      <c r="AA83">
        <f t="shared" si="29"/>
        <v>49</v>
      </c>
      <c r="AC83" s="36">
        <f t="shared" si="22"/>
        <v>45008</v>
      </c>
      <c r="AE83">
        <f t="shared" si="23"/>
        <v>56</v>
      </c>
      <c r="AF83">
        <f t="shared" si="24"/>
        <v>36</v>
      </c>
    </row>
    <row r="84" spans="1:32" x14ac:dyDescent="0.25">
      <c r="A84" s="36">
        <v>45009</v>
      </c>
      <c r="B84">
        <f>COUNTIF(Sheet1!F:F,A84)</f>
        <v>0</v>
      </c>
      <c r="E84" s="36">
        <v>44644</v>
      </c>
      <c r="F84">
        <f>COUNTIF(Sheet1!G:G,E84)</f>
        <v>4</v>
      </c>
      <c r="G84">
        <f t="shared" si="25"/>
        <v>60</v>
      </c>
      <c r="I84" s="36">
        <v>44279</v>
      </c>
      <c r="J84">
        <f>COUNTIF(Sheet1!H:H,I84)</f>
        <v>0</v>
      </c>
      <c r="K84">
        <f t="shared" ref="K84:K95" si="31">K83+J84</f>
        <v>39</v>
      </c>
      <c r="M84" s="36">
        <v>43913</v>
      </c>
      <c r="N84">
        <f>COUNTIF(Sheet1!I:I,M84)</f>
        <v>0</v>
      </c>
      <c r="O84">
        <f t="shared" si="26"/>
        <v>36</v>
      </c>
      <c r="Q84" s="36">
        <v>43548</v>
      </c>
      <c r="R84">
        <f>COUNTIF(Sheet1!J:J,Q84)</f>
        <v>1</v>
      </c>
      <c r="S84">
        <f t="shared" si="27"/>
        <v>53</v>
      </c>
      <c r="U84" s="36">
        <v>43183</v>
      </c>
      <c r="V84">
        <f>COUNTIF(Sheet1!K:K,U84)</f>
        <v>1</v>
      </c>
      <c r="W84">
        <f t="shared" si="28"/>
        <v>37</v>
      </c>
      <c r="Y84" s="36">
        <v>42818</v>
      </c>
      <c r="Z84">
        <f>COUNTIF(Sheet1!L:L,Y84)</f>
        <v>3</v>
      </c>
      <c r="AA84">
        <f t="shared" si="29"/>
        <v>52</v>
      </c>
      <c r="AC84" s="36">
        <f t="shared" si="22"/>
        <v>45009</v>
      </c>
      <c r="AE84">
        <f t="shared" si="23"/>
        <v>60</v>
      </c>
      <c r="AF84">
        <f t="shared" si="24"/>
        <v>36</v>
      </c>
    </row>
    <row r="85" spans="1:32" x14ac:dyDescent="0.25">
      <c r="A85" s="36">
        <v>45010</v>
      </c>
      <c r="B85">
        <f>COUNTIF(Sheet1!F:F,A85)</f>
        <v>0</v>
      </c>
      <c r="E85" s="36">
        <v>44645</v>
      </c>
      <c r="F85">
        <f>COUNTIF(Sheet1!G:G,E85)</f>
        <v>1</v>
      </c>
      <c r="G85">
        <f t="shared" si="25"/>
        <v>61</v>
      </c>
      <c r="I85" s="36">
        <v>44280</v>
      </c>
      <c r="J85">
        <f>COUNTIF(Sheet1!H:H,I85)</f>
        <v>0</v>
      </c>
      <c r="K85">
        <f t="shared" si="31"/>
        <v>39</v>
      </c>
      <c r="M85" s="36">
        <v>43914</v>
      </c>
      <c r="N85">
        <f>COUNTIF(Sheet1!I:I,M85)</f>
        <v>0</v>
      </c>
      <c r="O85">
        <f t="shared" si="26"/>
        <v>36</v>
      </c>
      <c r="Q85" s="36">
        <v>43549</v>
      </c>
      <c r="R85">
        <f>COUNTIF(Sheet1!J:J,Q85)</f>
        <v>1</v>
      </c>
      <c r="S85">
        <f t="shared" si="27"/>
        <v>54</v>
      </c>
      <c r="U85" s="36">
        <v>43184</v>
      </c>
      <c r="V85">
        <f>COUNTIF(Sheet1!K:K,U85)</f>
        <v>1</v>
      </c>
      <c r="W85">
        <f t="shared" si="28"/>
        <v>38</v>
      </c>
      <c r="Y85" s="36">
        <v>42819</v>
      </c>
      <c r="Z85">
        <f>COUNTIF(Sheet1!L:L,Y85)</f>
        <v>0</v>
      </c>
      <c r="AA85">
        <f t="shared" si="29"/>
        <v>52</v>
      </c>
      <c r="AC85" s="36">
        <f t="shared" si="22"/>
        <v>45010</v>
      </c>
      <c r="AE85">
        <f t="shared" si="23"/>
        <v>61</v>
      </c>
      <c r="AF85">
        <f t="shared" si="24"/>
        <v>36</v>
      </c>
    </row>
    <row r="86" spans="1:32" x14ac:dyDescent="0.25">
      <c r="A86" s="36">
        <v>45011</v>
      </c>
      <c r="B86">
        <f>COUNTIF(Sheet1!F:F,A86)</f>
        <v>0</v>
      </c>
      <c r="E86" s="36">
        <v>44646</v>
      </c>
      <c r="F86">
        <f>COUNTIF(Sheet1!G:G,E86)</f>
        <v>4</v>
      </c>
      <c r="G86">
        <f t="shared" si="25"/>
        <v>65</v>
      </c>
      <c r="I86" s="36">
        <v>44281</v>
      </c>
      <c r="J86">
        <f>COUNTIF(Sheet1!H:H,I86)</f>
        <v>0</v>
      </c>
      <c r="K86">
        <f t="shared" si="31"/>
        <v>39</v>
      </c>
      <c r="M86" s="36">
        <v>43915</v>
      </c>
      <c r="N86">
        <f>COUNTIF(Sheet1!I:I,M86)</f>
        <v>1</v>
      </c>
      <c r="O86">
        <f t="shared" si="26"/>
        <v>37</v>
      </c>
      <c r="Q86" s="36">
        <v>43550</v>
      </c>
      <c r="R86">
        <f>COUNTIF(Sheet1!J:J,Q86)</f>
        <v>3</v>
      </c>
      <c r="S86">
        <f t="shared" si="27"/>
        <v>57</v>
      </c>
      <c r="U86" s="36">
        <v>43185</v>
      </c>
      <c r="V86">
        <f>COUNTIF(Sheet1!K:K,U86)</f>
        <v>0</v>
      </c>
      <c r="W86">
        <f t="shared" si="28"/>
        <v>38</v>
      </c>
      <c r="Y86" s="36">
        <v>42820</v>
      </c>
      <c r="Z86">
        <f>COUNTIF(Sheet1!L:L,Y86)</f>
        <v>1</v>
      </c>
      <c r="AA86">
        <f t="shared" si="29"/>
        <v>53</v>
      </c>
      <c r="AC86" s="36">
        <f t="shared" si="22"/>
        <v>45011</v>
      </c>
      <c r="AE86">
        <f t="shared" si="23"/>
        <v>65</v>
      </c>
      <c r="AF86">
        <f t="shared" si="24"/>
        <v>37</v>
      </c>
    </row>
    <row r="87" spans="1:32" x14ac:dyDescent="0.25">
      <c r="A87" s="36">
        <v>45012</v>
      </c>
      <c r="B87">
        <f>COUNTIF(Sheet1!F:F,A87)</f>
        <v>0</v>
      </c>
      <c r="E87" s="36">
        <v>44647</v>
      </c>
      <c r="F87">
        <f>COUNTIF(Sheet1!G:G,E87)</f>
        <v>0</v>
      </c>
      <c r="G87">
        <f t="shared" si="25"/>
        <v>65</v>
      </c>
      <c r="I87" s="36">
        <v>44282</v>
      </c>
      <c r="J87">
        <f>COUNTIF(Sheet1!H:H,I87)</f>
        <v>0</v>
      </c>
      <c r="K87">
        <f t="shared" si="31"/>
        <v>39</v>
      </c>
      <c r="M87" s="36">
        <v>43916</v>
      </c>
      <c r="N87">
        <f>COUNTIF(Sheet1!I:I,M87)</f>
        <v>1</v>
      </c>
      <c r="O87">
        <f t="shared" si="26"/>
        <v>38</v>
      </c>
      <c r="Q87" s="36">
        <v>43551</v>
      </c>
      <c r="R87">
        <f>COUNTIF(Sheet1!J:J,Q87)</f>
        <v>2</v>
      </c>
      <c r="S87">
        <f t="shared" si="27"/>
        <v>59</v>
      </c>
      <c r="U87" s="36">
        <v>43186</v>
      </c>
      <c r="V87">
        <f>COUNTIF(Sheet1!K:K,U87)</f>
        <v>0</v>
      </c>
      <c r="W87">
        <f t="shared" si="28"/>
        <v>38</v>
      </c>
      <c r="Y87" s="36">
        <v>42821</v>
      </c>
      <c r="Z87">
        <f>COUNTIF(Sheet1!L:L,Y87)</f>
        <v>1</v>
      </c>
      <c r="AA87">
        <f t="shared" si="29"/>
        <v>54</v>
      </c>
      <c r="AC87" s="36">
        <f t="shared" si="22"/>
        <v>45012</v>
      </c>
      <c r="AE87">
        <f t="shared" si="23"/>
        <v>65</v>
      </c>
      <c r="AF87">
        <f t="shared" si="24"/>
        <v>38</v>
      </c>
    </row>
    <row r="88" spans="1:32" x14ac:dyDescent="0.25">
      <c r="A88" s="36">
        <v>45013</v>
      </c>
      <c r="B88">
        <f>COUNTIF(Sheet1!F:F,A88)</f>
        <v>0</v>
      </c>
      <c r="E88" s="36">
        <v>44648</v>
      </c>
      <c r="F88">
        <f>COUNTIF(Sheet1!G:G,E88)</f>
        <v>0</v>
      </c>
      <c r="G88">
        <f t="shared" si="25"/>
        <v>65</v>
      </c>
      <c r="I88" s="36">
        <v>44283</v>
      </c>
      <c r="J88">
        <f>COUNTIF(Sheet1!H:H,I88)</f>
        <v>0</v>
      </c>
      <c r="K88">
        <f t="shared" si="31"/>
        <v>39</v>
      </c>
      <c r="M88" s="36">
        <v>43917</v>
      </c>
      <c r="N88">
        <f>COUNTIF(Sheet1!I:I,M88)</f>
        <v>2</v>
      </c>
      <c r="O88">
        <f t="shared" si="26"/>
        <v>40</v>
      </c>
      <c r="Q88" s="36">
        <v>43552</v>
      </c>
      <c r="R88">
        <f>COUNTIF(Sheet1!J:J,Q88)</f>
        <v>0</v>
      </c>
      <c r="S88">
        <f t="shared" si="27"/>
        <v>59</v>
      </c>
      <c r="U88" s="36">
        <v>43187</v>
      </c>
      <c r="V88">
        <f>COUNTIF(Sheet1!K:K,U88)</f>
        <v>0</v>
      </c>
      <c r="W88">
        <f t="shared" si="28"/>
        <v>38</v>
      </c>
      <c r="Y88" s="36">
        <v>42822</v>
      </c>
      <c r="Z88">
        <f>COUNTIF(Sheet1!L:L,Y88)</f>
        <v>1</v>
      </c>
      <c r="AA88">
        <f t="shared" si="29"/>
        <v>55</v>
      </c>
      <c r="AC88" s="36">
        <f t="shared" si="22"/>
        <v>45013</v>
      </c>
      <c r="AE88">
        <f t="shared" si="23"/>
        <v>65</v>
      </c>
      <c r="AF88">
        <f t="shared" si="24"/>
        <v>38</v>
      </c>
    </row>
    <row r="89" spans="1:32" x14ac:dyDescent="0.25">
      <c r="A89" s="36">
        <v>45014</v>
      </c>
      <c r="B89">
        <f>COUNTIF(Sheet1!F:F,A89)</f>
        <v>0</v>
      </c>
      <c r="E89" s="36">
        <v>44649</v>
      </c>
      <c r="F89">
        <f>COUNTIF(Sheet1!G:G,E89)</f>
        <v>3</v>
      </c>
      <c r="G89">
        <f t="shared" si="25"/>
        <v>68</v>
      </c>
      <c r="I89" s="36">
        <v>44284</v>
      </c>
      <c r="J89">
        <f>COUNTIF(Sheet1!H:H,I89)</f>
        <v>1</v>
      </c>
      <c r="K89">
        <f t="shared" si="31"/>
        <v>40</v>
      </c>
      <c r="M89" s="36">
        <v>43918</v>
      </c>
      <c r="N89">
        <f>COUNTIF(Sheet1!I:I,M89)</f>
        <v>1</v>
      </c>
      <c r="O89">
        <f t="shared" si="26"/>
        <v>41</v>
      </c>
      <c r="Q89" s="36">
        <v>43553</v>
      </c>
      <c r="R89">
        <f>COUNTIF(Sheet1!J:J,Q89)</f>
        <v>2</v>
      </c>
      <c r="S89">
        <f t="shared" si="27"/>
        <v>61</v>
      </c>
      <c r="U89" s="36">
        <v>43188</v>
      </c>
      <c r="V89">
        <f>COUNTIF(Sheet1!K:K,U89)</f>
        <v>0</v>
      </c>
      <c r="W89">
        <f t="shared" si="28"/>
        <v>38</v>
      </c>
      <c r="Y89" s="36">
        <v>42823</v>
      </c>
      <c r="Z89">
        <f>COUNTIF(Sheet1!L:L,Y89)</f>
        <v>4</v>
      </c>
      <c r="AA89">
        <f t="shared" si="29"/>
        <v>59</v>
      </c>
      <c r="AC89" s="36">
        <f t="shared" si="22"/>
        <v>45014</v>
      </c>
      <c r="AE89">
        <f t="shared" si="23"/>
        <v>68</v>
      </c>
      <c r="AF89">
        <f t="shared" si="24"/>
        <v>38</v>
      </c>
    </row>
    <row r="90" spans="1:32" x14ac:dyDescent="0.25">
      <c r="A90" s="36">
        <v>45015</v>
      </c>
      <c r="B90">
        <f>COUNTIF(Sheet1!F:F,A90)</f>
        <v>0</v>
      </c>
      <c r="E90" s="36">
        <v>44650</v>
      </c>
      <c r="F90">
        <f>COUNTIF(Sheet1!G:G,E90)</f>
        <v>0</v>
      </c>
      <c r="G90">
        <f t="shared" si="25"/>
        <v>68</v>
      </c>
      <c r="I90" s="36">
        <v>44285</v>
      </c>
      <c r="J90">
        <f>COUNTIF(Sheet1!H:H,I90)</f>
        <v>6</v>
      </c>
      <c r="K90">
        <f t="shared" si="31"/>
        <v>46</v>
      </c>
      <c r="M90" s="36">
        <v>43919</v>
      </c>
      <c r="N90">
        <f>COUNTIF(Sheet1!I:I,M90)</f>
        <v>0</v>
      </c>
      <c r="O90">
        <f t="shared" si="26"/>
        <v>41</v>
      </c>
      <c r="Q90" s="36">
        <v>43554</v>
      </c>
      <c r="R90">
        <f>COUNTIF(Sheet1!J:J,Q90)</f>
        <v>3</v>
      </c>
      <c r="S90">
        <f t="shared" si="27"/>
        <v>64</v>
      </c>
      <c r="U90" s="36">
        <v>43189</v>
      </c>
      <c r="V90">
        <f>COUNTIF(Sheet1!K:K,U90)</f>
        <v>0</v>
      </c>
      <c r="W90">
        <f t="shared" si="28"/>
        <v>38</v>
      </c>
      <c r="Y90" s="36">
        <v>42824</v>
      </c>
      <c r="Z90">
        <f>COUNTIF(Sheet1!L:L,Y90)</f>
        <v>11</v>
      </c>
      <c r="AA90">
        <f t="shared" si="29"/>
        <v>70</v>
      </c>
      <c r="AC90" s="36">
        <f t="shared" si="22"/>
        <v>45015</v>
      </c>
      <c r="AE90">
        <f t="shared" si="23"/>
        <v>70</v>
      </c>
      <c r="AF90">
        <f t="shared" si="24"/>
        <v>38</v>
      </c>
    </row>
    <row r="91" spans="1:32" x14ac:dyDescent="0.25">
      <c r="A91" s="36">
        <v>45016</v>
      </c>
      <c r="B91">
        <f>COUNTIF(Sheet1!F:F,A91)</f>
        <v>0</v>
      </c>
      <c r="E91" s="36">
        <v>44651</v>
      </c>
      <c r="F91">
        <f>COUNTIF(Sheet1!G:G,E91)</f>
        <v>0</v>
      </c>
      <c r="G91">
        <f t="shared" si="25"/>
        <v>68</v>
      </c>
      <c r="I91" s="36">
        <v>44286</v>
      </c>
      <c r="J91">
        <f>COUNTIF(Sheet1!H:H,I91)</f>
        <v>8</v>
      </c>
      <c r="K91">
        <f t="shared" si="31"/>
        <v>54</v>
      </c>
      <c r="M91" s="36">
        <v>43920</v>
      </c>
      <c r="N91">
        <f>COUNTIF(Sheet1!I:I,M91)</f>
        <v>1</v>
      </c>
      <c r="O91">
        <f t="shared" si="26"/>
        <v>42</v>
      </c>
      <c r="Q91" s="36">
        <v>43555</v>
      </c>
      <c r="R91">
        <f>COUNTIF(Sheet1!J:J,Q91)</f>
        <v>0</v>
      </c>
      <c r="S91">
        <f t="shared" si="27"/>
        <v>64</v>
      </c>
      <c r="U91" s="36">
        <v>43190</v>
      </c>
      <c r="V91">
        <f>COUNTIF(Sheet1!K:K,U91)</f>
        <v>0</v>
      </c>
      <c r="W91">
        <f t="shared" si="28"/>
        <v>38</v>
      </c>
      <c r="Y91" s="36">
        <v>42825</v>
      </c>
      <c r="Z91">
        <f>COUNTIF(Sheet1!L:L,Y91)</f>
        <v>1</v>
      </c>
      <c r="AA91">
        <f t="shared" si="29"/>
        <v>71</v>
      </c>
      <c r="AC91" s="36">
        <f t="shared" si="22"/>
        <v>45016</v>
      </c>
      <c r="AE91">
        <f t="shared" si="23"/>
        <v>71</v>
      </c>
      <c r="AF91">
        <f t="shared" si="24"/>
        <v>38</v>
      </c>
    </row>
    <row r="92" spans="1:32" x14ac:dyDescent="0.25">
      <c r="A92" s="36">
        <v>45017</v>
      </c>
      <c r="B92">
        <f>COUNTIF(Sheet1!F:F,A92)</f>
        <v>0</v>
      </c>
      <c r="E92" s="36">
        <v>44652</v>
      </c>
      <c r="F92">
        <f>COUNTIF(Sheet1!G:G,E92)</f>
        <v>0</v>
      </c>
      <c r="G92">
        <f t="shared" si="25"/>
        <v>68</v>
      </c>
      <c r="I92" s="36">
        <v>44287</v>
      </c>
      <c r="J92">
        <f>COUNTIF(Sheet1!H:H,I92)</f>
        <v>1</v>
      </c>
      <c r="K92">
        <f t="shared" si="31"/>
        <v>55</v>
      </c>
      <c r="M92" s="36">
        <v>43921</v>
      </c>
      <c r="N92">
        <f>COUNTIF(Sheet1!I:I,M92)</f>
        <v>0</v>
      </c>
      <c r="O92">
        <f t="shared" si="26"/>
        <v>42</v>
      </c>
      <c r="Q92" s="36">
        <v>43556</v>
      </c>
      <c r="R92">
        <f>COUNTIF(Sheet1!J:J,Q92)</f>
        <v>2</v>
      </c>
      <c r="S92">
        <f t="shared" si="27"/>
        <v>66</v>
      </c>
      <c r="U92" s="36">
        <v>43191</v>
      </c>
      <c r="V92">
        <f>COUNTIF(Sheet1!K:K,U92)</f>
        <v>0</v>
      </c>
      <c r="W92">
        <f t="shared" si="28"/>
        <v>38</v>
      </c>
      <c r="Y92" s="36">
        <v>42826</v>
      </c>
      <c r="Z92">
        <f>COUNTIF(Sheet1!L:L,Y92)</f>
        <v>1</v>
      </c>
      <c r="AA92">
        <f t="shared" si="29"/>
        <v>72</v>
      </c>
      <c r="AC92" s="36">
        <f t="shared" si="22"/>
        <v>45017</v>
      </c>
      <c r="AE92">
        <f t="shared" si="23"/>
        <v>72</v>
      </c>
      <c r="AF92">
        <f t="shared" si="24"/>
        <v>38</v>
      </c>
    </row>
    <row r="93" spans="1:32" x14ac:dyDescent="0.25">
      <c r="A93" s="36">
        <v>45018</v>
      </c>
      <c r="B93">
        <f>COUNTIF(Sheet1!F:F,A93)</f>
        <v>0</v>
      </c>
      <c r="E93" s="36">
        <v>44653</v>
      </c>
      <c r="F93">
        <f>COUNTIF(Sheet1!G:G,E93)</f>
        <v>0</v>
      </c>
      <c r="G93">
        <f t="shared" si="25"/>
        <v>68</v>
      </c>
      <c r="I93" s="36">
        <v>44288</v>
      </c>
      <c r="J93">
        <f>COUNTIF(Sheet1!H:H,I93)</f>
        <v>0</v>
      </c>
      <c r="K93">
        <f t="shared" si="31"/>
        <v>55</v>
      </c>
      <c r="M93" s="36">
        <v>43922</v>
      </c>
      <c r="N93">
        <f>COUNTIF(Sheet1!I:I,M93)</f>
        <v>4</v>
      </c>
      <c r="O93">
        <f t="shared" si="26"/>
        <v>46</v>
      </c>
      <c r="Q93" s="36">
        <v>43557</v>
      </c>
      <c r="R93">
        <f>COUNTIF(Sheet1!J:J,Q93)</f>
        <v>0</v>
      </c>
      <c r="S93">
        <f t="shared" si="27"/>
        <v>66</v>
      </c>
      <c r="U93" s="36">
        <v>43192</v>
      </c>
      <c r="V93">
        <f>COUNTIF(Sheet1!K:K,U93)</f>
        <v>0</v>
      </c>
      <c r="W93">
        <f t="shared" si="28"/>
        <v>38</v>
      </c>
      <c r="Y93" s="36">
        <v>42827</v>
      </c>
      <c r="Z93">
        <f>COUNTIF(Sheet1!L:L,Y93)</f>
        <v>0</v>
      </c>
      <c r="AA93">
        <f t="shared" si="29"/>
        <v>72</v>
      </c>
      <c r="AC93" s="36">
        <f t="shared" si="22"/>
        <v>45018</v>
      </c>
      <c r="AE93">
        <f t="shared" si="23"/>
        <v>72</v>
      </c>
      <c r="AF93">
        <f t="shared" si="24"/>
        <v>38</v>
      </c>
    </row>
    <row r="94" spans="1:32" x14ac:dyDescent="0.25">
      <c r="A94" s="36">
        <v>45019</v>
      </c>
      <c r="B94">
        <f>COUNTIF(Sheet1!F:F,A94)</f>
        <v>0</v>
      </c>
      <c r="E94" s="36">
        <v>44654</v>
      </c>
      <c r="F94">
        <f>COUNTIF(Sheet1!G:G,E94)</f>
        <v>0</v>
      </c>
      <c r="G94">
        <f t="shared" si="25"/>
        <v>68</v>
      </c>
      <c r="I94" s="36">
        <v>44289</v>
      </c>
      <c r="J94">
        <f>COUNTIF(Sheet1!H:H,I94)</f>
        <v>2</v>
      </c>
      <c r="K94">
        <f t="shared" si="31"/>
        <v>57</v>
      </c>
      <c r="M94" s="36">
        <v>43923</v>
      </c>
      <c r="N94">
        <f>COUNTIF(Sheet1!I:I,M94)</f>
        <v>4</v>
      </c>
      <c r="O94">
        <f t="shared" si="26"/>
        <v>50</v>
      </c>
      <c r="Q94" s="36">
        <v>43558</v>
      </c>
      <c r="R94">
        <f>COUNTIF(Sheet1!J:J,Q94)</f>
        <v>0</v>
      </c>
      <c r="S94">
        <f t="shared" si="27"/>
        <v>66</v>
      </c>
      <c r="U94" s="36">
        <v>43193</v>
      </c>
      <c r="V94">
        <f>COUNTIF(Sheet1!K:K,U94)</f>
        <v>0</v>
      </c>
      <c r="W94">
        <f t="shared" si="28"/>
        <v>38</v>
      </c>
      <c r="Y94" s="36">
        <v>42828</v>
      </c>
      <c r="Z94">
        <f>COUNTIF(Sheet1!L:L,Y94)</f>
        <v>0</v>
      </c>
      <c r="AA94">
        <f t="shared" si="29"/>
        <v>72</v>
      </c>
      <c r="AC94" s="36">
        <f t="shared" si="22"/>
        <v>45019</v>
      </c>
      <c r="AE94">
        <f t="shared" si="23"/>
        <v>72</v>
      </c>
      <c r="AF94">
        <f t="shared" si="24"/>
        <v>38</v>
      </c>
    </row>
    <row r="95" spans="1:32" x14ac:dyDescent="0.25">
      <c r="A95" s="36">
        <v>45020</v>
      </c>
      <c r="B95">
        <f>COUNTIF(Sheet1!F:F,A95)</f>
        <v>0</v>
      </c>
      <c r="E95" s="36">
        <v>44655</v>
      </c>
      <c r="F95">
        <f>COUNTIF(Sheet1!G:G,E95)</f>
        <v>3</v>
      </c>
      <c r="G95">
        <f t="shared" si="25"/>
        <v>71</v>
      </c>
      <c r="I95" s="36">
        <v>44290</v>
      </c>
      <c r="J95">
        <f>COUNTIF(Sheet1!H:H,I95)</f>
        <v>0</v>
      </c>
      <c r="K95">
        <f t="shared" si="31"/>
        <v>57</v>
      </c>
      <c r="M95" s="36">
        <v>43924</v>
      </c>
      <c r="N95">
        <f>COUNTIF(Sheet1!I:I,M95)</f>
        <v>1</v>
      </c>
      <c r="O95">
        <f t="shared" si="26"/>
        <v>51</v>
      </c>
      <c r="Q95" s="36">
        <v>43559</v>
      </c>
      <c r="R95">
        <f>COUNTIF(Sheet1!J:J,Q95)</f>
        <v>0</v>
      </c>
      <c r="S95">
        <f t="shared" si="27"/>
        <v>66</v>
      </c>
      <c r="U95" s="36">
        <v>43194</v>
      </c>
      <c r="V95">
        <f>COUNTIF(Sheet1!K:K,U95)</f>
        <v>0</v>
      </c>
      <c r="W95">
        <f t="shared" si="28"/>
        <v>38</v>
      </c>
      <c r="Y95" s="36">
        <v>42829</v>
      </c>
      <c r="Z95">
        <f>COUNTIF(Sheet1!L:L,Y95)</f>
        <v>2</v>
      </c>
      <c r="AA95">
        <f t="shared" si="29"/>
        <v>74</v>
      </c>
      <c r="AC95" s="36">
        <f t="shared" si="22"/>
        <v>45020</v>
      </c>
      <c r="AE95">
        <f t="shared" si="23"/>
        <v>74</v>
      </c>
      <c r="AF95">
        <f t="shared" si="24"/>
        <v>38</v>
      </c>
    </row>
    <row r="96" spans="1:32" x14ac:dyDescent="0.25">
      <c r="A96" s="36">
        <v>45021</v>
      </c>
      <c r="B96">
        <f>COUNTIF(Sheet1!F:F,A96)</f>
        <v>0</v>
      </c>
      <c r="E96" s="36">
        <v>44656</v>
      </c>
      <c r="F96">
        <f>COUNTIF(Sheet1!G:G,E96)</f>
        <v>0</v>
      </c>
      <c r="G96">
        <f t="shared" si="25"/>
        <v>71</v>
      </c>
      <c r="I96" s="36">
        <v>44291</v>
      </c>
      <c r="J96">
        <f>COUNTIF(Sheet1!H:H,I96)</f>
        <v>0</v>
      </c>
      <c r="K96">
        <f t="shared" ref="K96:K106" si="32">K95+J96</f>
        <v>57</v>
      </c>
      <c r="M96" s="36">
        <v>43925</v>
      </c>
      <c r="N96">
        <f>COUNTIF(Sheet1!I:I,M96)</f>
        <v>2</v>
      </c>
      <c r="O96">
        <f t="shared" si="26"/>
        <v>53</v>
      </c>
      <c r="Q96" s="36">
        <v>43560</v>
      </c>
      <c r="R96">
        <f>COUNTIF(Sheet1!J:J,Q96)</f>
        <v>2</v>
      </c>
      <c r="S96">
        <f t="shared" si="27"/>
        <v>68</v>
      </c>
      <c r="U96" s="36">
        <v>43195</v>
      </c>
      <c r="V96">
        <f>COUNTIF(Sheet1!K:K,U96)</f>
        <v>0</v>
      </c>
      <c r="W96">
        <f t="shared" si="28"/>
        <v>38</v>
      </c>
      <c r="Y96" s="36">
        <v>42830</v>
      </c>
      <c r="Z96">
        <f>COUNTIF(Sheet1!L:L,Y96)</f>
        <v>2</v>
      </c>
      <c r="AA96">
        <f t="shared" si="29"/>
        <v>76</v>
      </c>
      <c r="AC96" s="36">
        <f t="shared" si="22"/>
        <v>45021</v>
      </c>
      <c r="AE96">
        <f t="shared" si="23"/>
        <v>76</v>
      </c>
      <c r="AF96">
        <f t="shared" si="24"/>
        <v>38</v>
      </c>
    </row>
    <row r="97" spans="1:32" x14ac:dyDescent="0.25">
      <c r="A97" s="36">
        <v>45022</v>
      </c>
      <c r="B97">
        <f>COUNTIF(Sheet1!F:F,A97)</f>
        <v>0</v>
      </c>
      <c r="E97" s="36">
        <v>44657</v>
      </c>
      <c r="F97">
        <f>COUNTIF(Sheet1!G:G,E97)</f>
        <v>0</v>
      </c>
      <c r="G97">
        <f t="shared" si="25"/>
        <v>71</v>
      </c>
      <c r="I97" s="36">
        <v>44292</v>
      </c>
      <c r="J97">
        <f>COUNTIF(Sheet1!H:H,I97)</f>
        <v>0</v>
      </c>
      <c r="K97">
        <f t="shared" si="32"/>
        <v>57</v>
      </c>
      <c r="M97" s="36">
        <v>43926</v>
      </c>
      <c r="N97">
        <f>COUNTIF(Sheet1!I:I,M97)</f>
        <v>3</v>
      </c>
      <c r="O97">
        <f t="shared" si="26"/>
        <v>56</v>
      </c>
      <c r="Q97" s="36">
        <v>43561</v>
      </c>
      <c r="R97">
        <f>COUNTIF(Sheet1!J:J,Q97)</f>
        <v>0</v>
      </c>
      <c r="S97">
        <f t="shared" si="27"/>
        <v>68</v>
      </c>
      <c r="U97" s="36">
        <v>43196</v>
      </c>
      <c r="V97">
        <f>COUNTIF(Sheet1!K:K,U97)</f>
        <v>4</v>
      </c>
      <c r="W97">
        <f t="shared" si="28"/>
        <v>42</v>
      </c>
      <c r="Y97" s="36">
        <v>42831</v>
      </c>
      <c r="Z97">
        <f>COUNTIF(Sheet1!L:L,Y97)</f>
        <v>1</v>
      </c>
      <c r="AA97">
        <f t="shared" si="29"/>
        <v>77</v>
      </c>
      <c r="AC97" s="36">
        <f t="shared" si="22"/>
        <v>45022</v>
      </c>
      <c r="AE97">
        <f t="shared" si="23"/>
        <v>77</v>
      </c>
      <c r="AF97">
        <f t="shared" si="24"/>
        <v>42</v>
      </c>
    </row>
    <row r="98" spans="1:32" x14ac:dyDescent="0.25">
      <c r="A98" s="36">
        <v>45023</v>
      </c>
      <c r="B98">
        <f>COUNTIF(Sheet1!F:F,A98)</f>
        <v>0</v>
      </c>
      <c r="E98" s="36">
        <v>44658</v>
      </c>
      <c r="F98">
        <f>COUNTIF(Sheet1!G:G,E98)</f>
        <v>1</v>
      </c>
      <c r="G98">
        <f t="shared" si="25"/>
        <v>72</v>
      </c>
      <c r="I98" s="36">
        <v>44293</v>
      </c>
      <c r="J98">
        <f>COUNTIF(Sheet1!H:H,I98)</f>
        <v>0</v>
      </c>
      <c r="K98">
        <f t="shared" si="32"/>
        <v>57</v>
      </c>
      <c r="M98" s="36">
        <v>43927</v>
      </c>
      <c r="N98">
        <f>COUNTIF(Sheet1!I:I,M98)</f>
        <v>0</v>
      </c>
      <c r="O98">
        <f t="shared" si="26"/>
        <v>56</v>
      </c>
      <c r="Q98" s="36">
        <v>43562</v>
      </c>
      <c r="R98">
        <f>COUNTIF(Sheet1!J:J,Q98)</f>
        <v>7</v>
      </c>
      <c r="S98">
        <f t="shared" si="27"/>
        <v>75</v>
      </c>
      <c r="U98" s="36">
        <v>43197</v>
      </c>
      <c r="V98">
        <f>COUNTIF(Sheet1!K:K,U98)</f>
        <v>6</v>
      </c>
      <c r="W98">
        <f t="shared" si="28"/>
        <v>48</v>
      </c>
      <c r="Y98" s="36">
        <v>42832</v>
      </c>
      <c r="Z98">
        <f>COUNTIF(Sheet1!L:L,Y98)</f>
        <v>4</v>
      </c>
      <c r="AA98">
        <f t="shared" si="29"/>
        <v>81</v>
      </c>
      <c r="AC98" s="36">
        <f t="shared" si="22"/>
        <v>45023</v>
      </c>
      <c r="AE98">
        <f t="shared" si="23"/>
        <v>81</v>
      </c>
      <c r="AF98">
        <f t="shared" si="24"/>
        <v>48</v>
      </c>
    </row>
    <row r="99" spans="1:32" x14ac:dyDescent="0.25">
      <c r="A99" s="36">
        <v>45024</v>
      </c>
      <c r="B99">
        <f>COUNTIF(Sheet1!F:F,A99)</f>
        <v>0</v>
      </c>
      <c r="E99" s="36">
        <v>44659</v>
      </c>
      <c r="F99">
        <f>COUNTIF(Sheet1!G:G,E99)</f>
        <v>1</v>
      </c>
      <c r="G99">
        <f t="shared" si="25"/>
        <v>73</v>
      </c>
      <c r="I99" s="36">
        <v>44294</v>
      </c>
      <c r="J99">
        <f>COUNTIF(Sheet1!H:H,I99)</f>
        <v>0</v>
      </c>
      <c r="K99">
        <f t="shared" si="32"/>
        <v>57</v>
      </c>
      <c r="M99" s="36">
        <v>43928</v>
      </c>
      <c r="N99">
        <f>COUNTIF(Sheet1!I:I,M99)</f>
        <v>6</v>
      </c>
      <c r="O99">
        <f t="shared" si="26"/>
        <v>62</v>
      </c>
      <c r="Q99" s="36">
        <v>43563</v>
      </c>
      <c r="R99">
        <f>COUNTIF(Sheet1!J:J,Q99)</f>
        <v>3</v>
      </c>
      <c r="S99">
        <f t="shared" si="27"/>
        <v>78</v>
      </c>
      <c r="U99" s="36">
        <v>43198</v>
      </c>
      <c r="V99">
        <f>COUNTIF(Sheet1!K:K,U99)</f>
        <v>2</v>
      </c>
      <c r="W99">
        <f t="shared" si="28"/>
        <v>50</v>
      </c>
      <c r="Y99" s="36">
        <v>42833</v>
      </c>
      <c r="Z99">
        <f>COUNTIF(Sheet1!L:L,Y99)</f>
        <v>2</v>
      </c>
      <c r="AA99">
        <f t="shared" si="29"/>
        <v>83</v>
      </c>
      <c r="AC99" s="36">
        <f t="shared" si="22"/>
        <v>45024</v>
      </c>
      <c r="AE99">
        <f t="shared" si="23"/>
        <v>83</v>
      </c>
      <c r="AF99">
        <f t="shared" si="24"/>
        <v>50</v>
      </c>
    </row>
    <row r="100" spans="1:32" x14ac:dyDescent="0.25">
      <c r="A100" s="36">
        <v>45025</v>
      </c>
      <c r="B100">
        <f>COUNTIF(Sheet1!F:F,A100)</f>
        <v>0</v>
      </c>
      <c r="E100" s="36">
        <v>44660</v>
      </c>
      <c r="F100">
        <f>COUNTIF(Sheet1!G:G,E100)</f>
        <v>0</v>
      </c>
      <c r="G100">
        <f t="shared" si="25"/>
        <v>73</v>
      </c>
      <c r="I100" s="36">
        <v>44295</v>
      </c>
      <c r="J100">
        <f>COUNTIF(Sheet1!H:H,I100)</f>
        <v>1</v>
      </c>
      <c r="K100">
        <f t="shared" si="32"/>
        <v>58</v>
      </c>
      <c r="M100" s="36">
        <v>43929</v>
      </c>
      <c r="N100">
        <f>COUNTIF(Sheet1!I:I,M100)</f>
        <v>2</v>
      </c>
      <c r="O100">
        <f t="shared" si="26"/>
        <v>64</v>
      </c>
      <c r="Q100" s="36">
        <v>43564</v>
      </c>
      <c r="R100">
        <f>COUNTIF(Sheet1!J:J,Q100)</f>
        <v>0</v>
      </c>
      <c r="S100">
        <f t="shared" si="27"/>
        <v>78</v>
      </c>
      <c r="U100" s="36">
        <v>43199</v>
      </c>
      <c r="V100">
        <f>COUNTIF(Sheet1!K:K,U100)</f>
        <v>0</v>
      </c>
      <c r="W100">
        <f t="shared" si="28"/>
        <v>50</v>
      </c>
      <c r="Y100" s="36">
        <v>42834</v>
      </c>
      <c r="Z100">
        <f>COUNTIF(Sheet1!L:L,Y100)</f>
        <v>8</v>
      </c>
      <c r="AA100">
        <f t="shared" si="29"/>
        <v>91</v>
      </c>
      <c r="AC100" s="36">
        <f t="shared" si="22"/>
        <v>45025</v>
      </c>
      <c r="AE100">
        <f t="shared" si="23"/>
        <v>91</v>
      </c>
      <c r="AF100">
        <f t="shared" si="24"/>
        <v>50</v>
      </c>
    </row>
    <row r="101" spans="1:32" x14ac:dyDescent="0.25">
      <c r="A101" s="36">
        <v>45026</v>
      </c>
      <c r="B101">
        <f>COUNTIF(Sheet1!F:F,A101)</f>
        <v>0</v>
      </c>
      <c r="E101" s="36">
        <v>44661</v>
      </c>
      <c r="F101">
        <f>COUNTIF(Sheet1!G:G,E101)</f>
        <v>3</v>
      </c>
      <c r="G101">
        <f t="shared" si="25"/>
        <v>76</v>
      </c>
      <c r="I101" s="36">
        <v>44296</v>
      </c>
      <c r="J101">
        <f>COUNTIF(Sheet1!H:H,I101)</f>
        <v>0</v>
      </c>
      <c r="K101">
        <f t="shared" si="32"/>
        <v>58</v>
      </c>
      <c r="M101" s="36">
        <v>43930</v>
      </c>
      <c r="N101">
        <f>COUNTIF(Sheet1!I:I,M101)</f>
        <v>4</v>
      </c>
      <c r="O101">
        <f t="shared" si="26"/>
        <v>68</v>
      </c>
      <c r="Q101" s="36">
        <v>43565</v>
      </c>
      <c r="R101">
        <f>COUNTIF(Sheet1!J:J,Q101)</f>
        <v>0</v>
      </c>
      <c r="S101">
        <f t="shared" si="27"/>
        <v>78</v>
      </c>
      <c r="U101" s="36">
        <v>43200</v>
      </c>
      <c r="V101">
        <f>COUNTIF(Sheet1!K:K,U101)</f>
        <v>4</v>
      </c>
      <c r="W101">
        <f t="shared" si="28"/>
        <v>54</v>
      </c>
      <c r="Y101" s="36">
        <v>42835</v>
      </c>
      <c r="Z101">
        <f>COUNTIF(Sheet1!L:L,Y101)</f>
        <v>3</v>
      </c>
      <c r="AA101">
        <f t="shared" si="29"/>
        <v>94</v>
      </c>
      <c r="AC101" s="36">
        <f t="shared" si="22"/>
        <v>45026</v>
      </c>
      <c r="AE101">
        <f t="shared" si="23"/>
        <v>94</v>
      </c>
      <c r="AF101">
        <f t="shared" si="24"/>
        <v>54</v>
      </c>
    </row>
    <row r="102" spans="1:32" x14ac:dyDescent="0.25">
      <c r="A102" s="36">
        <v>45027</v>
      </c>
      <c r="B102">
        <f>COUNTIF(Sheet1!F:F,A102)</f>
        <v>0</v>
      </c>
      <c r="E102" s="36">
        <v>44662</v>
      </c>
      <c r="F102">
        <f>COUNTIF(Sheet1!G:G,E102)</f>
        <v>6</v>
      </c>
      <c r="G102">
        <f t="shared" si="25"/>
        <v>82</v>
      </c>
      <c r="I102" s="36">
        <v>44297</v>
      </c>
      <c r="J102">
        <f>COUNTIF(Sheet1!H:H,I102)</f>
        <v>0</v>
      </c>
      <c r="K102">
        <f t="shared" si="32"/>
        <v>58</v>
      </c>
      <c r="M102" s="36">
        <v>43931</v>
      </c>
      <c r="N102">
        <f>COUNTIF(Sheet1!I:I,M102)</f>
        <v>6</v>
      </c>
      <c r="O102">
        <f t="shared" si="26"/>
        <v>74</v>
      </c>
      <c r="Q102" s="36">
        <v>43566</v>
      </c>
      <c r="R102">
        <f>COUNTIF(Sheet1!J:J,Q102)</f>
        <v>4</v>
      </c>
      <c r="S102">
        <f t="shared" si="27"/>
        <v>82</v>
      </c>
      <c r="U102" s="36">
        <v>43201</v>
      </c>
      <c r="V102">
        <f>COUNTIF(Sheet1!K:K,U102)</f>
        <v>1</v>
      </c>
      <c r="W102">
        <f t="shared" si="28"/>
        <v>55</v>
      </c>
      <c r="Y102" s="36">
        <v>42836</v>
      </c>
      <c r="Z102">
        <f>COUNTIF(Sheet1!L:L,Y102)</f>
        <v>1</v>
      </c>
      <c r="AA102">
        <f t="shared" si="29"/>
        <v>95</v>
      </c>
      <c r="AC102" s="36">
        <f t="shared" si="22"/>
        <v>45027</v>
      </c>
      <c r="AE102">
        <f t="shared" si="23"/>
        <v>95</v>
      </c>
      <c r="AF102">
        <f t="shared" si="24"/>
        <v>55</v>
      </c>
    </row>
    <row r="103" spans="1:32" x14ac:dyDescent="0.25">
      <c r="A103" s="36">
        <v>45028</v>
      </c>
      <c r="B103">
        <f>COUNTIF(Sheet1!F:F,A103)</f>
        <v>0</v>
      </c>
      <c r="E103" s="36">
        <v>44663</v>
      </c>
      <c r="F103">
        <f>COUNTIF(Sheet1!G:G,E103)</f>
        <v>8</v>
      </c>
      <c r="G103">
        <f t="shared" si="25"/>
        <v>90</v>
      </c>
      <c r="I103" s="36">
        <v>44298</v>
      </c>
      <c r="J103">
        <f>COUNTIF(Sheet1!H:H,I103)</f>
        <v>0</v>
      </c>
      <c r="K103">
        <f t="shared" si="32"/>
        <v>58</v>
      </c>
      <c r="M103" s="36">
        <v>43932</v>
      </c>
      <c r="N103">
        <f>COUNTIF(Sheet1!I:I,M103)</f>
        <v>3</v>
      </c>
      <c r="O103">
        <f t="shared" si="26"/>
        <v>77</v>
      </c>
      <c r="Q103" s="36">
        <v>43567</v>
      </c>
      <c r="R103">
        <f>COUNTIF(Sheet1!J:J,Q103)</f>
        <v>1</v>
      </c>
      <c r="S103">
        <f t="shared" si="27"/>
        <v>83</v>
      </c>
      <c r="U103" s="36">
        <v>43202</v>
      </c>
      <c r="V103">
        <f>COUNTIF(Sheet1!K:K,U103)</f>
        <v>0</v>
      </c>
      <c r="W103">
        <f t="shared" si="28"/>
        <v>55</v>
      </c>
      <c r="Y103" s="36">
        <v>42837</v>
      </c>
      <c r="Z103">
        <f>COUNTIF(Sheet1!L:L,Y103)</f>
        <v>8</v>
      </c>
      <c r="AA103">
        <f t="shared" si="29"/>
        <v>103</v>
      </c>
      <c r="AC103" s="36">
        <f t="shared" si="22"/>
        <v>45028</v>
      </c>
      <c r="AE103">
        <f t="shared" si="23"/>
        <v>103</v>
      </c>
      <c r="AF103">
        <f t="shared" si="24"/>
        <v>55</v>
      </c>
    </row>
    <row r="104" spans="1:32" x14ac:dyDescent="0.25">
      <c r="A104" s="36">
        <v>45029</v>
      </c>
      <c r="B104">
        <f>COUNTIF(Sheet1!F:F,A104)</f>
        <v>0</v>
      </c>
      <c r="E104" s="36">
        <v>44664</v>
      </c>
      <c r="F104">
        <f>COUNTIF(Sheet1!G:G,E104)</f>
        <v>4</v>
      </c>
      <c r="G104">
        <f t="shared" si="25"/>
        <v>94</v>
      </c>
      <c r="I104" s="36">
        <v>44299</v>
      </c>
      <c r="J104">
        <f>COUNTIF(Sheet1!H:H,I104)</f>
        <v>0</v>
      </c>
      <c r="K104">
        <f t="shared" si="32"/>
        <v>58</v>
      </c>
      <c r="M104" s="36">
        <v>43933</v>
      </c>
      <c r="N104">
        <f>COUNTIF(Sheet1!I:I,M104)</f>
        <v>3</v>
      </c>
      <c r="O104">
        <f t="shared" si="26"/>
        <v>80</v>
      </c>
      <c r="Q104" s="36">
        <v>43568</v>
      </c>
      <c r="R104">
        <f>COUNTIF(Sheet1!J:J,Q104)</f>
        <v>0</v>
      </c>
      <c r="S104">
        <f t="shared" si="27"/>
        <v>83</v>
      </c>
      <c r="U104" s="36">
        <v>43203</v>
      </c>
      <c r="V104">
        <f>COUNTIF(Sheet1!K:K,U104)</f>
        <v>0</v>
      </c>
      <c r="W104">
        <f t="shared" si="28"/>
        <v>55</v>
      </c>
      <c r="Y104" s="36">
        <v>42838</v>
      </c>
      <c r="Z104">
        <f>COUNTIF(Sheet1!L:L,Y104)</f>
        <v>1</v>
      </c>
      <c r="AA104">
        <f t="shared" si="29"/>
        <v>104</v>
      </c>
      <c r="AC104" s="36">
        <f t="shared" si="22"/>
        <v>45029</v>
      </c>
      <c r="AE104">
        <f t="shared" si="23"/>
        <v>104</v>
      </c>
      <c r="AF104">
        <f t="shared" si="24"/>
        <v>55</v>
      </c>
    </row>
    <row r="105" spans="1:32" x14ac:dyDescent="0.25">
      <c r="A105" s="36">
        <v>45030</v>
      </c>
      <c r="B105">
        <f>COUNTIF(Sheet1!F:F,A105)</f>
        <v>0</v>
      </c>
      <c r="E105" s="36">
        <v>44665</v>
      </c>
      <c r="F105">
        <f>COUNTIF(Sheet1!G:G,E105)</f>
        <v>8</v>
      </c>
      <c r="G105">
        <f t="shared" si="25"/>
        <v>102</v>
      </c>
      <c r="I105" s="36">
        <v>44300</v>
      </c>
      <c r="J105">
        <f>COUNTIF(Sheet1!H:H,I105)</f>
        <v>2</v>
      </c>
      <c r="K105">
        <f t="shared" si="32"/>
        <v>60</v>
      </c>
      <c r="M105" s="36">
        <v>43934</v>
      </c>
      <c r="N105">
        <f>COUNTIF(Sheet1!I:I,M105)</f>
        <v>4</v>
      </c>
      <c r="O105">
        <f t="shared" si="26"/>
        <v>84</v>
      </c>
      <c r="Q105" s="36">
        <v>43569</v>
      </c>
      <c r="R105">
        <f>COUNTIF(Sheet1!J:J,Q105)</f>
        <v>0</v>
      </c>
      <c r="S105">
        <f t="shared" si="27"/>
        <v>83</v>
      </c>
      <c r="U105" s="36">
        <v>43204</v>
      </c>
      <c r="V105">
        <f>COUNTIF(Sheet1!K:K,U105)</f>
        <v>1</v>
      </c>
      <c r="W105">
        <f t="shared" si="28"/>
        <v>56</v>
      </c>
      <c r="Y105" s="36">
        <v>42839</v>
      </c>
      <c r="Z105">
        <f>COUNTIF(Sheet1!L:L,Y105)</f>
        <v>4</v>
      </c>
      <c r="AA105">
        <f t="shared" si="29"/>
        <v>108</v>
      </c>
      <c r="AC105" s="36">
        <f t="shared" si="22"/>
        <v>45030</v>
      </c>
      <c r="AE105">
        <f t="shared" si="23"/>
        <v>108</v>
      </c>
      <c r="AF105">
        <f t="shared" si="24"/>
        <v>56</v>
      </c>
    </row>
    <row r="106" spans="1:32" x14ac:dyDescent="0.25">
      <c r="A106" s="36">
        <v>45031</v>
      </c>
      <c r="B106">
        <f>COUNTIF(Sheet1!F:F,A106)</f>
        <v>0</v>
      </c>
      <c r="E106" s="36">
        <v>44666</v>
      </c>
      <c r="F106">
        <f>COUNTIF(Sheet1!G:G,E106)</f>
        <v>5</v>
      </c>
      <c r="G106">
        <f t="shared" si="25"/>
        <v>107</v>
      </c>
      <c r="I106" s="36">
        <v>44301</v>
      </c>
      <c r="J106">
        <f>COUNTIF(Sheet1!H:H,I106)</f>
        <v>1</v>
      </c>
      <c r="K106">
        <f t="shared" si="32"/>
        <v>61</v>
      </c>
      <c r="M106" s="36">
        <v>43935</v>
      </c>
      <c r="N106">
        <f>COUNTIF(Sheet1!I:I,M106)</f>
        <v>0</v>
      </c>
      <c r="O106">
        <f t="shared" si="26"/>
        <v>84</v>
      </c>
      <c r="Q106" s="36">
        <v>43570</v>
      </c>
      <c r="R106">
        <f>COUNTIF(Sheet1!J:J,Q106)</f>
        <v>2</v>
      </c>
      <c r="S106">
        <f t="shared" si="27"/>
        <v>85</v>
      </c>
      <c r="U106" s="36">
        <v>43205</v>
      </c>
      <c r="V106">
        <f>COUNTIF(Sheet1!K:K,U106)</f>
        <v>2</v>
      </c>
      <c r="W106">
        <f t="shared" si="28"/>
        <v>58</v>
      </c>
      <c r="Y106" s="36">
        <v>42840</v>
      </c>
      <c r="Z106">
        <f>COUNTIF(Sheet1!L:L,Y106)</f>
        <v>0</v>
      </c>
      <c r="AA106">
        <f t="shared" si="29"/>
        <v>108</v>
      </c>
      <c r="AC106" s="36">
        <f t="shared" si="22"/>
        <v>45031</v>
      </c>
      <c r="AE106">
        <f t="shared" si="23"/>
        <v>108</v>
      </c>
      <c r="AF106">
        <f t="shared" si="24"/>
        <v>58</v>
      </c>
    </row>
    <row r="107" spans="1:32" x14ac:dyDescent="0.25">
      <c r="A107" s="36">
        <v>45032</v>
      </c>
      <c r="B107">
        <f>COUNTIF(Sheet1!F:F,A107)</f>
        <v>0</v>
      </c>
      <c r="E107" s="36">
        <v>44667</v>
      </c>
      <c r="F107">
        <f>COUNTIF(Sheet1!G:G,E107)</f>
        <v>1</v>
      </c>
      <c r="G107">
        <f t="shared" si="25"/>
        <v>108</v>
      </c>
      <c r="I107" s="36">
        <v>44302</v>
      </c>
      <c r="J107">
        <f>COUNTIF(Sheet1!H:H,I107)</f>
        <v>0</v>
      </c>
      <c r="K107">
        <f t="shared" ref="K107:K111" si="33">K106+J107</f>
        <v>61</v>
      </c>
      <c r="M107" s="36">
        <v>43936</v>
      </c>
      <c r="N107">
        <f>COUNTIF(Sheet1!I:I,M107)</f>
        <v>1</v>
      </c>
      <c r="O107">
        <f t="shared" si="26"/>
        <v>85</v>
      </c>
      <c r="Q107" s="36">
        <v>43571</v>
      </c>
      <c r="R107">
        <f>COUNTIF(Sheet1!J:J,Q107)</f>
        <v>10</v>
      </c>
      <c r="S107">
        <f t="shared" si="27"/>
        <v>95</v>
      </c>
      <c r="U107" s="36">
        <v>43206</v>
      </c>
      <c r="V107">
        <f>COUNTIF(Sheet1!K:K,U107)</f>
        <v>2</v>
      </c>
      <c r="W107">
        <f t="shared" si="28"/>
        <v>60</v>
      </c>
      <c r="Y107" s="36">
        <v>42841</v>
      </c>
      <c r="Z107">
        <f>COUNTIF(Sheet1!L:L,Y107)</f>
        <v>2</v>
      </c>
      <c r="AA107">
        <f t="shared" si="29"/>
        <v>110</v>
      </c>
      <c r="AC107" s="36">
        <f t="shared" si="22"/>
        <v>45032</v>
      </c>
      <c r="AE107">
        <f t="shared" si="23"/>
        <v>110</v>
      </c>
      <c r="AF107">
        <f t="shared" si="24"/>
        <v>60</v>
      </c>
    </row>
    <row r="108" spans="1:32" x14ac:dyDescent="0.25">
      <c r="A108" s="36">
        <v>45033</v>
      </c>
      <c r="B108">
        <f>COUNTIF(Sheet1!F:F,A108)</f>
        <v>0</v>
      </c>
      <c r="E108" s="36">
        <v>44668</v>
      </c>
      <c r="F108">
        <f>COUNTIF(Sheet1!G:G,E108)</f>
        <v>11</v>
      </c>
      <c r="G108">
        <f t="shared" si="25"/>
        <v>119</v>
      </c>
      <c r="I108" s="36">
        <v>44303</v>
      </c>
      <c r="J108">
        <f>COUNTIF(Sheet1!H:H,I108)</f>
        <v>0</v>
      </c>
      <c r="K108">
        <f t="shared" si="33"/>
        <v>61</v>
      </c>
      <c r="M108" s="36">
        <v>43937</v>
      </c>
      <c r="N108">
        <f>COUNTIF(Sheet1!I:I,M108)</f>
        <v>5</v>
      </c>
      <c r="O108">
        <f t="shared" si="26"/>
        <v>90</v>
      </c>
      <c r="Q108" s="36">
        <v>43572</v>
      </c>
      <c r="R108">
        <f>COUNTIF(Sheet1!J:J,Q108)</f>
        <v>2</v>
      </c>
      <c r="S108">
        <f t="shared" si="27"/>
        <v>97</v>
      </c>
      <c r="U108" s="36">
        <v>43207</v>
      </c>
      <c r="V108">
        <f>COUNTIF(Sheet1!K:K,U108)</f>
        <v>2</v>
      </c>
      <c r="W108">
        <f t="shared" si="28"/>
        <v>62</v>
      </c>
      <c r="Y108" s="36">
        <v>42842</v>
      </c>
      <c r="Z108">
        <f>COUNTIF(Sheet1!L:L,Y108)</f>
        <v>1</v>
      </c>
      <c r="AA108">
        <f t="shared" si="29"/>
        <v>111</v>
      </c>
      <c r="AC108" s="36">
        <f t="shared" si="22"/>
        <v>45033</v>
      </c>
      <c r="AE108">
        <f t="shared" si="23"/>
        <v>119</v>
      </c>
      <c r="AF108">
        <f t="shared" si="24"/>
        <v>61</v>
      </c>
    </row>
    <row r="109" spans="1:32" x14ac:dyDescent="0.25">
      <c r="A109" s="36">
        <v>45034</v>
      </c>
      <c r="B109">
        <f>COUNTIF(Sheet1!F:F,A109)</f>
        <v>0</v>
      </c>
      <c r="E109" s="36">
        <v>44669</v>
      </c>
      <c r="F109">
        <f>COUNTIF(Sheet1!G:G,E109)</f>
        <v>2</v>
      </c>
      <c r="G109">
        <f t="shared" si="25"/>
        <v>121</v>
      </c>
      <c r="I109" s="36">
        <v>44304</v>
      </c>
      <c r="J109">
        <f>COUNTIF(Sheet1!H:H,I109)</f>
        <v>2</v>
      </c>
      <c r="K109">
        <f t="shared" si="33"/>
        <v>63</v>
      </c>
      <c r="M109" s="36">
        <v>43938</v>
      </c>
      <c r="N109">
        <f>COUNTIF(Sheet1!I:I,M109)</f>
        <v>1</v>
      </c>
      <c r="O109">
        <f t="shared" si="26"/>
        <v>91</v>
      </c>
      <c r="Q109" s="36">
        <v>43573</v>
      </c>
      <c r="R109">
        <f>COUNTIF(Sheet1!J:J,Q109)</f>
        <v>6</v>
      </c>
      <c r="S109">
        <f t="shared" si="27"/>
        <v>103</v>
      </c>
      <c r="U109" s="36">
        <v>43208</v>
      </c>
      <c r="V109">
        <f>COUNTIF(Sheet1!K:K,U109)</f>
        <v>9</v>
      </c>
      <c r="W109">
        <f t="shared" si="28"/>
        <v>71</v>
      </c>
      <c r="Y109" s="36">
        <v>42843</v>
      </c>
      <c r="Z109">
        <f>COUNTIF(Sheet1!L:L,Y109)</f>
        <v>0</v>
      </c>
      <c r="AA109">
        <f t="shared" si="29"/>
        <v>111</v>
      </c>
      <c r="AC109" s="36">
        <f t="shared" si="22"/>
        <v>45034</v>
      </c>
      <c r="AE109">
        <f t="shared" si="23"/>
        <v>121</v>
      </c>
      <c r="AF109">
        <f t="shared" si="24"/>
        <v>63</v>
      </c>
    </row>
    <row r="110" spans="1:32" x14ac:dyDescent="0.25">
      <c r="A110" s="36">
        <v>45035</v>
      </c>
      <c r="B110">
        <f>COUNTIF(Sheet1!F:F,A110)</f>
        <v>0</v>
      </c>
      <c r="E110" s="36">
        <v>44670</v>
      </c>
      <c r="F110">
        <f>COUNTIF(Sheet1!G:G,E110)</f>
        <v>3</v>
      </c>
      <c r="G110">
        <f t="shared" si="25"/>
        <v>124</v>
      </c>
      <c r="I110" s="36">
        <v>44305</v>
      </c>
      <c r="J110">
        <f>COUNTIF(Sheet1!H:H,I110)</f>
        <v>2</v>
      </c>
      <c r="K110">
        <f t="shared" si="33"/>
        <v>65</v>
      </c>
      <c r="M110" s="36">
        <v>43939</v>
      </c>
      <c r="N110">
        <f>COUNTIF(Sheet1!I:I,M110)</f>
        <v>2</v>
      </c>
      <c r="O110">
        <f t="shared" si="26"/>
        <v>93</v>
      </c>
      <c r="Q110" s="36">
        <v>43574</v>
      </c>
      <c r="R110">
        <f>COUNTIF(Sheet1!J:J,Q110)</f>
        <v>4</v>
      </c>
      <c r="S110">
        <f t="shared" si="27"/>
        <v>107</v>
      </c>
      <c r="U110" s="36">
        <v>43209</v>
      </c>
      <c r="V110">
        <f>COUNTIF(Sheet1!K:K,U110)</f>
        <v>11</v>
      </c>
      <c r="W110">
        <f t="shared" si="28"/>
        <v>82</v>
      </c>
      <c r="Y110" s="36">
        <v>42844</v>
      </c>
      <c r="Z110">
        <f>COUNTIF(Sheet1!L:L,Y110)</f>
        <v>1</v>
      </c>
      <c r="AA110">
        <f t="shared" si="29"/>
        <v>112</v>
      </c>
      <c r="AC110" s="36">
        <f t="shared" si="22"/>
        <v>45035</v>
      </c>
      <c r="AE110">
        <f t="shared" si="23"/>
        <v>124</v>
      </c>
      <c r="AF110">
        <f t="shared" si="24"/>
        <v>65</v>
      </c>
    </row>
    <row r="111" spans="1:32" x14ac:dyDescent="0.25">
      <c r="A111" s="36">
        <v>45036</v>
      </c>
      <c r="B111">
        <f>COUNTIF(Sheet1!F:F,A111)</f>
        <v>0</v>
      </c>
      <c r="E111" s="36">
        <v>44671</v>
      </c>
      <c r="F111">
        <f>COUNTIF(Sheet1!G:G,E111)</f>
        <v>6</v>
      </c>
      <c r="G111">
        <f t="shared" si="25"/>
        <v>130</v>
      </c>
      <c r="I111" s="36">
        <v>44306</v>
      </c>
      <c r="J111">
        <f>COUNTIF(Sheet1!H:H,I111)</f>
        <v>3</v>
      </c>
      <c r="K111">
        <f t="shared" si="33"/>
        <v>68</v>
      </c>
      <c r="M111" s="36">
        <v>43940</v>
      </c>
      <c r="N111">
        <f>COUNTIF(Sheet1!I:I,M111)</f>
        <v>1</v>
      </c>
      <c r="O111">
        <f t="shared" si="26"/>
        <v>94</v>
      </c>
      <c r="Q111" s="36">
        <v>43575</v>
      </c>
      <c r="R111">
        <f>COUNTIF(Sheet1!J:J,Q111)</f>
        <v>3</v>
      </c>
      <c r="S111">
        <f t="shared" si="27"/>
        <v>110</v>
      </c>
      <c r="U111" s="36">
        <v>43210</v>
      </c>
      <c r="V111">
        <f>COUNTIF(Sheet1!K:K,U111)</f>
        <v>5</v>
      </c>
      <c r="W111">
        <f t="shared" si="28"/>
        <v>87</v>
      </c>
      <c r="Y111" s="36">
        <v>42845</v>
      </c>
      <c r="Z111">
        <f>COUNTIF(Sheet1!L:L,Y111)</f>
        <v>14</v>
      </c>
      <c r="AA111">
        <f t="shared" si="29"/>
        <v>126</v>
      </c>
      <c r="AC111" s="36">
        <f t="shared" si="22"/>
        <v>45036</v>
      </c>
      <c r="AE111">
        <f t="shared" si="23"/>
        <v>130</v>
      </c>
      <c r="AF111">
        <f t="shared" si="24"/>
        <v>68</v>
      </c>
    </row>
    <row r="112" spans="1:32" x14ac:dyDescent="0.25">
      <c r="A112" s="36">
        <v>45037</v>
      </c>
      <c r="B112">
        <f>COUNTIF(Sheet1!F:F,A112)</f>
        <v>0</v>
      </c>
      <c r="E112" s="36">
        <v>44672</v>
      </c>
      <c r="F112">
        <f>COUNTIF(Sheet1!G:G,E112)</f>
        <v>3</v>
      </c>
      <c r="G112">
        <f t="shared" si="25"/>
        <v>133</v>
      </c>
      <c r="I112" s="36">
        <v>44307</v>
      </c>
      <c r="J112">
        <f>COUNTIF(Sheet1!H:H,I112)</f>
        <v>0</v>
      </c>
      <c r="K112">
        <f t="shared" ref="K112:K117" si="34">K111+J112</f>
        <v>68</v>
      </c>
      <c r="M112" s="36">
        <v>43941</v>
      </c>
      <c r="N112">
        <f>COUNTIF(Sheet1!I:I,M112)</f>
        <v>1</v>
      </c>
      <c r="O112">
        <f t="shared" si="26"/>
        <v>95</v>
      </c>
      <c r="Q112" s="36">
        <v>43576</v>
      </c>
      <c r="R112">
        <f>COUNTIF(Sheet1!J:J,Q112)</f>
        <v>5</v>
      </c>
      <c r="S112">
        <f t="shared" si="27"/>
        <v>115</v>
      </c>
      <c r="U112" s="36">
        <v>43211</v>
      </c>
      <c r="V112">
        <f>COUNTIF(Sheet1!K:K,U112)</f>
        <v>12</v>
      </c>
      <c r="W112">
        <f t="shared" si="28"/>
        <v>99</v>
      </c>
      <c r="Y112" s="36">
        <v>42846</v>
      </c>
      <c r="Z112">
        <f>COUNTIF(Sheet1!L:L,Y112)</f>
        <v>6</v>
      </c>
      <c r="AA112">
        <f t="shared" si="29"/>
        <v>132</v>
      </c>
      <c r="AC112" s="36">
        <f t="shared" si="22"/>
        <v>45037</v>
      </c>
      <c r="AE112">
        <f t="shared" si="23"/>
        <v>133</v>
      </c>
      <c r="AF112">
        <f t="shared" si="24"/>
        <v>68</v>
      </c>
    </row>
    <row r="113" spans="1:32" x14ac:dyDescent="0.25">
      <c r="A113" s="36">
        <v>45038</v>
      </c>
      <c r="B113">
        <f>COUNTIF(Sheet1!F:F,A113)</f>
        <v>0</v>
      </c>
      <c r="E113" s="36">
        <v>44673</v>
      </c>
      <c r="F113">
        <f>COUNTIF(Sheet1!G:G,E113)</f>
        <v>4</v>
      </c>
      <c r="G113">
        <f t="shared" si="25"/>
        <v>137</v>
      </c>
      <c r="I113" s="36">
        <v>44308</v>
      </c>
      <c r="J113">
        <f>COUNTIF(Sheet1!H:H,I113)</f>
        <v>0</v>
      </c>
      <c r="K113">
        <f t="shared" si="34"/>
        <v>68</v>
      </c>
      <c r="M113" s="36">
        <v>43942</v>
      </c>
      <c r="N113">
        <f>COUNTIF(Sheet1!I:I,M113)</f>
        <v>1</v>
      </c>
      <c r="O113">
        <f t="shared" si="26"/>
        <v>96</v>
      </c>
      <c r="Q113" s="36">
        <v>43577</v>
      </c>
      <c r="R113">
        <f>COUNTIF(Sheet1!J:J,Q113)</f>
        <v>32</v>
      </c>
      <c r="S113">
        <f t="shared" si="27"/>
        <v>147</v>
      </c>
      <c r="U113" s="36">
        <v>43212</v>
      </c>
      <c r="V113">
        <f>COUNTIF(Sheet1!K:K,U113)</f>
        <v>3</v>
      </c>
      <c r="W113">
        <f t="shared" si="28"/>
        <v>102</v>
      </c>
      <c r="Y113" s="36">
        <v>42847</v>
      </c>
      <c r="Z113">
        <f>COUNTIF(Sheet1!L:L,Y113)</f>
        <v>3</v>
      </c>
      <c r="AA113">
        <f t="shared" si="29"/>
        <v>135</v>
      </c>
      <c r="AC113" s="36">
        <f t="shared" si="22"/>
        <v>45038</v>
      </c>
      <c r="AE113">
        <f t="shared" si="23"/>
        <v>147</v>
      </c>
      <c r="AF113">
        <f t="shared" si="24"/>
        <v>68</v>
      </c>
    </row>
    <row r="114" spans="1:32" x14ac:dyDescent="0.25">
      <c r="A114" s="36">
        <v>45039</v>
      </c>
      <c r="B114">
        <f>COUNTIF(Sheet1!F:F,A114)</f>
        <v>0</v>
      </c>
      <c r="E114" s="36">
        <v>44674</v>
      </c>
      <c r="F114">
        <f>COUNTIF(Sheet1!G:G,E114)</f>
        <v>4</v>
      </c>
      <c r="G114">
        <f t="shared" si="25"/>
        <v>141</v>
      </c>
      <c r="I114" s="36">
        <v>44309</v>
      </c>
      <c r="J114">
        <f>COUNTIF(Sheet1!H:H,I114)</f>
        <v>0</v>
      </c>
      <c r="K114">
        <f t="shared" si="34"/>
        <v>68</v>
      </c>
      <c r="M114" s="36">
        <v>43943</v>
      </c>
      <c r="N114">
        <f>COUNTIF(Sheet1!I:I,M114)</f>
        <v>4</v>
      </c>
      <c r="O114">
        <f t="shared" si="26"/>
        <v>100</v>
      </c>
      <c r="Q114" s="36">
        <v>43578</v>
      </c>
      <c r="R114">
        <f>COUNTIF(Sheet1!J:J,Q114)</f>
        <v>6</v>
      </c>
      <c r="S114">
        <f t="shared" si="27"/>
        <v>153</v>
      </c>
      <c r="U114" s="36">
        <v>43213</v>
      </c>
      <c r="V114">
        <f>COUNTIF(Sheet1!K:K,U114)</f>
        <v>1</v>
      </c>
      <c r="W114">
        <f t="shared" si="28"/>
        <v>103</v>
      </c>
      <c r="Y114" s="36">
        <v>42848</v>
      </c>
      <c r="Z114">
        <f>COUNTIF(Sheet1!L:L,Y114)</f>
        <v>1</v>
      </c>
      <c r="AA114">
        <f t="shared" si="29"/>
        <v>136</v>
      </c>
      <c r="AC114" s="36">
        <f t="shared" si="22"/>
        <v>45039</v>
      </c>
      <c r="AE114">
        <f t="shared" si="23"/>
        <v>153</v>
      </c>
      <c r="AF114">
        <f t="shared" si="24"/>
        <v>68</v>
      </c>
    </row>
    <row r="115" spans="1:32" x14ac:dyDescent="0.25">
      <c r="A115" s="36">
        <v>45040</v>
      </c>
      <c r="B115">
        <f>COUNTIF(Sheet1!F:F,A115)</f>
        <v>0</v>
      </c>
      <c r="E115" s="36">
        <v>44675</v>
      </c>
      <c r="F115">
        <f>COUNTIF(Sheet1!G:G,E115)</f>
        <v>3</v>
      </c>
      <c r="G115">
        <f t="shared" si="25"/>
        <v>144</v>
      </c>
      <c r="I115" s="36">
        <v>44310</v>
      </c>
      <c r="J115">
        <f>COUNTIF(Sheet1!H:H,I115)</f>
        <v>1</v>
      </c>
      <c r="K115">
        <f t="shared" si="34"/>
        <v>69</v>
      </c>
      <c r="M115" s="36">
        <v>43944</v>
      </c>
      <c r="N115">
        <f>COUNTIF(Sheet1!I:I,M115)</f>
        <v>5</v>
      </c>
      <c r="O115">
        <f t="shared" si="26"/>
        <v>105</v>
      </c>
      <c r="Q115" s="36">
        <v>43579</v>
      </c>
      <c r="R115">
        <f>COUNTIF(Sheet1!J:J,Q115)</f>
        <v>1</v>
      </c>
      <c r="S115">
        <f t="shared" si="27"/>
        <v>154</v>
      </c>
      <c r="U115" s="36">
        <v>43214</v>
      </c>
      <c r="V115">
        <f>COUNTIF(Sheet1!K:K,U115)</f>
        <v>3</v>
      </c>
      <c r="W115">
        <f t="shared" si="28"/>
        <v>106</v>
      </c>
      <c r="Y115" s="36">
        <v>42849</v>
      </c>
      <c r="Z115">
        <f>COUNTIF(Sheet1!L:L,Y115)</f>
        <v>2</v>
      </c>
      <c r="AA115">
        <f t="shared" si="29"/>
        <v>138</v>
      </c>
      <c r="AC115" s="36">
        <f t="shared" si="22"/>
        <v>45040</v>
      </c>
      <c r="AE115">
        <f t="shared" si="23"/>
        <v>154</v>
      </c>
      <c r="AF115">
        <f t="shared" si="24"/>
        <v>69</v>
      </c>
    </row>
    <row r="116" spans="1:32" x14ac:dyDescent="0.25">
      <c r="A116" s="36">
        <v>45041</v>
      </c>
      <c r="B116">
        <f>COUNTIF(Sheet1!F:F,A116)</f>
        <v>0</v>
      </c>
      <c r="E116" s="36">
        <v>44676</v>
      </c>
      <c r="F116">
        <f>COUNTIF(Sheet1!G:G,E116)</f>
        <v>5</v>
      </c>
      <c r="G116">
        <f t="shared" si="25"/>
        <v>149</v>
      </c>
      <c r="I116" s="36">
        <v>44311</v>
      </c>
      <c r="J116">
        <f>COUNTIF(Sheet1!H:H,I116)</f>
        <v>0</v>
      </c>
      <c r="K116">
        <f t="shared" si="34"/>
        <v>69</v>
      </c>
      <c r="M116" s="36">
        <v>43945</v>
      </c>
      <c r="N116">
        <f>COUNTIF(Sheet1!I:I,M116)</f>
        <v>1</v>
      </c>
      <c r="O116">
        <f t="shared" si="26"/>
        <v>106</v>
      </c>
      <c r="Q116" s="36">
        <v>43580</v>
      </c>
      <c r="R116">
        <f>COUNTIF(Sheet1!J:J,Q116)</f>
        <v>3</v>
      </c>
      <c r="S116">
        <f t="shared" si="27"/>
        <v>157</v>
      </c>
      <c r="U116" s="36">
        <v>43215</v>
      </c>
      <c r="V116">
        <f>COUNTIF(Sheet1!K:K,U116)</f>
        <v>1</v>
      </c>
      <c r="W116">
        <f t="shared" si="28"/>
        <v>107</v>
      </c>
      <c r="Y116" s="36">
        <v>42850</v>
      </c>
      <c r="Z116">
        <f>COUNTIF(Sheet1!L:L,Y116)</f>
        <v>0</v>
      </c>
      <c r="AA116">
        <f t="shared" si="29"/>
        <v>138</v>
      </c>
      <c r="AC116" s="36">
        <f t="shared" si="22"/>
        <v>45041</v>
      </c>
      <c r="AE116">
        <f t="shared" si="23"/>
        <v>157</v>
      </c>
      <c r="AF116">
        <f t="shared" si="24"/>
        <v>69</v>
      </c>
    </row>
    <row r="117" spans="1:32" x14ac:dyDescent="0.25">
      <c r="A117" s="36">
        <v>45042</v>
      </c>
      <c r="B117">
        <f>COUNTIF(Sheet1!F:F,A117)</f>
        <v>0</v>
      </c>
      <c r="E117" s="36">
        <v>44677</v>
      </c>
      <c r="F117">
        <f>COUNTIF(Sheet1!G:G,E117)</f>
        <v>6</v>
      </c>
      <c r="G117">
        <f t="shared" si="25"/>
        <v>155</v>
      </c>
      <c r="I117" s="36">
        <v>44312</v>
      </c>
      <c r="J117">
        <f>COUNTIF(Sheet1!H:H,I117)</f>
        <v>0</v>
      </c>
      <c r="K117">
        <f t="shared" si="34"/>
        <v>69</v>
      </c>
      <c r="M117" s="36">
        <v>43946</v>
      </c>
      <c r="N117">
        <f>COUNTIF(Sheet1!I:I,M117)</f>
        <v>3</v>
      </c>
      <c r="O117">
        <f t="shared" si="26"/>
        <v>109</v>
      </c>
      <c r="Q117" s="36">
        <v>43581</v>
      </c>
      <c r="R117">
        <f>COUNTIF(Sheet1!J:J,Q117)</f>
        <v>1</v>
      </c>
      <c r="S117">
        <f t="shared" si="27"/>
        <v>158</v>
      </c>
      <c r="U117" s="36">
        <v>43216</v>
      </c>
      <c r="V117">
        <f>COUNTIF(Sheet1!K:K,U117)</f>
        <v>2</v>
      </c>
      <c r="W117">
        <f t="shared" si="28"/>
        <v>109</v>
      </c>
      <c r="Y117" s="36">
        <v>42851</v>
      </c>
      <c r="Z117">
        <f>COUNTIF(Sheet1!L:L,Y117)</f>
        <v>3</v>
      </c>
      <c r="AA117">
        <f t="shared" si="29"/>
        <v>141</v>
      </c>
      <c r="AC117" s="36">
        <f t="shared" si="22"/>
        <v>45042</v>
      </c>
      <c r="AE117">
        <f t="shared" si="23"/>
        <v>158</v>
      </c>
      <c r="AF117">
        <f t="shared" si="24"/>
        <v>69</v>
      </c>
    </row>
    <row r="118" spans="1:32" x14ac:dyDescent="0.25">
      <c r="A118" s="36">
        <v>45043</v>
      </c>
      <c r="B118">
        <f>COUNTIF(Sheet1!F:F,A118)</f>
        <v>0</v>
      </c>
      <c r="E118" s="36">
        <v>44678</v>
      </c>
      <c r="F118">
        <f>COUNTIF(Sheet1!G:G,E118)</f>
        <v>0</v>
      </c>
      <c r="G118">
        <f t="shared" si="25"/>
        <v>155</v>
      </c>
      <c r="I118" s="36">
        <v>44313</v>
      </c>
      <c r="J118">
        <f>COUNTIF(Sheet1!H:H,I118)</f>
        <v>2</v>
      </c>
      <c r="K118">
        <f t="shared" ref="K118:K123" si="35">K117+J118</f>
        <v>71</v>
      </c>
      <c r="M118" s="36">
        <v>43947</v>
      </c>
      <c r="N118">
        <f>COUNTIF(Sheet1!I:I,M118)</f>
        <v>3</v>
      </c>
      <c r="O118">
        <f t="shared" si="26"/>
        <v>112</v>
      </c>
      <c r="Q118" s="36">
        <v>43582</v>
      </c>
      <c r="R118">
        <f>COUNTIF(Sheet1!J:J,Q118)</f>
        <v>5</v>
      </c>
      <c r="S118">
        <f t="shared" si="27"/>
        <v>163</v>
      </c>
      <c r="U118" s="36">
        <v>43217</v>
      </c>
      <c r="V118">
        <f>COUNTIF(Sheet1!K:K,U118)</f>
        <v>1</v>
      </c>
      <c r="W118">
        <f t="shared" si="28"/>
        <v>110</v>
      </c>
      <c r="Y118" s="36">
        <v>42852</v>
      </c>
      <c r="Z118">
        <f>COUNTIF(Sheet1!L:L,Y118)</f>
        <v>1</v>
      </c>
      <c r="AA118">
        <f t="shared" si="29"/>
        <v>142</v>
      </c>
      <c r="AC118" s="36">
        <f t="shared" si="22"/>
        <v>45043</v>
      </c>
      <c r="AE118">
        <f t="shared" si="23"/>
        <v>163</v>
      </c>
      <c r="AF118">
        <f t="shared" si="24"/>
        <v>71</v>
      </c>
    </row>
    <row r="119" spans="1:32" x14ac:dyDescent="0.25">
      <c r="A119" s="36">
        <v>45044</v>
      </c>
      <c r="B119">
        <f>COUNTIF(Sheet1!F:F,A119)</f>
        <v>0</v>
      </c>
      <c r="E119" s="36">
        <v>44679</v>
      </c>
      <c r="F119">
        <f>COUNTIF(Sheet1!G:G,E119)</f>
        <v>4</v>
      </c>
      <c r="G119">
        <f t="shared" si="25"/>
        <v>159</v>
      </c>
      <c r="I119" s="36">
        <v>44314</v>
      </c>
      <c r="J119">
        <f>COUNTIF(Sheet1!H:H,I119)</f>
        <v>1</v>
      </c>
      <c r="K119">
        <f t="shared" si="35"/>
        <v>72</v>
      </c>
      <c r="M119" s="36">
        <v>43948</v>
      </c>
      <c r="N119">
        <f>COUNTIF(Sheet1!I:I,M119)</f>
        <v>11</v>
      </c>
      <c r="O119">
        <f t="shared" si="26"/>
        <v>123</v>
      </c>
      <c r="Q119" s="36">
        <v>43583</v>
      </c>
      <c r="R119">
        <f>COUNTIF(Sheet1!J:J,Q119)</f>
        <v>0</v>
      </c>
      <c r="S119">
        <f t="shared" si="27"/>
        <v>163</v>
      </c>
      <c r="U119" s="36">
        <v>43218</v>
      </c>
      <c r="V119">
        <f>COUNTIF(Sheet1!K:K,U119)</f>
        <v>3</v>
      </c>
      <c r="W119">
        <f t="shared" si="28"/>
        <v>113</v>
      </c>
      <c r="Y119" s="36">
        <v>42853</v>
      </c>
      <c r="Z119">
        <f>COUNTIF(Sheet1!L:L,Y119)</f>
        <v>5</v>
      </c>
      <c r="AA119">
        <f t="shared" si="29"/>
        <v>147</v>
      </c>
      <c r="AC119" s="36">
        <f t="shared" si="22"/>
        <v>45044</v>
      </c>
      <c r="AE119">
        <f t="shared" si="23"/>
        <v>163</v>
      </c>
      <c r="AF119">
        <f t="shared" si="24"/>
        <v>72</v>
      </c>
    </row>
    <row r="120" spans="1:32" x14ac:dyDescent="0.25">
      <c r="A120" s="36">
        <v>45045</v>
      </c>
      <c r="B120">
        <f>COUNTIF(Sheet1!F:F,A120)</f>
        <v>0</v>
      </c>
      <c r="E120" s="36">
        <v>44680</v>
      </c>
      <c r="F120">
        <f>COUNTIF(Sheet1!G:G,E120)</f>
        <v>2</v>
      </c>
      <c r="G120">
        <f t="shared" si="25"/>
        <v>161</v>
      </c>
      <c r="I120" s="36">
        <v>44315</v>
      </c>
      <c r="J120">
        <f>COUNTIF(Sheet1!H:H,I120)</f>
        <v>1</v>
      </c>
      <c r="K120">
        <f t="shared" si="35"/>
        <v>73</v>
      </c>
      <c r="M120" s="36">
        <v>43949</v>
      </c>
      <c r="N120">
        <f>COUNTIF(Sheet1!I:I,M120)</f>
        <v>4</v>
      </c>
      <c r="O120">
        <f t="shared" si="26"/>
        <v>127</v>
      </c>
      <c r="Q120" s="36">
        <v>43584</v>
      </c>
      <c r="R120">
        <f>COUNTIF(Sheet1!J:J,Q120)</f>
        <v>1</v>
      </c>
      <c r="S120">
        <f t="shared" si="27"/>
        <v>164</v>
      </c>
      <c r="U120" s="36">
        <v>43219</v>
      </c>
      <c r="V120">
        <f>COUNTIF(Sheet1!K:K,U120)</f>
        <v>0</v>
      </c>
      <c r="W120">
        <f t="shared" si="28"/>
        <v>113</v>
      </c>
      <c r="Y120" s="36">
        <v>42854</v>
      </c>
      <c r="Z120">
        <f>COUNTIF(Sheet1!L:L,Y120)</f>
        <v>10</v>
      </c>
      <c r="AA120">
        <f t="shared" si="29"/>
        <v>157</v>
      </c>
      <c r="AC120" s="36">
        <f t="shared" si="22"/>
        <v>45045</v>
      </c>
      <c r="AE120">
        <f t="shared" si="23"/>
        <v>164</v>
      </c>
      <c r="AF120">
        <f t="shared" si="24"/>
        <v>73</v>
      </c>
    </row>
    <row r="121" spans="1:32" x14ac:dyDescent="0.25">
      <c r="A121" s="36">
        <v>45046</v>
      </c>
      <c r="B121">
        <f>COUNTIF(Sheet1!F:F,A121)</f>
        <v>0</v>
      </c>
      <c r="E121" s="36">
        <v>44681</v>
      </c>
      <c r="F121">
        <f>COUNTIF(Sheet1!G:G,E121)</f>
        <v>1</v>
      </c>
      <c r="G121">
        <f t="shared" si="25"/>
        <v>162</v>
      </c>
      <c r="I121" s="36">
        <v>44316</v>
      </c>
      <c r="J121">
        <f>COUNTIF(Sheet1!H:H,I121)</f>
        <v>0</v>
      </c>
      <c r="K121">
        <f t="shared" si="35"/>
        <v>73</v>
      </c>
      <c r="M121" s="36">
        <v>43950</v>
      </c>
      <c r="N121">
        <f>COUNTIF(Sheet1!I:I,M121)</f>
        <v>1</v>
      </c>
      <c r="O121">
        <f t="shared" si="26"/>
        <v>128</v>
      </c>
      <c r="Q121" s="36">
        <v>43585</v>
      </c>
      <c r="R121">
        <f>COUNTIF(Sheet1!J:J,Q121)</f>
        <v>2</v>
      </c>
      <c r="S121">
        <f t="shared" si="27"/>
        <v>166</v>
      </c>
      <c r="U121" s="36">
        <v>43220</v>
      </c>
      <c r="V121">
        <f>COUNTIF(Sheet1!K:K,U121)</f>
        <v>0</v>
      </c>
      <c r="W121">
        <f t="shared" si="28"/>
        <v>113</v>
      </c>
      <c r="Y121" s="36">
        <v>42855</v>
      </c>
      <c r="Z121">
        <f>COUNTIF(Sheet1!L:L,Y121)</f>
        <v>2</v>
      </c>
      <c r="AA121">
        <f t="shared" si="29"/>
        <v>159</v>
      </c>
      <c r="AC121" s="36">
        <f t="shared" si="22"/>
        <v>45046</v>
      </c>
      <c r="AE121">
        <f t="shared" si="23"/>
        <v>166</v>
      </c>
      <c r="AF121">
        <f t="shared" si="24"/>
        <v>73</v>
      </c>
    </row>
    <row r="122" spans="1:32" x14ac:dyDescent="0.25">
      <c r="A122" s="36">
        <v>45047</v>
      </c>
      <c r="B122">
        <f>COUNTIF(Sheet1!F:F,A122)</f>
        <v>0</v>
      </c>
      <c r="E122" s="36">
        <v>44682</v>
      </c>
      <c r="F122">
        <f>COUNTIF(Sheet1!G:G,E122)</f>
        <v>8</v>
      </c>
      <c r="G122">
        <f t="shared" si="25"/>
        <v>170</v>
      </c>
      <c r="I122" s="36">
        <v>44317</v>
      </c>
      <c r="J122">
        <f>COUNTIF(Sheet1!H:H,I122)</f>
        <v>2</v>
      </c>
      <c r="K122">
        <f t="shared" si="35"/>
        <v>75</v>
      </c>
      <c r="M122" s="36">
        <v>43951</v>
      </c>
      <c r="N122">
        <f>COUNTIF(Sheet1!I:I,M122)</f>
        <v>1</v>
      </c>
      <c r="O122">
        <f t="shared" si="26"/>
        <v>129</v>
      </c>
      <c r="Q122" s="36">
        <v>43586</v>
      </c>
      <c r="R122">
        <f>COUNTIF(Sheet1!J:J,Q122)</f>
        <v>4</v>
      </c>
      <c r="S122">
        <f t="shared" si="27"/>
        <v>170</v>
      </c>
      <c r="U122" s="36">
        <v>43221</v>
      </c>
      <c r="V122">
        <f>COUNTIF(Sheet1!K:K,U122)</f>
        <v>1</v>
      </c>
      <c r="W122">
        <f t="shared" si="28"/>
        <v>114</v>
      </c>
      <c r="Y122" s="36">
        <v>42856</v>
      </c>
      <c r="Z122">
        <f>COUNTIF(Sheet1!L:L,Y122)</f>
        <v>0</v>
      </c>
      <c r="AA122">
        <f t="shared" si="29"/>
        <v>159</v>
      </c>
      <c r="AC122" s="36">
        <f t="shared" si="22"/>
        <v>45047</v>
      </c>
      <c r="AE122">
        <f t="shared" si="23"/>
        <v>170</v>
      </c>
      <c r="AF122">
        <f t="shared" si="24"/>
        <v>75</v>
      </c>
    </row>
    <row r="123" spans="1:32" x14ac:dyDescent="0.25">
      <c r="A123" s="36">
        <v>45048</v>
      </c>
      <c r="B123">
        <f>COUNTIF(Sheet1!F:F,A123)</f>
        <v>0</v>
      </c>
      <c r="E123" s="36">
        <v>44683</v>
      </c>
      <c r="F123">
        <f>COUNTIF(Sheet1!G:G,E123)</f>
        <v>21</v>
      </c>
      <c r="G123">
        <f t="shared" si="25"/>
        <v>191</v>
      </c>
      <c r="I123" s="36">
        <v>44318</v>
      </c>
      <c r="J123">
        <f>COUNTIF(Sheet1!H:H,I123)</f>
        <v>1</v>
      </c>
      <c r="K123">
        <f t="shared" si="35"/>
        <v>76</v>
      </c>
      <c r="M123" s="36">
        <v>43952</v>
      </c>
      <c r="N123">
        <f>COUNTIF(Sheet1!I:I,M123)</f>
        <v>1</v>
      </c>
      <c r="O123">
        <f t="shared" si="26"/>
        <v>130</v>
      </c>
      <c r="Q123" s="36">
        <v>43587</v>
      </c>
      <c r="R123">
        <f>COUNTIF(Sheet1!J:J,Q123)</f>
        <v>6</v>
      </c>
      <c r="S123">
        <f t="shared" si="27"/>
        <v>176</v>
      </c>
      <c r="U123" s="36">
        <v>43222</v>
      </c>
      <c r="V123">
        <f>COUNTIF(Sheet1!K:K,U123)</f>
        <v>1</v>
      </c>
      <c r="W123">
        <f t="shared" si="28"/>
        <v>115</v>
      </c>
      <c r="Y123" s="36">
        <v>42857</v>
      </c>
      <c r="Z123">
        <f>COUNTIF(Sheet1!L:L,Y123)</f>
        <v>4</v>
      </c>
      <c r="AA123">
        <f t="shared" si="29"/>
        <v>163</v>
      </c>
      <c r="AC123" s="36">
        <f t="shared" si="22"/>
        <v>45048</v>
      </c>
      <c r="AE123">
        <f t="shared" si="23"/>
        <v>191</v>
      </c>
      <c r="AF123">
        <f t="shared" si="24"/>
        <v>76</v>
      </c>
    </row>
    <row r="124" spans="1:32" x14ac:dyDescent="0.25">
      <c r="A124" s="36">
        <v>45049</v>
      </c>
      <c r="B124">
        <f>COUNTIF(Sheet1!F:F,A124)</f>
        <v>0</v>
      </c>
      <c r="E124" s="36">
        <v>44684</v>
      </c>
      <c r="F124">
        <f>COUNTIF(Sheet1!G:G,E124)</f>
        <v>4</v>
      </c>
      <c r="G124">
        <f t="shared" si="25"/>
        <v>195</v>
      </c>
      <c r="I124" s="36">
        <v>44319</v>
      </c>
      <c r="J124">
        <f>COUNTIF(Sheet1!H:H,I124)</f>
        <v>1</v>
      </c>
      <c r="K124">
        <f t="shared" ref="K124:K130" si="36">K123+J124</f>
        <v>77</v>
      </c>
      <c r="M124" s="36">
        <v>43953</v>
      </c>
      <c r="N124">
        <f>COUNTIF(Sheet1!I:I,M124)</f>
        <v>4</v>
      </c>
      <c r="O124">
        <f t="shared" si="26"/>
        <v>134</v>
      </c>
      <c r="Q124" s="36">
        <v>43588</v>
      </c>
      <c r="R124">
        <f>COUNTIF(Sheet1!J:J,Q124)</f>
        <v>1</v>
      </c>
      <c r="S124">
        <f t="shared" si="27"/>
        <v>177</v>
      </c>
      <c r="U124" s="36">
        <v>43223</v>
      </c>
      <c r="V124">
        <f>COUNTIF(Sheet1!K:K,U124)</f>
        <v>2</v>
      </c>
      <c r="W124">
        <f t="shared" si="28"/>
        <v>117</v>
      </c>
      <c r="Y124" s="36">
        <v>42858</v>
      </c>
      <c r="Z124">
        <f>COUNTIF(Sheet1!L:L,Y124)</f>
        <v>2</v>
      </c>
      <c r="AA124">
        <f t="shared" si="29"/>
        <v>165</v>
      </c>
      <c r="AC124" s="36">
        <f t="shared" si="22"/>
        <v>45049</v>
      </c>
      <c r="AE124">
        <f t="shared" si="23"/>
        <v>195</v>
      </c>
      <c r="AF124">
        <f t="shared" si="24"/>
        <v>77</v>
      </c>
    </row>
    <row r="125" spans="1:32" x14ac:dyDescent="0.25">
      <c r="A125" s="36">
        <v>45050</v>
      </c>
      <c r="B125">
        <f>COUNTIF(Sheet1!F:F,A125)</f>
        <v>0</v>
      </c>
      <c r="E125" s="36">
        <v>44685</v>
      </c>
      <c r="F125">
        <f>COUNTIF(Sheet1!G:G,E125)</f>
        <v>2</v>
      </c>
      <c r="G125">
        <f t="shared" si="25"/>
        <v>197</v>
      </c>
      <c r="I125" s="36">
        <v>44320</v>
      </c>
      <c r="J125">
        <f>COUNTIF(Sheet1!H:H,I125)</f>
        <v>1</v>
      </c>
      <c r="K125">
        <f t="shared" si="36"/>
        <v>78</v>
      </c>
      <c r="M125" s="36">
        <v>43954</v>
      </c>
      <c r="N125">
        <f>COUNTIF(Sheet1!I:I,M125)</f>
        <v>4</v>
      </c>
      <c r="O125">
        <f t="shared" si="26"/>
        <v>138</v>
      </c>
      <c r="Q125" s="36">
        <v>43589</v>
      </c>
      <c r="R125">
        <f>COUNTIF(Sheet1!J:J,Q125)</f>
        <v>0</v>
      </c>
      <c r="S125">
        <f t="shared" si="27"/>
        <v>177</v>
      </c>
      <c r="U125" s="36">
        <v>43224</v>
      </c>
      <c r="V125">
        <f>COUNTIF(Sheet1!K:K,U125)</f>
        <v>4</v>
      </c>
      <c r="W125">
        <f t="shared" si="28"/>
        <v>121</v>
      </c>
      <c r="Y125" s="36">
        <v>42859</v>
      </c>
      <c r="Z125">
        <f>COUNTIF(Sheet1!L:L,Y125)</f>
        <v>0</v>
      </c>
      <c r="AA125">
        <f t="shared" si="29"/>
        <v>165</v>
      </c>
      <c r="AC125" s="36">
        <f t="shared" si="22"/>
        <v>45050</v>
      </c>
      <c r="AE125">
        <f t="shared" si="23"/>
        <v>197</v>
      </c>
      <c r="AF125">
        <f t="shared" si="24"/>
        <v>78</v>
      </c>
    </row>
    <row r="126" spans="1:32" x14ac:dyDescent="0.25">
      <c r="A126" s="36">
        <v>45051</v>
      </c>
      <c r="B126">
        <f>COUNTIF(Sheet1!F:F,A126)</f>
        <v>0</v>
      </c>
      <c r="E126" s="36">
        <v>44686</v>
      </c>
      <c r="F126">
        <f>COUNTIF(Sheet1!G:G,E126)</f>
        <v>9</v>
      </c>
      <c r="G126">
        <f t="shared" si="25"/>
        <v>206</v>
      </c>
      <c r="I126" s="36">
        <v>44321</v>
      </c>
      <c r="J126">
        <f>COUNTIF(Sheet1!H:H,I126)</f>
        <v>1</v>
      </c>
      <c r="K126">
        <f t="shared" si="36"/>
        <v>79</v>
      </c>
      <c r="M126" s="36">
        <v>43955</v>
      </c>
      <c r="N126">
        <f>COUNTIF(Sheet1!I:I,M126)</f>
        <v>4</v>
      </c>
      <c r="O126">
        <f t="shared" si="26"/>
        <v>142</v>
      </c>
      <c r="Q126" s="36">
        <v>43590</v>
      </c>
      <c r="R126">
        <f>COUNTIF(Sheet1!J:J,Q126)</f>
        <v>3</v>
      </c>
      <c r="S126">
        <f t="shared" si="27"/>
        <v>180</v>
      </c>
      <c r="U126" s="36">
        <v>43225</v>
      </c>
      <c r="V126">
        <f>COUNTIF(Sheet1!K:K,U126)</f>
        <v>8</v>
      </c>
      <c r="W126">
        <f t="shared" si="28"/>
        <v>129</v>
      </c>
      <c r="Y126" s="36">
        <v>42860</v>
      </c>
      <c r="Z126">
        <f>COUNTIF(Sheet1!L:L,Y126)</f>
        <v>3</v>
      </c>
      <c r="AA126">
        <f t="shared" si="29"/>
        <v>168</v>
      </c>
      <c r="AC126" s="36">
        <f t="shared" si="22"/>
        <v>45051</v>
      </c>
      <c r="AE126">
        <f t="shared" si="23"/>
        <v>206</v>
      </c>
      <c r="AF126">
        <f t="shared" si="24"/>
        <v>79</v>
      </c>
    </row>
    <row r="127" spans="1:32" x14ac:dyDescent="0.25">
      <c r="A127" s="36">
        <v>45052</v>
      </c>
      <c r="B127">
        <f>COUNTIF(Sheet1!F:F,A127)</f>
        <v>0</v>
      </c>
      <c r="E127" s="36">
        <v>44687</v>
      </c>
      <c r="F127">
        <f>COUNTIF(Sheet1!G:G,E127)</f>
        <v>35</v>
      </c>
      <c r="G127">
        <f t="shared" si="25"/>
        <v>241</v>
      </c>
      <c r="I127" s="36">
        <v>44322</v>
      </c>
      <c r="J127">
        <f>COUNTIF(Sheet1!H:H,I127)</f>
        <v>0</v>
      </c>
      <c r="K127">
        <f t="shared" si="36"/>
        <v>79</v>
      </c>
      <c r="M127" s="36">
        <v>43956</v>
      </c>
      <c r="N127">
        <f>COUNTIF(Sheet1!I:I,M127)</f>
        <v>1</v>
      </c>
      <c r="O127">
        <f t="shared" si="26"/>
        <v>143</v>
      </c>
      <c r="Q127" s="36">
        <v>43591</v>
      </c>
      <c r="R127">
        <f>COUNTIF(Sheet1!J:J,Q127)</f>
        <v>0</v>
      </c>
      <c r="S127">
        <f t="shared" si="27"/>
        <v>180</v>
      </c>
      <c r="U127" s="36">
        <v>43226</v>
      </c>
      <c r="V127">
        <f>COUNTIF(Sheet1!K:K,U127)</f>
        <v>25</v>
      </c>
      <c r="W127">
        <f t="shared" si="28"/>
        <v>154</v>
      </c>
      <c r="Y127" s="36">
        <v>42861</v>
      </c>
      <c r="Z127">
        <f>COUNTIF(Sheet1!L:L,Y127)</f>
        <v>4</v>
      </c>
      <c r="AA127">
        <f t="shared" si="29"/>
        <v>172</v>
      </c>
      <c r="AC127" s="36">
        <f t="shared" si="22"/>
        <v>45052</v>
      </c>
      <c r="AE127">
        <f t="shared" si="23"/>
        <v>241</v>
      </c>
      <c r="AF127">
        <f t="shared" si="24"/>
        <v>79</v>
      </c>
    </row>
    <row r="128" spans="1:32" x14ac:dyDescent="0.25">
      <c r="A128" s="36">
        <v>45053</v>
      </c>
      <c r="B128">
        <f>COUNTIF(Sheet1!F:F,A128)</f>
        <v>0</v>
      </c>
      <c r="E128" s="36">
        <v>44688</v>
      </c>
      <c r="F128">
        <f>COUNTIF(Sheet1!G:G,E128)</f>
        <v>3</v>
      </c>
      <c r="G128">
        <f t="shared" si="25"/>
        <v>244</v>
      </c>
      <c r="I128" s="36">
        <v>44323</v>
      </c>
      <c r="J128">
        <f>COUNTIF(Sheet1!H:H,I128)</f>
        <v>3</v>
      </c>
      <c r="K128">
        <f t="shared" si="36"/>
        <v>82</v>
      </c>
      <c r="M128" s="36">
        <v>43957</v>
      </c>
      <c r="N128">
        <f>COUNTIF(Sheet1!I:I,M128)</f>
        <v>3</v>
      </c>
      <c r="O128">
        <f t="shared" si="26"/>
        <v>146</v>
      </c>
      <c r="Q128" s="36">
        <v>43592</v>
      </c>
      <c r="R128">
        <f>COUNTIF(Sheet1!J:J,Q128)</f>
        <v>3</v>
      </c>
      <c r="S128">
        <f t="shared" si="27"/>
        <v>183</v>
      </c>
      <c r="U128" s="36">
        <v>43227</v>
      </c>
      <c r="V128">
        <f>COUNTIF(Sheet1!K:K,U128)</f>
        <v>14</v>
      </c>
      <c r="W128">
        <f t="shared" si="28"/>
        <v>168</v>
      </c>
      <c r="Y128" s="36">
        <v>42862</v>
      </c>
      <c r="Z128">
        <f>COUNTIF(Sheet1!L:L,Y128)</f>
        <v>1</v>
      </c>
      <c r="AA128">
        <f t="shared" si="29"/>
        <v>173</v>
      </c>
      <c r="AC128" s="36">
        <f t="shared" si="22"/>
        <v>45053</v>
      </c>
      <c r="AE128">
        <f t="shared" si="23"/>
        <v>244</v>
      </c>
      <c r="AF128">
        <f t="shared" si="24"/>
        <v>82</v>
      </c>
    </row>
    <row r="129" spans="1:32" x14ac:dyDescent="0.25">
      <c r="A129" s="36">
        <v>45054</v>
      </c>
      <c r="B129">
        <f>COUNTIF(Sheet1!F:F,A129)</f>
        <v>0</v>
      </c>
      <c r="E129" s="36">
        <v>44689</v>
      </c>
      <c r="F129">
        <f>COUNTIF(Sheet1!G:G,E129)</f>
        <v>2</v>
      </c>
      <c r="G129">
        <f t="shared" si="25"/>
        <v>246</v>
      </c>
      <c r="I129" s="36">
        <v>44324</v>
      </c>
      <c r="J129">
        <f>COUNTIF(Sheet1!H:H,I129)</f>
        <v>6</v>
      </c>
      <c r="K129">
        <f t="shared" si="36"/>
        <v>88</v>
      </c>
      <c r="M129" s="36">
        <v>43958</v>
      </c>
      <c r="N129">
        <f>COUNTIF(Sheet1!I:I,M129)</f>
        <v>8</v>
      </c>
      <c r="O129">
        <f t="shared" si="26"/>
        <v>154</v>
      </c>
      <c r="Q129" s="36">
        <v>43593</v>
      </c>
      <c r="R129">
        <f>COUNTIF(Sheet1!J:J,Q129)</f>
        <v>0</v>
      </c>
      <c r="S129">
        <f t="shared" si="27"/>
        <v>183</v>
      </c>
      <c r="U129" s="36">
        <v>43228</v>
      </c>
      <c r="V129">
        <f>COUNTIF(Sheet1!K:K,U129)</f>
        <v>12</v>
      </c>
      <c r="W129">
        <f t="shared" si="28"/>
        <v>180</v>
      </c>
      <c r="Y129" s="36">
        <v>42863</v>
      </c>
      <c r="Z129">
        <f>COUNTIF(Sheet1!L:L,Y129)</f>
        <v>3</v>
      </c>
      <c r="AA129">
        <f t="shared" si="29"/>
        <v>176</v>
      </c>
      <c r="AC129" s="36">
        <f t="shared" si="22"/>
        <v>45054</v>
      </c>
      <c r="AE129">
        <f t="shared" si="23"/>
        <v>246</v>
      </c>
      <c r="AF129">
        <f t="shared" si="24"/>
        <v>88</v>
      </c>
    </row>
    <row r="130" spans="1:32" x14ac:dyDescent="0.25">
      <c r="A130" s="36">
        <v>45055</v>
      </c>
      <c r="B130">
        <f>COUNTIF(Sheet1!F:F,A130)</f>
        <v>0</v>
      </c>
      <c r="E130" s="36">
        <v>44690</v>
      </c>
      <c r="F130">
        <f>COUNTIF(Sheet1!G:G,E130)</f>
        <v>5</v>
      </c>
      <c r="G130">
        <f t="shared" si="25"/>
        <v>251</v>
      </c>
      <c r="I130" s="36">
        <v>44325</v>
      </c>
      <c r="J130">
        <f>COUNTIF(Sheet1!H:H,I130)</f>
        <v>6</v>
      </c>
      <c r="K130">
        <f t="shared" si="36"/>
        <v>94</v>
      </c>
      <c r="M130" s="36">
        <v>43959</v>
      </c>
      <c r="N130">
        <f>COUNTIF(Sheet1!I:I,M130)</f>
        <v>20</v>
      </c>
      <c r="O130">
        <f t="shared" si="26"/>
        <v>174</v>
      </c>
      <c r="Q130" s="36">
        <v>43594</v>
      </c>
      <c r="R130">
        <f>COUNTIF(Sheet1!J:J,Q130)</f>
        <v>0</v>
      </c>
      <c r="S130">
        <f t="shared" si="27"/>
        <v>183</v>
      </c>
      <c r="U130" s="36">
        <v>43229</v>
      </c>
      <c r="V130">
        <f>COUNTIF(Sheet1!K:K,U130)</f>
        <v>8</v>
      </c>
      <c r="W130">
        <f t="shared" si="28"/>
        <v>188</v>
      </c>
      <c r="Y130" s="36">
        <v>42864</v>
      </c>
      <c r="Z130">
        <f>COUNTIF(Sheet1!L:L,Y130)</f>
        <v>1</v>
      </c>
      <c r="AA130">
        <f t="shared" si="29"/>
        <v>177</v>
      </c>
      <c r="AC130" s="36">
        <f t="shared" si="22"/>
        <v>45055</v>
      </c>
      <c r="AE130">
        <f t="shared" si="23"/>
        <v>251</v>
      </c>
      <c r="AF130">
        <f t="shared" si="24"/>
        <v>94</v>
      </c>
    </row>
    <row r="131" spans="1:32" x14ac:dyDescent="0.25">
      <c r="A131" s="36">
        <v>45056</v>
      </c>
      <c r="B131">
        <f>COUNTIF(Sheet1!F:F,A131)</f>
        <v>0</v>
      </c>
      <c r="E131" s="36">
        <v>44691</v>
      </c>
      <c r="F131">
        <f>COUNTIF(Sheet1!G:G,E131)</f>
        <v>4</v>
      </c>
      <c r="G131">
        <f t="shared" si="25"/>
        <v>255</v>
      </c>
      <c r="I131" s="36">
        <v>44326</v>
      </c>
      <c r="J131">
        <f>COUNTIF(Sheet1!H:H,I131)</f>
        <v>14</v>
      </c>
      <c r="K131">
        <f t="shared" ref="K131" si="37">K130+J131</f>
        <v>108</v>
      </c>
      <c r="M131" s="36">
        <v>43960</v>
      </c>
      <c r="N131">
        <f>COUNTIF(Sheet1!I:I,M131)</f>
        <v>5</v>
      </c>
      <c r="O131">
        <f t="shared" si="26"/>
        <v>179</v>
      </c>
      <c r="Q131" s="36">
        <v>43595</v>
      </c>
      <c r="R131">
        <f>COUNTIF(Sheet1!J:J,Q131)</f>
        <v>4</v>
      </c>
      <c r="S131">
        <f t="shared" si="27"/>
        <v>187</v>
      </c>
      <c r="U131" s="36">
        <v>43230</v>
      </c>
      <c r="V131">
        <f>COUNTIF(Sheet1!K:K,U131)</f>
        <v>1</v>
      </c>
      <c r="W131">
        <f t="shared" si="28"/>
        <v>189</v>
      </c>
      <c r="Y131" s="36">
        <v>42865</v>
      </c>
      <c r="Z131">
        <f>COUNTIF(Sheet1!L:L,Y131)</f>
        <v>7</v>
      </c>
      <c r="AA131">
        <f t="shared" si="29"/>
        <v>184</v>
      </c>
      <c r="AC131" s="36">
        <f t="shared" ref="AC131:AC194" si="38">A131</f>
        <v>45056</v>
      </c>
      <c r="AE131">
        <f t="shared" ref="AE131:AE194" si="39">MAX(G131,K131,O131,S131,W131,AA131)</f>
        <v>255</v>
      </c>
      <c r="AF131">
        <f t="shared" ref="AF131:AF194" si="40">MIN(G131,K131,O131,S131,W131,AA131)</f>
        <v>108</v>
      </c>
    </row>
    <row r="132" spans="1:32" x14ac:dyDescent="0.25">
      <c r="A132" s="36">
        <v>45057</v>
      </c>
      <c r="B132">
        <f>COUNTIF(Sheet1!F:F,A132)</f>
        <v>0</v>
      </c>
      <c r="E132" s="36">
        <v>44692</v>
      </c>
      <c r="F132">
        <f>COUNTIF(Sheet1!G:G,E132)</f>
        <v>1</v>
      </c>
      <c r="G132">
        <f t="shared" ref="G132:G195" si="41">G131+F132</f>
        <v>256</v>
      </c>
      <c r="I132" s="36">
        <v>44327</v>
      </c>
      <c r="J132">
        <f>COUNTIF(Sheet1!H:H,I132)</f>
        <v>2</v>
      </c>
      <c r="K132">
        <f t="shared" ref="K132" si="42">K131+J132</f>
        <v>110</v>
      </c>
      <c r="M132" s="36">
        <v>43961</v>
      </c>
      <c r="N132">
        <f>COUNTIF(Sheet1!I:I,M132)</f>
        <v>0</v>
      </c>
      <c r="O132">
        <f t="shared" si="26"/>
        <v>179</v>
      </c>
      <c r="Q132" s="36">
        <v>43596</v>
      </c>
      <c r="R132">
        <f>COUNTIF(Sheet1!J:J,Q132)</f>
        <v>1</v>
      </c>
      <c r="S132">
        <f t="shared" ref="S132:S197" si="43">S131+R132</f>
        <v>188</v>
      </c>
      <c r="U132" s="36">
        <v>43231</v>
      </c>
      <c r="V132">
        <f>COUNTIF(Sheet1!K:K,U132)</f>
        <v>2</v>
      </c>
      <c r="W132">
        <f t="shared" ref="W132:W195" si="44">W131+V132</f>
        <v>191</v>
      </c>
      <c r="Y132" s="36">
        <v>42866</v>
      </c>
      <c r="Z132">
        <f>COUNTIF(Sheet1!L:L,Y132)</f>
        <v>15</v>
      </c>
      <c r="AA132">
        <f t="shared" ref="AA132:AA195" si="45">AA131+Z132</f>
        <v>199</v>
      </c>
      <c r="AC132" s="36">
        <f t="shared" si="38"/>
        <v>45057</v>
      </c>
      <c r="AE132">
        <f t="shared" si="39"/>
        <v>256</v>
      </c>
      <c r="AF132">
        <f t="shared" si="40"/>
        <v>110</v>
      </c>
    </row>
    <row r="133" spans="1:32" x14ac:dyDescent="0.25">
      <c r="A133" s="36">
        <v>45058</v>
      </c>
      <c r="B133">
        <f>COUNTIF(Sheet1!F:F,A133)</f>
        <v>0</v>
      </c>
      <c r="E133" s="36">
        <v>44693</v>
      </c>
      <c r="F133">
        <f>COUNTIF(Sheet1!G:G,E133)</f>
        <v>0</v>
      </c>
      <c r="G133">
        <f t="shared" si="41"/>
        <v>256</v>
      </c>
      <c r="I133" s="36">
        <v>44328</v>
      </c>
      <c r="J133">
        <f>COUNTIF(Sheet1!H:H,I133)</f>
        <v>4</v>
      </c>
      <c r="K133">
        <f t="shared" ref="K133:K134" si="46">K132+J133</f>
        <v>114</v>
      </c>
      <c r="M133" s="36">
        <v>43962</v>
      </c>
      <c r="N133">
        <f>COUNTIF(Sheet1!I:I,M133)</f>
        <v>1</v>
      </c>
      <c r="O133">
        <f t="shared" ref="O133:O199" si="47">O132+N133</f>
        <v>180</v>
      </c>
      <c r="Q133" s="36">
        <v>43597</v>
      </c>
      <c r="R133">
        <f>COUNTIF(Sheet1!J:J,Q133)</f>
        <v>0</v>
      </c>
      <c r="S133">
        <f t="shared" si="43"/>
        <v>188</v>
      </c>
      <c r="U133" s="36">
        <v>43232</v>
      </c>
      <c r="V133">
        <f>COUNTIF(Sheet1!K:K,U133)</f>
        <v>2</v>
      </c>
      <c r="W133">
        <f t="shared" si="44"/>
        <v>193</v>
      </c>
      <c r="Y133" s="36">
        <v>42867</v>
      </c>
      <c r="Z133">
        <f>COUNTIF(Sheet1!L:L,Y133)</f>
        <v>10</v>
      </c>
      <c r="AA133">
        <f t="shared" si="45"/>
        <v>209</v>
      </c>
      <c r="AC133" s="36">
        <f t="shared" si="38"/>
        <v>45058</v>
      </c>
      <c r="AE133">
        <f t="shared" si="39"/>
        <v>256</v>
      </c>
      <c r="AF133">
        <f t="shared" si="40"/>
        <v>114</v>
      </c>
    </row>
    <row r="134" spans="1:32" x14ac:dyDescent="0.25">
      <c r="A134" s="36">
        <v>45059</v>
      </c>
      <c r="B134">
        <f>COUNTIF(Sheet1!F:F,A134)</f>
        <v>0</v>
      </c>
      <c r="E134" s="36">
        <v>44694</v>
      </c>
      <c r="F134">
        <f>COUNTIF(Sheet1!G:G,E134)</f>
        <v>4</v>
      </c>
      <c r="G134">
        <f t="shared" si="41"/>
        <v>260</v>
      </c>
      <c r="I134" s="36">
        <v>44329</v>
      </c>
      <c r="J134">
        <f>COUNTIF(Sheet1!H:H,I134)</f>
        <v>3</v>
      </c>
      <c r="K134">
        <f t="shared" si="46"/>
        <v>117</v>
      </c>
      <c r="M134" s="36">
        <v>43963</v>
      </c>
      <c r="N134">
        <f>COUNTIF(Sheet1!I:I,M134)</f>
        <v>0</v>
      </c>
      <c r="O134">
        <f t="shared" si="47"/>
        <v>180</v>
      </c>
      <c r="Q134" s="36">
        <v>43598</v>
      </c>
      <c r="R134">
        <f>COUNTIF(Sheet1!J:J,Q134)</f>
        <v>4</v>
      </c>
      <c r="S134">
        <f t="shared" si="43"/>
        <v>192</v>
      </c>
      <c r="U134" s="36">
        <v>43233</v>
      </c>
      <c r="V134">
        <f>COUNTIF(Sheet1!K:K,U134)</f>
        <v>2</v>
      </c>
      <c r="W134">
        <f t="shared" si="44"/>
        <v>195</v>
      </c>
      <c r="Y134" s="36">
        <v>42868</v>
      </c>
      <c r="Z134">
        <f>COUNTIF(Sheet1!L:L,Y134)</f>
        <v>8</v>
      </c>
      <c r="AA134">
        <f t="shared" si="45"/>
        <v>217</v>
      </c>
      <c r="AC134" s="36">
        <f t="shared" si="38"/>
        <v>45059</v>
      </c>
      <c r="AE134">
        <f t="shared" si="39"/>
        <v>260</v>
      </c>
      <c r="AF134">
        <f t="shared" si="40"/>
        <v>117</v>
      </c>
    </row>
    <row r="135" spans="1:32" x14ac:dyDescent="0.25">
      <c r="A135" s="36">
        <v>45060</v>
      </c>
      <c r="B135">
        <f>COUNTIF(Sheet1!F:F,A135)</f>
        <v>0</v>
      </c>
      <c r="E135" s="36">
        <v>44695</v>
      </c>
      <c r="F135">
        <f>COUNTIF(Sheet1!G:G,E135)</f>
        <v>9</v>
      </c>
      <c r="G135">
        <f t="shared" si="41"/>
        <v>269</v>
      </c>
      <c r="I135" s="36">
        <v>44330</v>
      </c>
      <c r="J135">
        <f>COUNTIF(Sheet1!H:H,I135)</f>
        <v>2</v>
      </c>
      <c r="K135">
        <f t="shared" ref="K135:K136" si="48">K134+J135</f>
        <v>119</v>
      </c>
      <c r="M135" s="36">
        <v>43964</v>
      </c>
      <c r="N135">
        <f>COUNTIF(Sheet1!I:I,M135)</f>
        <v>1</v>
      </c>
      <c r="O135">
        <f t="shared" si="47"/>
        <v>181</v>
      </c>
      <c r="Q135" s="36">
        <v>43599</v>
      </c>
      <c r="R135">
        <f>COUNTIF(Sheet1!J:J,Q135)</f>
        <v>2</v>
      </c>
      <c r="S135">
        <f t="shared" si="43"/>
        <v>194</v>
      </c>
      <c r="U135" s="36">
        <v>43234</v>
      </c>
      <c r="V135">
        <f>COUNTIF(Sheet1!K:K,U135)</f>
        <v>1</v>
      </c>
      <c r="W135">
        <f t="shared" si="44"/>
        <v>196</v>
      </c>
      <c r="Y135" s="36">
        <v>42869</v>
      </c>
      <c r="Z135">
        <f>COUNTIF(Sheet1!L:L,Y135)</f>
        <v>0</v>
      </c>
      <c r="AA135">
        <f t="shared" si="45"/>
        <v>217</v>
      </c>
      <c r="AC135" s="36">
        <f t="shared" si="38"/>
        <v>45060</v>
      </c>
      <c r="AE135">
        <f t="shared" si="39"/>
        <v>269</v>
      </c>
      <c r="AF135">
        <f t="shared" si="40"/>
        <v>119</v>
      </c>
    </row>
    <row r="136" spans="1:32" x14ac:dyDescent="0.25">
      <c r="A136" s="36">
        <v>45061</v>
      </c>
      <c r="B136">
        <f>COUNTIF(Sheet1!F:F,A136)</f>
        <v>0</v>
      </c>
      <c r="E136" s="36">
        <v>44696</v>
      </c>
      <c r="F136">
        <f>COUNTIF(Sheet1!G:G,E136)</f>
        <v>13</v>
      </c>
      <c r="G136">
        <f t="shared" si="41"/>
        <v>282</v>
      </c>
      <c r="I136" s="36">
        <v>44331</v>
      </c>
      <c r="J136">
        <f>COUNTIF(Sheet1!H:H,I136)</f>
        <v>2</v>
      </c>
      <c r="K136">
        <f t="shared" si="48"/>
        <v>121</v>
      </c>
      <c r="M136" s="36">
        <v>43965</v>
      </c>
      <c r="N136">
        <f>COUNTIF(Sheet1!I:I,M136)</f>
        <v>0</v>
      </c>
      <c r="O136">
        <f t="shared" si="47"/>
        <v>181</v>
      </c>
      <c r="Q136" s="36">
        <v>43600</v>
      </c>
      <c r="R136">
        <f>COUNTIF(Sheet1!J:J,Q136)</f>
        <v>4</v>
      </c>
      <c r="S136">
        <f t="shared" si="43"/>
        <v>198</v>
      </c>
      <c r="U136" s="36">
        <v>43235</v>
      </c>
      <c r="V136">
        <f>COUNTIF(Sheet1!K:K,U136)</f>
        <v>11</v>
      </c>
      <c r="W136">
        <f t="shared" si="44"/>
        <v>207</v>
      </c>
      <c r="Y136" s="36">
        <v>42870</v>
      </c>
      <c r="Z136">
        <f>COUNTIF(Sheet1!L:L,Y136)</f>
        <v>14</v>
      </c>
      <c r="AA136">
        <f t="shared" si="45"/>
        <v>231</v>
      </c>
      <c r="AC136" s="36">
        <f t="shared" si="38"/>
        <v>45061</v>
      </c>
      <c r="AE136">
        <f t="shared" si="39"/>
        <v>282</v>
      </c>
      <c r="AF136">
        <f t="shared" si="40"/>
        <v>121</v>
      </c>
    </row>
    <row r="137" spans="1:32" x14ac:dyDescent="0.25">
      <c r="A137" s="36">
        <v>45062</v>
      </c>
      <c r="B137">
        <f>COUNTIF(Sheet1!F:F,A137)</f>
        <v>0</v>
      </c>
      <c r="E137" s="36">
        <v>44697</v>
      </c>
      <c r="F137">
        <f>COUNTIF(Sheet1!G:G,E137)</f>
        <v>3</v>
      </c>
      <c r="G137">
        <f t="shared" si="41"/>
        <v>285</v>
      </c>
      <c r="I137" s="36">
        <v>44332</v>
      </c>
      <c r="J137">
        <f>COUNTIF(Sheet1!H:H,I137)</f>
        <v>5</v>
      </c>
      <c r="K137">
        <f t="shared" ref="K137" si="49">K136+J137</f>
        <v>126</v>
      </c>
      <c r="M137" s="36">
        <v>43966</v>
      </c>
      <c r="N137">
        <f>COUNTIF(Sheet1!I:I,M137)</f>
        <v>4</v>
      </c>
      <c r="O137">
        <f t="shared" si="47"/>
        <v>185</v>
      </c>
      <c r="Q137" s="36">
        <v>43601</v>
      </c>
      <c r="R137">
        <f>COUNTIF(Sheet1!J:J,Q137)</f>
        <v>2</v>
      </c>
      <c r="S137">
        <f t="shared" si="43"/>
        <v>200</v>
      </c>
      <c r="U137" s="36">
        <v>43236</v>
      </c>
      <c r="V137">
        <f>COUNTIF(Sheet1!K:K,U137)</f>
        <v>2</v>
      </c>
      <c r="W137">
        <f t="shared" si="44"/>
        <v>209</v>
      </c>
      <c r="Y137" s="36">
        <v>42871</v>
      </c>
      <c r="Z137">
        <f>COUNTIF(Sheet1!L:L,Y137)</f>
        <v>12</v>
      </c>
      <c r="AA137">
        <f t="shared" si="45"/>
        <v>243</v>
      </c>
      <c r="AC137" s="36">
        <f t="shared" si="38"/>
        <v>45062</v>
      </c>
      <c r="AE137">
        <f t="shared" si="39"/>
        <v>285</v>
      </c>
      <c r="AF137">
        <f t="shared" si="40"/>
        <v>126</v>
      </c>
    </row>
    <row r="138" spans="1:32" x14ac:dyDescent="0.25">
      <c r="A138" s="36">
        <v>45063</v>
      </c>
      <c r="B138">
        <f>COUNTIF(Sheet1!F:F,A138)</f>
        <v>0</v>
      </c>
      <c r="E138" s="36">
        <v>44698</v>
      </c>
      <c r="F138">
        <f>COUNTIF(Sheet1!G:G,E138)</f>
        <v>31</v>
      </c>
      <c r="G138">
        <f t="shared" si="41"/>
        <v>316</v>
      </c>
      <c r="I138" s="36">
        <v>44333</v>
      </c>
      <c r="J138">
        <f>COUNTIF(Sheet1!H:H,I138)</f>
        <v>0</v>
      </c>
      <c r="K138">
        <f t="shared" ref="K138:K140" si="50">K137+J138</f>
        <v>126</v>
      </c>
      <c r="M138" s="36">
        <v>43967</v>
      </c>
      <c r="N138">
        <f>COUNTIF(Sheet1!I:I,M138)</f>
        <v>4</v>
      </c>
      <c r="O138">
        <f t="shared" si="47"/>
        <v>189</v>
      </c>
      <c r="Q138" s="36">
        <v>43602</v>
      </c>
      <c r="R138">
        <f>COUNTIF(Sheet1!J:J,Q138)</f>
        <v>41</v>
      </c>
      <c r="S138">
        <f t="shared" si="43"/>
        <v>241</v>
      </c>
      <c r="U138" s="36">
        <v>43237</v>
      </c>
      <c r="V138">
        <f>COUNTIF(Sheet1!K:K,U138)</f>
        <v>2</v>
      </c>
      <c r="W138">
        <f t="shared" si="44"/>
        <v>211</v>
      </c>
      <c r="Y138" s="36">
        <v>42872</v>
      </c>
      <c r="Z138">
        <f>COUNTIF(Sheet1!L:L,Y138)</f>
        <v>5</v>
      </c>
      <c r="AA138">
        <f t="shared" si="45"/>
        <v>248</v>
      </c>
      <c r="AC138" s="36">
        <f t="shared" si="38"/>
        <v>45063</v>
      </c>
      <c r="AE138">
        <f t="shared" si="39"/>
        <v>316</v>
      </c>
      <c r="AF138">
        <f t="shared" si="40"/>
        <v>126</v>
      </c>
    </row>
    <row r="139" spans="1:32" x14ac:dyDescent="0.25">
      <c r="A139" s="36">
        <v>45064</v>
      </c>
      <c r="B139">
        <f>COUNTIF(Sheet1!F:F,A139)</f>
        <v>0</v>
      </c>
      <c r="E139" s="36">
        <v>44699</v>
      </c>
      <c r="F139">
        <f>COUNTIF(Sheet1!G:G,E139)</f>
        <v>7</v>
      </c>
      <c r="G139">
        <f t="shared" si="41"/>
        <v>323</v>
      </c>
      <c r="I139" s="36">
        <v>44334</v>
      </c>
      <c r="J139">
        <f>COUNTIF(Sheet1!H:H,I139)</f>
        <v>1</v>
      </c>
      <c r="K139">
        <f t="shared" si="50"/>
        <v>127</v>
      </c>
      <c r="M139" s="36">
        <v>43968</v>
      </c>
      <c r="N139">
        <f>COUNTIF(Sheet1!I:I,M139)</f>
        <v>14</v>
      </c>
      <c r="O139">
        <f t="shared" si="47"/>
        <v>203</v>
      </c>
      <c r="Q139" s="36">
        <v>43603</v>
      </c>
      <c r="R139">
        <f>COUNTIF(Sheet1!J:J,Q139)</f>
        <v>19</v>
      </c>
      <c r="S139">
        <f t="shared" si="43"/>
        <v>260</v>
      </c>
      <c r="U139" s="36">
        <v>43238</v>
      </c>
      <c r="V139">
        <f>COUNTIF(Sheet1!K:K,U139)</f>
        <v>2</v>
      </c>
      <c r="W139">
        <f t="shared" si="44"/>
        <v>213</v>
      </c>
      <c r="Y139" s="36">
        <v>42873</v>
      </c>
      <c r="Z139">
        <f>COUNTIF(Sheet1!L:L,Y139)</f>
        <v>2</v>
      </c>
      <c r="AA139">
        <f t="shared" si="45"/>
        <v>250</v>
      </c>
      <c r="AC139" s="36">
        <f t="shared" si="38"/>
        <v>45064</v>
      </c>
      <c r="AE139">
        <f t="shared" si="39"/>
        <v>323</v>
      </c>
      <c r="AF139">
        <f t="shared" si="40"/>
        <v>127</v>
      </c>
    </row>
    <row r="140" spans="1:32" x14ac:dyDescent="0.25">
      <c r="A140" s="36">
        <v>45065</v>
      </c>
      <c r="B140">
        <f>COUNTIF(Sheet1!F:F,A140)</f>
        <v>0</v>
      </c>
      <c r="E140" s="36">
        <v>44700</v>
      </c>
      <c r="F140">
        <f>COUNTIF(Sheet1!G:G,E140)</f>
        <v>6</v>
      </c>
      <c r="G140">
        <f t="shared" si="41"/>
        <v>329</v>
      </c>
      <c r="I140" s="36">
        <v>44335</v>
      </c>
      <c r="J140">
        <f>COUNTIF(Sheet1!H:H,I140)</f>
        <v>5</v>
      </c>
      <c r="K140">
        <f t="shared" si="50"/>
        <v>132</v>
      </c>
      <c r="M140" s="36">
        <v>43969</v>
      </c>
      <c r="N140">
        <f>COUNTIF(Sheet1!I:I,M140)</f>
        <v>6</v>
      </c>
      <c r="O140">
        <f t="shared" si="47"/>
        <v>209</v>
      </c>
      <c r="Q140" s="36">
        <v>43604</v>
      </c>
      <c r="R140">
        <f>COUNTIF(Sheet1!J:J,Q140)</f>
        <v>9</v>
      </c>
      <c r="S140">
        <f t="shared" si="43"/>
        <v>269</v>
      </c>
      <c r="U140" s="36">
        <v>43239</v>
      </c>
      <c r="V140">
        <f>COUNTIF(Sheet1!K:K,U140)</f>
        <v>2</v>
      </c>
      <c r="W140">
        <f t="shared" si="44"/>
        <v>215</v>
      </c>
      <c r="Y140" s="36">
        <v>42874</v>
      </c>
      <c r="Z140">
        <f>COUNTIF(Sheet1!L:L,Y140)</f>
        <v>2</v>
      </c>
      <c r="AA140">
        <f t="shared" si="45"/>
        <v>252</v>
      </c>
      <c r="AC140" s="36">
        <f t="shared" si="38"/>
        <v>45065</v>
      </c>
      <c r="AE140">
        <f t="shared" si="39"/>
        <v>329</v>
      </c>
      <c r="AF140">
        <f t="shared" si="40"/>
        <v>132</v>
      </c>
    </row>
    <row r="141" spans="1:32" x14ac:dyDescent="0.25">
      <c r="A141" s="36">
        <v>45066</v>
      </c>
      <c r="B141">
        <f>COUNTIF(Sheet1!F:F,A141)</f>
        <v>0</v>
      </c>
      <c r="E141" s="36">
        <v>44701</v>
      </c>
      <c r="F141">
        <f>COUNTIF(Sheet1!G:G,E141)</f>
        <v>0</v>
      </c>
      <c r="G141">
        <f t="shared" si="41"/>
        <v>329</v>
      </c>
      <c r="I141" s="36">
        <v>44336</v>
      </c>
      <c r="J141">
        <f>COUNTIF(Sheet1!H:H,I141)</f>
        <v>0</v>
      </c>
      <c r="K141">
        <f t="shared" ref="K141:K147" si="51">K140+J141</f>
        <v>132</v>
      </c>
      <c r="M141" s="36">
        <v>43970</v>
      </c>
      <c r="N141">
        <f>COUNTIF(Sheet1!I:I,M141)</f>
        <v>26</v>
      </c>
      <c r="O141">
        <f t="shared" si="47"/>
        <v>235</v>
      </c>
      <c r="Q141" s="36">
        <v>43605</v>
      </c>
      <c r="R141">
        <f>COUNTIF(Sheet1!J:J,Q141)</f>
        <v>3</v>
      </c>
      <c r="S141">
        <f t="shared" si="43"/>
        <v>272</v>
      </c>
      <c r="U141" s="36">
        <v>43240</v>
      </c>
      <c r="V141">
        <f>COUNTIF(Sheet1!K:K,U141)</f>
        <v>20</v>
      </c>
      <c r="W141">
        <f t="shared" si="44"/>
        <v>235</v>
      </c>
      <c r="Y141" s="36">
        <v>42875</v>
      </c>
      <c r="Z141">
        <f>COUNTIF(Sheet1!L:L,Y141)</f>
        <v>2</v>
      </c>
      <c r="AA141">
        <f t="shared" si="45"/>
        <v>254</v>
      </c>
      <c r="AC141" s="36">
        <f t="shared" si="38"/>
        <v>45066</v>
      </c>
      <c r="AE141">
        <f t="shared" si="39"/>
        <v>329</v>
      </c>
      <c r="AF141">
        <f t="shared" si="40"/>
        <v>132</v>
      </c>
    </row>
    <row r="142" spans="1:32" x14ac:dyDescent="0.25">
      <c r="A142" s="36">
        <v>45067</v>
      </c>
      <c r="B142">
        <f>COUNTIF(Sheet1!F:F,A142)</f>
        <v>0</v>
      </c>
      <c r="E142" s="36">
        <v>44702</v>
      </c>
      <c r="F142">
        <f>COUNTIF(Sheet1!G:G,E142)</f>
        <v>2</v>
      </c>
      <c r="G142">
        <f t="shared" si="41"/>
        <v>331</v>
      </c>
      <c r="I142" s="36">
        <v>44337</v>
      </c>
      <c r="J142">
        <f>COUNTIF(Sheet1!H:H,I142)</f>
        <v>0</v>
      </c>
      <c r="K142">
        <f t="shared" si="51"/>
        <v>132</v>
      </c>
      <c r="M142" s="36">
        <v>43971</v>
      </c>
      <c r="N142">
        <f>COUNTIF(Sheet1!I:I,M142)</f>
        <v>25</v>
      </c>
      <c r="O142">
        <f t="shared" si="47"/>
        <v>260</v>
      </c>
      <c r="Q142" s="36">
        <v>43606</v>
      </c>
      <c r="R142">
        <f>COUNTIF(Sheet1!J:J,Q142)</f>
        <v>5</v>
      </c>
      <c r="S142">
        <f t="shared" si="43"/>
        <v>277</v>
      </c>
      <c r="U142" s="36">
        <v>43241</v>
      </c>
      <c r="V142">
        <f>COUNTIF(Sheet1!K:K,U142)</f>
        <v>21</v>
      </c>
      <c r="W142">
        <f t="shared" si="44"/>
        <v>256</v>
      </c>
      <c r="Y142" s="36">
        <v>42876</v>
      </c>
      <c r="Z142">
        <f>COUNTIF(Sheet1!L:L,Y142)</f>
        <v>10</v>
      </c>
      <c r="AA142">
        <f t="shared" si="45"/>
        <v>264</v>
      </c>
      <c r="AC142" s="36">
        <f t="shared" si="38"/>
        <v>45067</v>
      </c>
      <c r="AE142">
        <f t="shared" si="39"/>
        <v>331</v>
      </c>
      <c r="AF142">
        <f t="shared" si="40"/>
        <v>132</v>
      </c>
    </row>
    <row r="143" spans="1:32" x14ac:dyDescent="0.25">
      <c r="A143" s="36">
        <v>45068</v>
      </c>
      <c r="B143">
        <f>COUNTIF(Sheet1!F:F,A143)</f>
        <v>0</v>
      </c>
      <c r="E143" s="36">
        <v>44703</v>
      </c>
      <c r="F143">
        <f>COUNTIF(Sheet1!G:G,E143)</f>
        <v>11</v>
      </c>
      <c r="G143">
        <f t="shared" si="41"/>
        <v>342</v>
      </c>
      <c r="I143" s="36">
        <v>44338</v>
      </c>
      <c r="J143">
        <f>COUNTIF(Sheet1!H:H,I143)</f>
        <v>1</v>
      </c>
      <c r="K143">
        <f t="shared" si="51"/>
        <v>133</v>
      </c>
      <c r="M143" s="36">
        <v>43972</v>
      </c>
      <c r="N143">
        <f>COUNTIF(Sheet1!I:I,M143)</f>
        <v>74</v>
      </c>
      <c r="O143">
        <f t="shared" si="47"/>
        <v>334</v>
      </c>
      <c r="Q143" s="36">
        <v>43607</v>
      </c>
      <c r="R143">
        <f>COUNTIF(Sheet1!J:J,Q143)</f>
        <v>19</v>
      </c>
      <c r="S143">
        <f t="shared" si="43"/>
        <v>296</v>
      </c>
      <c r="U143" s="36">
        <v>43242</v>
      </c>
      <c r="V143">
        <f>COUNTIF(Sheet1!K:K,U143)</f>
        <v>5</v>
      </c>
      <c r="W143">
        <f t="shared" si="44"/>
        <v>261</v>
      </c>
      <c r="Y143" s="36">
        <v>42877</v>
      </c>
      <c r="Z143">
        <f>COUNTIF(Sheet1!L:L,Y143)</f>
        <v>18</v>
      </c>
      <c r="AA143">
        <f t="shared" si="45"/>
        <v>282</v>
      </c>
      <c r="AC143" s="36">
        <f t="shared" si="38"/>
        <v>45068</v>
      </c>
      <c r="AE143">
        <f t="shared" si="39"/>
        <v>342</v>
      </c>
      <c r="AF143">
        <f t="shared" si="40"/>
        <v>133</v>
      </c>
    </row>
    <row r="144" spans="1:32" x14ac:dyDescent="0.25">
      <c r="A144" s="36">
        <v>45069</v>
      </c>
      <c r="B144">
        <f>COUNTIF(Sheet1!F:F,A144)</f>
        <v>0</v>
      </c>
      <c r="E144" s="36">
        <v>44704</v>
      </c>
      <c r="F144">
        <f>COUNTIF(Sheet1!G:G,E144)</f>
        <v>1</v>
      </c>
      <c r="G144">
        <f t="shared" si="41"/>
        <v>343</v>
      </c>
      <c r="I144" s="36">
        <v>44339</v>
      </c>
      <c r="J144">
        <f>COUNTIF(Sheet1!H:H,I144)</f>
        <v>0</v>
      </c>
      <c r="K144">
        <f t="shared" si="51"/>
        <v>133</v>
      </c>
      <c r="M144" s="36">
        <v>43973</v>
      </c>
      <c r="N144">
        <f>COUNTIF(Sheet1!I:I,M144)</f>
        <v>3</v>
      </c>
      <c r="O144">
        <f t="shared" si="47"/>
        <v>337</v>
      </c>
      <c r="Q144" s="36">
        <v>43608</v>
      </c>
      <c r="R144">
        <f>COUNTIF(Sheet1!J:J,Q144)</f>
        <v>4</v>
      </c>
      <c r="S144">
        <f t="shared" si="43"/>
        <v>300</v>
      </c>
      <c r="U144" s="36">
        <v>43243</v>
      </c>
      <c r="V144">
        <f>COUNTIF(Sheet1!K:K,U144)</f>
        <v>6</v>
      </c>
      <c r="W144">
        <f t="shared" si="44"/>
        <v>267</v>
      </c>
      <c r="Y144" s="36">
        <v>42878</v>
      </c>
      <c r="Z144">
        <f>COUNTIF(Sheet1!L:L,Y144)</f>
        <v>3</v>
      </c>
      <c r="AA144">
        <f t="shared" si="45"/>
        <v>285</v>
      </c>
      <c r="AC144" s="36">
        <f t="shared" si="38"/>
        <v>45069</v>
      </c>
      <c r="AE144">
        <f t="shared" si="39"/>
        <v>343</v>
      </c>
      <c r="AF144">
        <f t="shared" si="40"/>
        <v>133</v>
      </c>
    </row>
    <row r="145" spans="1:32" x14ac:dyDescent="0.25">
      <c r="A145" s="36">
        <v>45070</v>
      </c>
      <c r="B145">
        <f>COUNTIF(Sheet1!F:F,A145)</f>
        <v>0</v>
      </c>
      <c r="E145" s="36">
        <v>44705</v>
      </c>
      <c r="F145">
        <f>COUNTIF(Sheet1!G:G,E145)</f>
        <v>0</v>
      </c>
      <c r="G145">
        <f t="shared" si="41"/>
        <v>343</v>
      </c>
      <c r="I145" s="36">
        <v>44340</v>
      </c>
      <c r="J145">
        <f>COUNTIF(Sheet1!H:H,I145)</f>
        <v>0</v>
      </c>
      <c r="K145">
        <f t="shared" si="51"/>
        <v>133</v>
      </c>
      <c r="M145" s="36">
        <v>43974</v>
      </c>
      <c r="N145">
        <f>COUNTIF(Sheet1!I:I,M145)</f>
        <v>0</v>
      </c>
      <c r="O145">
        <f t="shared" si="47"/>
        <v>337</v>
      </c>
      <c r="Q145" s="36">
        <v>43609</v>
      </c>
      <c r="R145">
        <f>COUNTIF(Sheet1!J:J,Q145)</f>
        <v>13</v>
      </c>
      <c r="S145">
        <f t="shared" si="43"/>
        <v>313</v>
      </c>
      <c r="U145" s="36">
        <v>43244</v>
      </c>
      <c r="V145">
        <f>COUNTIF(Sheet1!K:K,U145)</f>
        <v>12</v>
      </c>
      <c r="W145">
        <f t="shared" si="44"/>
        <v>279</v>
      </c>
      <c r="Y145" s="36">
        <v>42879</v>
      </c>
      <c r="Z145">
        <f>COUNTIF(Sheet1!L:L,Y145)</f>
        <v>9</v>
      </c>
      <c r="AA145">
        <f t="shared" si="45"/>
        <v>294</v>
      </c>
      <c r="AC145" s="36">
        <f t="shared" si="38"/>
        <v>45070</v>
      </c>
      <c r="AE145">
        <f t="shared" si="39"/>
        <v>343</v>
      </c>
      <c r="AF145">
        <f t="shared" si="40"/>
        <v>133</v>
      </c>
    </row>
    <row r="146" spans="1:32" x14ac:dyDescent="0.25">
      <c r="A146" s="36">
        <v>45071</v>
      </c>
      <c r="B146">
        <f>COUNTIF(Sheet1!F:F,A146)</f>
        <v>0</v>
      </c>
      <c r="E146" s="36">
        <v>44706</v>
      </c>
      <c r="F146">
        <f>COUNTIF(Sheet1!G:G,E146)</f>
        <v>0</v>
      </c>
      <c r="G146">
        <f t="shared" si="41"/>
        <v>343</v>
      </c>
      <c r="I146" s="36">
        <v>44341</v>
      </c>
      <c r="J146">
        <f>COUNTIF(Sheet1!H:H,I146)</f>
        <v>1</v>
      </c>
      <c r="K146">
        <f t="shared" si="51"/>
        <v>134</v>
      </c>
      <c r="M146" s="36">
        <v>43975</v>
      </c>
      <c r="N146">
        <f>COUNTIF(Sheet1!I:I,M146)</f>
        <v>5</v>
      </c>
      <c r="O146">
        <f t="shared" si="47"/>
        <v>342</v>
      </c>
      <c r="Q146" s="36">
        <v>43610</v>
      </c>
      <c r="R146">
        <f>COUNTIF(Sheet1!J:J,Q146)</f>
        <v>8</v>
      </c>
      <c r="S146">
        <f t="shared" si="43"/>
        <v>321</v>
      </c>
      <c r="U146" s="36">
        <v>43245</v>
      </c>
      <c r="V146">
        <f>COUNTIF(Sheet1!K:K,U146)</f>
        <v>9</v>
      </c>
      <c r="W146">
        <f t="shared" si="44"/>
        <v>288</v>
      </c>
      <c r="Y146" s="36">
        <v>42880</v>
      </c>
      <c r="Z146">
        <f>COUNTIF(Sheet1!L:L,Y146)</f>
        <v>36</v>
      </c>
      <c r="AA146">
        <f t="shared" si="45"/>
        <v>330</v>
      </c>
      <c r="AC146" s="36">
        <f t="shared" si="38"/>
        <v>45071</v>
      </c>
      <c r="AE146">
        <f t="shared" si="39"/>
        <v>343</v>
      </c>
      <c r="AF146">
        <f t="shared" si="40"/>
        <v>134</v>
      </c>
    </row>
    <row r="147" spans="1:32" x14ac:dyDescent="0.25">
      <c r="A147" s="36">
        <v>45072</v>
      </c>
      <c r="B147">
        <f>COUNTIF(Sheet1!F:F,A147)</f>
        <v>0</v>
      </c>
      <c r="E147" s="36">
        <v>44707</v>
      </c>
      <c r="F147">
        <f>COUNTIF(Sheet1!G:G,E147)</f>
        <v>23</v>
      </c>
      <c r="G147">
        <f t="shared" si="41"/>
        <v>366</v>
      </c>
      <c r="I147" s="36">
        <v>44342</v>
      </c>
      <c r="J147">
        <f>COUNTIF(Sheet1!H:H,I147)</f>
        <v>9</v>
      </c>
      <c r="K147">
        <f t="shared" si="51"/>
        <v>143</v>
      </c>
      <c r="M147" s="36">
        <v>43976</v>
      </c>
      <c r="N147">
        <f>COUNTIF(Sheet1!I:I,M147)</f>
        <v>11</v>
      </c>
      <c r="O147">
        <f t="shared" si="47"/>
        <v>353</v>
      </c>
      <c r="Q147" s="36">
        <v>43611</v>
      </c>
      <c r="R147">
        <f>COUNTIF(Sheet1!J:J,Q147)</f>
        <v>11</v>
      </c>
      <c r="S147">
        <f t="shared" si="43"/>
        <v>332</v>
      </c>
      <c r="U147" s="36">
        <v>43246</v>
      </c>
      <c r="V147">
        <f>COUNTIF(Sheet1!K:K,U147)</f>
        <v>26</v>
      </c>
      <c r="W147">
        <f t="shared" si="44"/>
        <v>314</v>
      </c>
      <c r="Y147" s="36">
        <v>42881</v>
      </c>
      <c r="Z147">
        <f>COUNTIF(Sheet1!L:L,Y147)</f>
        <v>17</v>
      </c>
      <c r="AA147">
        <f t="shared" si="45"/>
        <v>347</v>
      </c>
      <c r="AC147" s="36">
        <f t="shared" si="38"/>
        <v>45072</v>
      </c>
      <c r="AE147">
        <f t="shared" si="39"/>
        <v>366</v>
      </c>
      <c r="AF147">
        <f t="shared" si="40"/>
        <v>143</v>
      </c>
    </row>
    <row r="148" spans="1:32" x14ac:dyDescent="0.25">
      <c r="A148" s="36">
        <v>45073</v>
      </c>
      <c r="B148">
        <f>COUNTIF(Sheet1!F:F,A148)</f>
        <v>0</v>
      </c>
      <c r="E148" s="36">
        <v>44708</v>
      </c>
      <c r="F148">
        <f>COUNTIF(Sheet1!G:G,E148)</f>
        <v>5</v>
      </c>
      <c r="G148">
        <f t="shared" si="41"/>
        <v>371</v>
      </c>
      <c r="I148" s="36">
        <v>44343</v>
      </c>
      <c r="J148">
        <f>COUNTIF(Sheet1!H:H,I148)</f>
        <v>7</v>
      </c>
      <c r="K148">
        <f t="shared" ref="K148:K150" si="52">K147+J148</f>
        <v>150</v>
      </c>
      <c r="M148" s="36">
        <v>43977</v>
      </c>
      <c r="N148">
        <f>COUNTIF(Sheet1!I:I,M148)</f>
        <v>22</v>
      </c>
      <c r="O148">
        <f t="shared" si="47"/>
        <v>375</v>
      </c>
      <c r="Q148" s="36">
        <v>43612</v>
      </c>
      <c r="R148">
        <f>COUNTIF(Sheet1!J:J,Q148)</f>
        <v>0</v>
      </c>
      <c r="S148">
        <f t="shared" si="43"/>
        <v>332</v>
      </c>
      <c r="U148" s="36">
        <v>43247</v>
      </c>
      <c r="V148">
        <f>COUNTIF(Sheet1!K:K,U148)</f>
        <v>13</v>
      </c>
      <c r="W148">
        <f t="shared" si="44"/>
        <v>327</v>
      </c>
      <c r="Y148" s="36">
        <v>42882</v>
      </c>
      <c r="Z148">
        <f>COUNTIF(Sheet1!L:L,Y148)</f>
        <v>24</v>
      </c>
      <c r="AA148">
        <f t="shared" si="45"/>
        <v>371</v>
      </c>
      <c r="AC148" s="36">
        <f t="shared" si="38"/>
        <v>45073</v>
      </c>
      <c r="AE148">
        <f t="shared" si="39"/>
        <v>375</v>
      </c>
      <c r="AF148">
        <f t="shared" si="40"/>
        <v>150</v>
      </c>
    </row>
    <row r="149" spans="1:32" x14ac:dyDescent="0.25">
      <c r="A149" s="36">
        <v>45074</v>
      </c>
      <c r="B149">
        <f>COUNTIF(Sheet1!F:F,A149)</f>
        <v>0</v>
      </c>
      <c r="E149" s="36">
        <v>44709</v>
      </c>
      <c r="F149">
        <f>COUNTIF(Sheet1!G:G,E149)</f>
        <v>5</v>
      </c>
      <c r="G149">
        <f t="shared" si="41"/>
        <v>376</v>
      </c>
      <c r="I149" s="36">
        <v>44344</v>
      </c>
      <c r="J149">
        <f>COUNTIF(Sheet1!H:H,I149)</f>
        <v>7</v>
      </c>
      <c r="K149">
        <f t="shared" si="52"/>
        <v>157</v>
      </c>
      <c r="M149" s="36">
        <v>43978</v>
      </c>
      <c r="N149">
        <f>COUNTIF(Sheet1!I:I,M149)</f>
        <v>2</v>
      </c>
      <c r="O149">
        <f t="shared" si="47"/>
        <v>377</v>
      </c>
      <c r="Q149" s="36">
        <v>43613</v>
      </c>
      <c r="R149">
        <f>COUNTIF(Sheet1!J:J,Q149)</f>
        <v>1</v>
      </c>
      <c r="S149">
        <f t="shared" si="43"/>
        <v>333</v>
      </c>
      <c r="U149" s="36">
        <v>43248</v>
      </c>
      <c r="V149">
        <f>COUNTIF(Sheet1!K:K,U149)</f>
        <v>6</v>
      </c>
      <c r="W149">
        <f t="shared" si="44"/>
        <v>333</v>
      </c>
      <c r="Y149" s="36">
        <v>42883</v>
      </c>
      <c r="Z149">
        <f>COUNTIF(Sheet1!L:L,Y149)</f>
        <v>8</v>
      </c>
      <c r="AA149">
        <f t="shared" si="45"/>
        <v>379</v>
      </c>
      <c r="AC149" s="36">
        <f t="shared" si="38"/>
        <v>45074</v>
      </c>
      <c r="AE149">
        <f t="shared" si="39"/>
        <v>379</v>
      </c>
      <c r="AF149">
        <f t="shared" si="40"/>
        <v>157</v>
      </c>
    </row>
    <row r="150" spans="1:32" x14ac:dyDescent="0.25">
      <c r="A150" s="36">
        <v>45075</v>
      </c>
      <c r="B150">
        <f>COUNTIF(Sheet1!F:F,A150)</f>
        <v>0</v>
      </c>
      <c r="E150" s="36">
        <v>44710</v>
      </c>
      <c r="F150">
        <f>COUNTIF(Sheet1!G:G,E150)</f>
        <v>3</v>
      </c>
      <c r="G150">
        <f t="shared" si="41"/>
        <v>379</v>
      </c>
      <c r="I150" s="36">
        <v>44345</v>
      </c>
      <c r="J150">
        <f>COUNTIF(Sheet1!H:H,I150)</f>
        <v>6</v>
      </c>
      <c r="K150">
        <f t="shared" si="52"/>
        <v>163</v>
      </c>
      <c r="M150" s="36">
        <v>43979</v>
      </c>
      <c r="N150">
        <f>COUNTIF(Sheet1!I:I,M150)</f>
        <v>1</v>
      </c>
      <c r="O150">
        <f t="shared" si="47"/>
        <v>378</v>
      </c>
      <c r="Q150" s="36">
        <v>43614</v>
      </c>
      <c r="R150">
        <f>COUNTIF(Sheet1!J:J,Q150)</f>
        <v>3</v>
      </c>
      <c r="S150">
        <f t="shared" si="43"/>
        <v>336</v>
      </c>
      <c r="U150" s="36">
        <v>43249</v>
      </c>
      <c r="V150">
        <f>COUNTIF(Sheet1!K:K,U150)</f>
        <v>2</v>
      </c>
      <c r="W150">
        <f t="shared" si="44"/>
        <v>335</v>
      </c>
      <c r="Y150" s="36">
        <v>42884</v>
      </c>
      <c r="Z150">
        <f>COUNTIF(Sheet1!L:L,Y150)</f>
        <v>5</v>
      </c>
      <c r="AA150">
        <f t="shared" si="45"/>
        <v>384</v>
      </c>
      <c r="AC150" s="36">
        <f t="shared" si="38"/>
        <v>45075</v>
      </c>
      <c r="AE150">
        <f t="shared" si="39"/>
        <v>384</v>
      </c>
      <c r="AF150">
        <f t="shared" si="40"/>
        <v>163</v>
      </c>
    </row>
    <row r="151" spans="1:32" x14ac:dyDescent="0.25">
      <c r="A151" s="36">
        <v>45076</v>
      </c>
      <c r="B151">
        <f>COUNTIF(Sheet1!F:F,A151)</f>
        <v>0</v>
      </c>
      <c r="E151" s="36">
        <v>44711</v>
      </c>
      <c r="F151">
        <f>COUNTIF(Sheet1!G:G,E151)</f>
        <v>1</v>
      </c>
      <c r="G151">
        <f t="shared" si="41"/>
        <v>380</v>
      </c>
      <c r="I151" s="36">
        <v>44346</v>
      </c>
      <c r="J151">
        <f>COUNTIF(Sheet1!H:H,I151)</f>
        <v>7</v>
      </c>
      <c r="K151">
        <f t="shared" ref="K151:K153" si="53">K150+J151</f>
        <v>170</v>
      </c>
      <c r="M151" s="36">
        <v>43980</v>
      </c>
      <c r="N151">
        <f>COUNTIF(Sheet1!I:I,M151)</f>
        <v>1</v>
      </c>
      <c r="O151">
        <f t="shared" si="47"/>
        <v>379</v>
      </c>
      <c r="Q151" s="36">
        <v>43615</v>
      </c>
      <c r="R151">
        <f>COUNTIF(Sheet1!J:J,Q151)</f>
        <v>22</v>
      </c>
      <c r="S151">
        <f t="shared" si="43"/>
        <v>358</v>
      </c>
      <c r="U151" s="36">
        <v>43250</v>
      </c>
      <c r="V151">
        <f>COUNTIF(Sheet1!K:K,U151)</f>
        <v>17</v>
      </c>
      <c r="W151">
        <f t="shared" si="44"/>
        <v>352</v>
      </c>
      <c r="Y151" s="36">
        <v>42885</v>
      </c>
      <c r="Z151">
        <f>COUNTIF(Sheet1!L:L,Y151)</f>
        <v>1</v>
      </c>
      <c r="AA151">
        <f t="shared" si="45"/>
        <v>385</v>
      </c>
      <c r="AC151" s="36">
        <f t="shared" si="38"/>
        <v>45076</v>
      </c>
      <c r="AE151">
        <f t="shared" si="39"/>
        <v>385</v>
      </c>
      <c r="AF151">
        <f t="shared" si="40"/>
        <v>170</v>
      </c>
    </row>
    <row r="152" spans="1:32" x14ac:dyDescent="0.25">
      <c r="A152" s="36">
        <v>45077</v>
      </c>
      <c r="B152">
        <f>COUNTIF(Sheet1!F:F,A152)</f>
        <v>0</v>
      </c>
      <c r="E152" s="36">
        <v>44712</v>
      </c>
      <c r="F152">
        <f>COUNTIF(Sheet1!G:G,E152)</f>
        <v>2</v>
      </c>
      <c r="G152">
        <f t="shared" si="41"/>
        <v>382</v>
      </c>
      <c r="I152" s="36">
        <v>44347</v>
      </c>
      <c r="J152">
        <f>COUNTIF(Sheet1!H:H,I152)</f>
        <v>23</v>
      </c>
      <c r="K152">
        <f t="shared" si="53"/>
        <v>193</v>
      </c>
      <c r="M152" s="36">
        <v>43981</v>
      </c>
      <c r="N152">
        <f>COUNTIF(Sheet1!I:I,M152)</f>
        <v>5</v>
      </c>
      <c r="O152">
        <f t="shared" si="47"/>
        <v>384</v>
      </c>
      <c r="Q152" s="36">
        <v>43616</v>
      </c>
      <c r="R152">
        <f>COUNTIF(Sheet1!J:J,Q152)</f>
        <v>1</v>
      </c>
      <c r="S152">
        <f t="shared" si="43"/>
        <v>359</v>
      </c>
      <c r="U152" s="36">
        <v>43251</v>
      </c>
      <c r="V152">
        <f>COUNTIF(Sheet1!K:K,U152)</f>
        <v>9</v>
      </c>
      <c r="W152">
        <f t="shared" si="44"/>
        <v>361</v>
      </c>
      <c r="Y152" s="36">
        <v>42886</v>
      </c>
      <c r="Z152">
        <f>COUNTIF(Sheet1!L:L,Y152)</f>
        <v>2</v>
      </c>
      <c r="AA152">
        <f t="shared" si="45"/>
        <v>387</v>
      </c>
      <c r="AC152" s="36">
        <f t="shared" si="38"/>
        <v>45077</v>
      </c>
      <c r="AE152">
        <f t="shared" si="39"/>
        <v>387</v>
      </c>
      <c r="AF152">
        <f t="shared" si="40"/>
        <v>193</v>
      </c>
    </row>
    <row r="153" spans="1:32" x14ac:dyDescent="0.25">
      <c r="A153" s="36">
        <v>45078</v>
      </c>
      <c r="B153">
        <f>COUNTIF(Sheet1!F:F,A153)</f>
        <v>0</v>
      </c>
      <c r="E153" s="36">
        <v>44713</v>
      </c>
      <c r="F153">
        <f>COUNTIF(Sheet1!G:G,E153)</f>
        <v>8</v>
      </c>
      <c r="G153">
        <f t="shared" si="41"/>
        <v>390</v>
      </c>
      <c r="I153" s="36">
        <v>44348</v>
      </c>
      <c r="J153">
        <f>COUNTIF(Sheet1!H:H,I153)</f>
        <v>57</v>
      </c>
      <c r="K153">
        <f t="shared" si="53"/>
        <v>250</v>
      </c>
      <c r="M153" s="36">
        <v>43982</v>
      </c>
      <c r="N153">
        <f>COUNTIF(Sheet1!I:I,M153)</f>
        <v>0</v>
      </c>
      <c r="O153">
        <f t="shared" si="47"/>
        <v>384</v>
      </c>
      <c r="Q153" s="36">
        <v>43617</v>
      </c>
      <c r="R153">
        <f>COUNTIF(Sheet1!J:J,Q153)</f>
        <v>41</v>
      </c>
      <c r="S153">
        <f t="shared" si="43"/>
        <v>400</v>
      </c>
      <c r="U153" s="36">
        <v>43252</v>
      </c>
      <c r="V153">
        <f>COUNTIF(Sheet1!K:K,U153)</f>
        <v>2</v>
      </c>
      <c r="W153">
        <f t="shared" si="44"/>
        <v>363</v>
      </c>
      <c r="Y153" s="36">
        <v>42887</v>
      </c>
      <c r="Z153">
        <f>COUNTIF(Sheet1!L:L,Y153)</f>
        <v>4</v>
      </c>
      <c r="AA153">
        <f t="shared" si="45"/>
        <v>391</v>
      </c>
      <c r="AC153" s="36">
        <f t="shared" si="38"/>
        <v>45078</v>
      </c>
      <c r="AE153">
        <f t="shared" si="39"/>
        <v>400</v>
      </c>
      <c r="AF153">
        <f t="shared" si="40"/>
        <v>250</v>
      </c>
    </row>
    <row r="154" spans="1:32" x14ac:dyDescent="0.25">
      <c r="A154" s="36">
        <v>45079</v>
      </c>
      <c r="B154">
        <f>COUNTIF(Sheet1!F:F,A154)</f>
        <v>0</v>
      </c>
      <c r="E154" s="36">
        <v>44714</v>
      </c>
      <c r="F154">
        <f>COUNTIF(Sheet1!G:G,E154)</f>
        <v>11</v>
      </c>
      <c r="G154">
        <f t="shared" si="41"/>
        <v>401</v>
      </c>
      <c r="I154" s="36">
        <v>44349</v>
      </c>
      <c r="J154">
        <f>COUNTIF(Sheet1!H:H,I154)</f>
        <v>21</v>
      </c>
      <c r="K154">
        <f t="shared" ref="K154" si="54">K153+J154</f>
        <v>271</v>
      </c>
      <c r="M154" s="36">
        <v>43983</v>
      </c>
      <c r="N154">
        <f>COUNTIF(Sheet1!I:I,M154)</f>
        <v>4</v>
      </c>
      <c r="O154">
        <f t="shared" si="47"/>
        <v>388</v>
      </c>
      <c r="Q154" s="36">
        <v>43618</v>
      </c>
      <c r="R154">
        <f>COUNTIF(Sheet1!J:J,Q154)</f>
        <v>11</v>
      </c>
      <c r="S154">
        <f t="shared" si="43"/>
        <v>411</v>
      </c>
      <c r="U154" s="36">
        <v>43253</v>
      </c>
      <c r="V154">
        <f>COUNTIF(Sheet1!K:K,U154)</f>
        <v>2</v>
      </c>
      <c r="W154">
        <f t="shared" si="44"/>
        <v>365</v>
      </c>
      <c r="Y154" s="36">
        <v>42888</v>
      </c>
      <c r="Z154">
        <f>COUNTIF(Sheet1!L:L,Y154)</f>
        <v>12</v>
      </c>
      <c r="AA154">
        <f t="shared" si="45"/>
        <v>403</v>
      </c>
      <c r="AC154" s="36">
        <f t="shared" si="38"/>
        <v>45079</v>
      </c>
      <c r="AE154">
        <f t="shared" si="39"/>
        <v>411</v>
      </c>
      <c r="AF154">
        <f t="shared" si="40"/>
        <v>271</v>
      </c>
    </row>
    <row r="155" spans="1:32" x14ac:dyDescent="0.25">
      <c r="A155" s="36">
        <v>45080</v>
      </c>
      <c r="B155">
        <f>COUNTIF(Sheet1!F:F,A155)</f>
        <v>0</v>
      </c>
      <c r="E155" s="36">
        <v>44715</v>
      </c>
      <c r="F155">
        <f>COUNTIF(Sheet1!G:G,E155)</f>
        <v>2</v>
      </c>
      <c r="G155">
        <f t="shared" si="41"/>
        <v>403</v>
      </c>
      <c r="I155" s="36">
        <v>44350</v>
      </c>
      <c r="J155">
        <f>COUNTIF(Sheet1!H:H,I155)</f>
        <v>17</v>
      </c>
      <c r="K155">
        <f t="shared" ref="K155" si="55">K154+J155</f>
        <v>288</v>
      </c>
      <c r="M155" s="36">
        <v>43984</v>
      </c>
      <c r="N155">
        <f>COUNTIF(Sheet1!I:I,M155)</f>
        <v>11</v>
      </c>
      <c r="O155">
        <f t="shared" si="47"/>
        <v>399</v>
      </c>
      <c r="Q155" s="36">
        <v>43619</v>
      </c>
      <c r="R155">
        <f>COUNTIF(Sheet1!J:J,Q155)</f>
        <v>6</v>
      </c>
      <c r="S155">
        <f t="shared" si="43"/>
        <v>417</v>
      </c>
      <c r="U155" s="36">
        <v>43254</v>
      </c>
      <c r="V155">
        <f>COUNTIF(Sheet1!K:K,U155)</f>
        <v>19</v>
      </c>
      <c r="W155">
        <f t="shared" si="44"/>
        <v>384</v>
      </c>
      <c r="Y155" s="36">
        <v>42889</v>
      </c>
      <c r="Z155">
        <f>COUNTIF(Sheet1!L:L,Y155)</f>
        <v>3</v>
      </c>
      <c r="AA155">
        <f t="shared" si="45"/>
        <v>406</v>
      </c>
      <c r="AC155" s="36">
        <f t="shared" si="38"/>
        <v>45080</v>
      </c>
      <c r="AE155">
        <f t="shared" si="39"/>
        <v>417</v>
      </c>
      <c r="AF155">
        <f t="shared" si="40"/>
        <v>288</v>
      </c>
    </row>
    <row r="156" spans="1:32" x14ac:dyDescent="0.25">
      <c r="A156" s="36">
        <v>45081</v>
      </c>
      <c r="B156">
        <f>COUNTIF(Sheet1!F:F,A156)</f>
        <v>0</v>
      </c>
      <c r="E156" s="36">
        <v>44716</v>
      </c>
      <c r="F156">
        <f>COUNTIF(Sheet1!G:G,E156)</f>
        <v>3</v>
      </c>
      <c r="G156">
        <f t="shared" si="41"/>
        <v>406</v>
      </c>
      <c r="I156" s="36">
        <v>44351</v>
      </c>
      <c r="J156">
        <f>COUNTIF(Sheet1!H:H,I156)</f>
        <v>1</v>
      </c>
      <c r="K156">
        <f t="shared" ref="K156" si="56">K155+J156</f>
        <v>289</v>
      </c>
      <c r="M156" s="36">
        <v>43985</v>
      </c>
      <c r="N156">
        <f>COUNTIF(Sheet1!I:I,M156)</f>
        <v>19</v>
      </c>
      <c r="O156">
        <f t="shared" si="47"/>
        <v>418</v>
      </c>
      <c r="Q156" s="36">
        <v>43620</v>
      </c>
      <c r="R156">
        <f>COUNTIF(Sheet1!J:J,Q156)</f>
        <v>4</v>
      </c>
      <c r="S156">
        <f t="shared" si="43"/>
        <v>421</v>
      </c>
      <c r="U156" s="36">
        <v>43255</v>
      </c>
      <c r="V156">
        <f>COUNTIF(Sheet1!K:K,U156)</f>
        <v>5</v>
      </c>
      <c r="W156">
        <f t="shared" si="44"/>
        <v>389</v>
      </c>
      <c r="Y156" s="36">
        <v>42890</v>
      </c>
      <c r="Z156">
        <f>COUNTIF(Sheet1!L:L,Y156)</f>
        <v>0</v>
      </c>
      <c r="AA156">
        <f t="shared" si="45"/>
        <v>406</v>
      </c>
      <c r="AC156" s="36">
        <f t="shared" si="38"/>
        <v>45081</v>
      </c>
      <c r="AE156">
        <f t="shared" si="39"/>
        <v>421</v>
      </c>
      <c r="AF156">
        <f t="shared" si="40"/>
        <v>289</v>
      </c>
    </row>
    <row r="157" spans="1:32" x14ac:dyDescent="0.25">
      <c r="A157" s="36">
        <v>45082</v>
      </c>
      <c r="B157">
        <f>COUNTIF(Sheet1!F:F,A157)</f>
        <v>0</v>
      </c>
      <c r="E157" s="36">
        <v>44717</v>
      </c>
      <c r="F157">
        <f>COUNTIF(Sheet1!G:G,E157)</f>
        <v>5</v>
      </c>
      <c r="G157">
        <f t="shared" si="41"/>
        <v>411</v>
      </c>
      <c r="I157" s="36">
        <v>44352</v>
      </c>
      <c r="J157">
        <f>COUNTIF(Sheet1!H:H,I157)</f>
        <v>1</v>
      </c>
      <c r="K157">
        <f t="shared" ref="K157" si="57">K156+J157</f>
        <v>290</v>
      </c>
      <c r="M157" s="36">
        <v>43986</v>
      </c>
      <c r="N157">
        <f>COUNTIF(Sheet1!I:I,M157)</f>
        <v>5</v>
      </c>
      <c r="O157">
        <f t="shared" si="47"/>
        <v>423</v>
      </c>
      <c r="Q157" s="36">
        <v>43621</v>
      </c>
      <c r="R157">
        <f>COUNTIF(Sheet1!J:J,Q157)</f>
        <v>3</v>
      </c>
      <c r="S157">
        <f t="shared" si="43"/>
        <v>424</v>
      </c>
      <c r="U157" s="36">
        <v>43256</v>
      </c>
      <c r="V157">
        <f>COUNTIF(Sheet1!K:K,U157)</f>
        <v>3</v>
      </c>
      <c r="W157">
        <f t="shared" si="44"/>
        <v>392</v>
      </c>
      <c r="Y157" s="36">
        <v>42891</v>
      </c>
      <c r="Z157">
        <f>COUNTIF(Sheet1!L:L,Y157)</f>
        <v>13</v>
      </c>
      <c r="AA157">
        <f t="shared" si="45"/>
        <v>419</v>
      </c>
      <c r="AC157" s="36">
        <f t="shared" si="38"/>
        <v>45082</v>
      </c>
      <c r="AE157">
        <f t="shared" si="39"/>
        <v>424</v>
      </c>
      <c r="AF157">
        <f t="shared" si="40"/>
        <v>290</v>
      </c>
    </row>
    <row r="158" spans="1:32" x14ac:dyDescent="0.25">
      <c r="A158" s="36">
        <v>45083</v>
      </c>
      <c r="B158">
        <f>COUNTIF(Sheet1!F:F,A158)</f>
        <v>0</v>
      </c>
      <c r="E158" s="36">
        <v>44718</v>
      </c>
      <c r="F158">
        <f>COUNTIF(Sheet1!G:G,E158)</f>
        <v>0</v>
      </c>
      <c r="G158">
        <f t="shared" si="41"/>
        <v>411</v>
      </c>
      <c r="I158" s="36">
        <v>44353</v>
      </c>
      <c r="J158">
        <f>COUNTIF(Sheet1!H:H,I158)</f>
        <v>12</v>
      </c>
      <c r="K158">
        <f t="shared" ref="K158" si="58">K157+J158</f>
        <v>302</v>
      </c>
      <c r="M158" s="36">
        <v>43987</v>
      </c>
      <c r="N158">
        <f>COUNTIF(Sheet1!I:I,M158)</f>
        <v>0</v>
      </c>
      <c r="O158">
        <f t="shared" si="47"/>
        <v>423</v>
      </c>
      <c r="Q158" s="36">
        <v>43622</v>
      </c>
      <c r="R158">
        <f>COUNTIF(Sheet1!J:J,Q158)</f>
        <v>9</v>
      </c>
      <c r="S158">
        <f t="shared" si="43"/>
        <v>433</v>
      </c>
      <c r="U158" s="36">
        <v>43257</v>
      </c>
      <c r="V158">
        <f>COUNTIF(Sheet1!K:K,U158)</f>
        <v>2</v>
      </c>
      <c r="W158">
        <f t="shared" si="44"/>
        <v>394</v>
      </c>
      <c r="Y158" s="36">
        <v>42892</v>
      </c>
      <c r="Z158">
        <f>COUNTIF(Sheet1!L:L,Y158)</f>
        <v>0</v>
      </c>
      <c r="AA158">
        <f t="shared" si="45"/>
        <v>419</v>
      </c>
      <c r="AC158" s="36">
        <f t="shared" si="38"/>
        <v>45083</v>
      </c>
      <c r="AE158">
        <f t="shared" si="39"/>
        <v>433</v>
      </c>
      <c r="AF158">
        <f t="shared" si="40"/>
        <v>302</v>
      </c>
    </row>
    <row r="159" spans="1:32" x14ac:dyDescent="0.25">
      <c r="A159" s="36">
        <v>45084</v>
      </c>
      <c r="B159">
        <f>COUNTIF(Sheet1!F:F,A159)</f>
        <v>0</v>
      </c>
      <c r="E159" s="36">
        <v>44719</v>
      </c>
      <c r="F159">
        <f>COUNTIF(Sheet1!G:G,E159)</f>
        <v>0</v>
      </c>
      <c r="G159">
        <f t="shared" si="41"/>
        <v>411</v>
      </c>
      <c r="I159" s="36">
        <v>44354</v>
      </c>
      <c r="J159">
        <f>COUNTIF(Sheet1!H:H,I159)</f>
        <v>2</v>
      </c>
      <c r="K159">
        <f t="shared" ref="K159:K160" si="59">K158+J159</f>
        <v>304</v>
      </c>
      <c r="M159" s="36">
        <v>43988</v>
      </c>
      <c r="N159">
        <f>COUNTIF(Sheet1!I:I,M159)</f>
        <v>0</v>
      </c>
      <c r="O159">
        <f t="shared" si="47"/>
        <v>423</v>
      </c>
      <c r="Q159" s="36">
        <v>43623</v>
      </c>
      <c r="R159">
        <f>COUNTIF(Sheet1!J:J,Q159)</f>
        <v>0</v>
      </c>
      <c r="S159">
        <f t="shared" si="43"/>
        <v>433</v>
      </c>
      <c r="U159" s="36">
        <v>43258</v>
      </c>
      <c r="V159">
        <f>COUNTIF(Sheet1!K:K,U159)</f>
        <v>1</v>
      </c>
      <c r="W159">
        <f t="shared" si="44"/>
        <v>395</v>
      </c>
      <c r="Y159" s="36">
        <v>42893</v>
      </c>
      <c r="Z159">
        <f>COUNTIF(Sheet1!L:L,Y159)</f>
        <v>20</v>
      </c>
      <c r="AA159">
        <f t="shared" si="45"/>
        <v>439</v>
      </c>
      <c r="AC159" s="36">
        <f t="shared" si="38"/>
        <v>45084</v>
      </c>
      <c r="AE159">
        <f t="shared" si="39"/>
        <v>439</v>
      </c>
      <c r="AF159">
        <f t="shared" si="40"/>
        <v>304</v>
      </c>
    </row>
    <row r="160" spans="1:32" x14ac:dyDescent="0.25">
      <c r="A160" s="36">
        <v>45085</v>
      </c>
      <c r="B160">
        <f>COUNTIF(Sheet1!F:F,A160)</f>
        <v>0</v>
      </c>
      <c r="E160" s="36">
        <v>44720</v>
      </c>
      <c r="F160">
        <f>COUNTIF(Sheet1!G:G,E160)</f>
        <v>8</v>
      </c>
      <c r="G160">
        <f t="shared" si="41"/>
        <v>419</v>
      </c>
      <c r="I160" s="36">
        <v>44355</v>
      </c>
      <c r="J160">
        <f>COUNTIF(Sheet1!H:H,I160)</f>
        <v>9</v>
      </c>
      <c r="K160">
        <f t="shared" si="59"/>
        <v>313</v>
      </c>
      <c r="M160" s="36">
        <v>43989</v>
      </c>
      <c r="N160">
        <f>COUNTIF(Sheet1!I:I,M160)</f>
        <v>4</v>
      </c>
      <c r="O160">
        <f t="shared" si="47"/>
        <v>427</v>
      </c>
      <c r="Q160" s="36">
        <v>43624</v>
      </c>
      <c r="R160">
        <f>COUNTIF(Sheet1!J:J,Q160)</f>
        <v>3</v>
      </c>
      <c r="S160">
        <f t="shared" si="43"/>
        <v>436</v>
      </c>
      <c r="U160" s="36">
        <v>43259</v>
      </c>
      <c r="V160">
        <f>COUNTIF(Sheet1!K:K,U160)</f>
        <v>11</v>
      </c>
      <c r="W160">
        <f t="shared" si="44"/>
        <v>406</v>
      </c>
      <c r="Y160" s="36">
        <v>42894</v>
      </c>
      <c r="Z160">
        <f>COUNTIF(Sheet1!L:L,Y160)</f>
        <v>39</v>
      </c>
      <c r="AA160">
        <f t="shared" si="45"/>
        <v>478</v>
      </c>
      <c r="AC160" s="36">
        <f t="shared" si="38"/>
        <v>45085</v>
      </c>
      <c r="AE160">
        <f t="shared" si="39"/>
        <v>478</v>
      </c>
      <c r="AF160">
        <f t="shared" si="40"/>
        <v>313</v>
      </c>
    </row>
    <row r="161" spans="1:32" x14ac:dyDescent="0.25">
      <c r="A161" s="36">
        <v>45086</v>
      </c>
      <c r="B161">
        <f>COUNTIF(Sheet1!F:F,A161)</f>
        <v>0</v>
      </c>
      <c r="E161" s="36">
        <v>44721</v>
      </c>
      <c r="F161">
        <f>COUNTIF(Sheet1!G:G,E161)</f>
        <v>27</v>
      </c>
      <c r="G161">
        <f t="shared" si="41"/>
        <v>446</v>
      </c>
      <c r="I161" s="36">
        <v>44356</v>
      </c>
      <c r="J161">
        <f>COUNTIF(Sheet1!H:H,I161)</f>
        <v>25</v>
      </c>
      <c r="K161">
        <f t="shared" ref="K161:K162" si="60">K160+J161</f>
        <v>338</v>
      </c>
      <c r="M161" s="36">
        <v>43990</v>
      </c>
      <c r="N161">
        <f>COUNTIF(Sheet1!I:I,M161)</f>
        <v>0</v>
      </c>
      <c r="O161">
        <f t="shared" si="47"/>
        <v>427</v>
      </c>
      <c r="Q161" s="36">
        <v>43625</v>
      </c>
      <c r="R161">
        <f>COUNTIF(Sheet1!J:J,Q161)</f>
        <v>4</v>
      </c>
      <c r="S161">
        <f t="shared" si="43"/>
        <v>440</v>
      </c>
      <c r="U161" s="36">
        <v>43260</v>
      </c>
      <c r="V161">
        <f>COUNTIF(Sheet1!K:K,U161)</f>
        <v>33</v>
      </c>
      <c r="W161">
        <f t="shared" si="44"/>
        <v>439</v>
      </c>
      <c r="Y161" s="36">
        <v>42895</v>
      </c>
      <c r="Z161">
        <f>COUNTIF(Sheet1!L:L,Y161)</f>
        <v>4</v>
      </c>
      <c r="AA161">
        <f t="shared" si="45"/>
        <v>482</v>
      </c>
      <c r="AC161" s="36">
        <f t="shared" si="38"/>
        <v>45086</v>
      </c>
      <c r="AE161">
        <f t="shared" si="39"/>
        <v>482</v>
      </c>
      <c r="AF161">
        <f t="shared" si="40"/>
        <v>338</v>
      </c>
    </row>
    <row r="162" spans="1:32" x14ac:dyDescent="0.25">
      <c r="A162" s="36">
        <v>45087</v>
      </c>
      <c r="B162">
        <f>COUNTIF(Sheet1!F:F,A162)</f>
        <v>0</v>
      </c>
      <c r="E162" s="36">
        <v>44722</v>
      </c>
      <c r="F162">
        <f>COUNTIF(Sheet1!G:G,E162)</f>
        <v>10</v>
      </c>
      <c r="G162">
        <f t="shared" si="41"/>
        <v>456</v>
      </c>
      <c r="I162" s="36">
        <v>44357</v>
      </c>
      <c r="J162">
        <f>COUNTIF(Sheet1!H:H,I162)</f>
        <v>21</v>
      </c>
      <c r="K162">
        <f t="shared" si="60"/>
        <v>359</v>
      </c>
      <c r="M162" s="36">
        <v>43991</v>
      </c>
      <c r="N162">
        <f>COUNTIF(Sheet1!I:I,M162)</f>
        <v>2</v>
      </c>
      <c r="O162">
        <f t="shared" si="47"/>
        <v>429</v>
      </c>
      <c r="Q162" s="36">
        <v>43626</v>
      </c>
      <c r="R162">
        <f>COUNTIF(Sheet1!J:J,Q162)</f>
        <v>2</v>
      </c>
      <c r="S162">
        <f t="shared" si="43"/>
        <v>442</v>
      </c>
      <c r="U162" s="36">
        <v>43261</v>
      </c>
      <c r="V162">
        <f>COUNTIF(Sheet1!K:K,U162)</f>
        <v>1</v>
      </c>
      <c r="W162">
        <f t="shared" si="44"/>
        <v>440</v>
      </c>
      <c r="Y162" s="36">
        <v>42896</v>
      </c>
      <c r="Z162">
        <f>COUNTIF(Sheet1!L:L,Y162)</f>
        <v>3</v>
      </c>
      <c r="AA162">
        <f t="shared" si="45"/>
        <v>485</v>
      </c>
      <c r="AC162" s="36">
        <f t="shared" si="38"/>
        <v>45087</v>
      </c>
      <c r="AE162">
        <f t="shared" si="39"/>
        <v>485</v>
      </c>
      <c r="AF162">
        <f t="shared" si="40"/>
        <v>359</v>
      </c>
    </row>
    <row r="163" spans="1:32" x14ac:dyDescent="0.25">
      <c r="A163" s="36">
        <v>45088</v>
      </c>
      <c r="B163">
        <f>COUNTIF(Sheet1!F:F,A163)</f>
        <v>0</v>
      </c>
      <c r="E163" s="36">
        <v>44723</v>
      </c>
      <c r="F163">
        <f>COUNTIF(Sheet1!G:G,E163)</f>
        <v>16</v>
      </c>
      <c r="G163">
        <f t="shared" si="41"/>
        <v>472</v>
      </c>
      <c r="I163" s="36">
        <v>44358</v>
      </c>
      <c r="J163">
        <f>COUNTIF(Sheet1!H:H,I163)</f>
        <v>8</v>
      </c>
      <c r="K163">
        <f t="shared" ref="K163:K165" si="61">K162+J163</f>
        <v>367</v>
      </c>
      <c r="M163" s="36">
        <v>43992</v>
      </c>
      <c r="N163">
        <f>COUNTIF(Sheet1!I:I,M163)</f>
        <v>4</v>
      </c>
      <c r="O163">
        <f t="shared" si="47"/>
        <v>433</v>
      </c>
      <c r="Q163" s="36">
        <v>43627</v>
      </c>
      <c r="R163">
        <f>COUNTIF(Sheet1!J:J,Q163)</f>
        <v>5</v>
      </c>
      <c r="S163">
        <f t="shared" si="43"/>
        <v>447</v>
      </c>
      <c r="U163" s="36">
        <v>43262</v>
      </c>
      <c r="V163">
        <f>COUNTIF(Sheet1!K:K,U163)</f>
        <v>5</v>
      </c>
      <c r="W163">
        <f t="shared" si="44"/>
        <v>445</v>
      </c>
      <c r="Y163" s="36">
        <v>42897</v>
      </c>
      <c r="Z163">
        <f>COUNTIF(Sheet1!L:L,Y163)</f>
        <v>2</v>
      </c>
      <c r="AA163">
        <f t="shared" si="45"/>
        <v>487</v>
      </c>
      <c r="AC163" s="36">
        <f t="shared" si="38"/>
        <v>45088</v>
      </c>
      <c r="AE163">
        <f t="shared" si="39"/>
        <v>487</v>
      </c>
      <c r="AF163">
        <f t="shared" si="40"/>
        <v>367</v>
      </c>
    </row>
    <row r="164" spans="1:32" x14ac:dyDescent="0.25">
      <c r="A164" s="36">
        <v>45089</v>
      </c>
      <c r="B164">
        <f>COUNTIF(Sheet1!F:F,A164)</f>
        <v>0</v>
      </c>
      <c r="E164" s="36">
        <v>44724</v>
      </c>
      <c r="F164">
        <f>COUNTIF(Sheet1!G:G,E164)</f>
        <v>1</v>
      </c>
      <c r="G164">
        <f t="shared" si="41"/>
        <v>473</v>
      </c>
      <c r="I164" s="36">
        <v>44359</v>
      </c>
      <c r="J164">
        <f>COUNTIF(Sheet1!H:H,I164)</f>
        <v>24</v>
      </c>
      <c r="K164">
        <f t="shared" si="61"/>
        <v>391</v>
      </c>
      <c r="M164" s="36">
        <v>43993</v>
      </c>
      <c r="N164">
        <f>COUNTIF(Sheet1!I:I,M164)</f>
        <v>6</v>
      </c>
      <c r="O164">
        <f t="shared" si="47"/>
        <v>439</v>
      </c>
      <c r="Q164" s="36">
        <v>43628</v>
      </c>
      <c r="R164">
        <f>COUNTIF(Sheet1!J:J,Q164)</f>
        <v>1</v>
      </c>
      <c r="S164">
        <f t="shared" si="43"/>
        <v>448</v>
      </c>
      <c r="U164" s="36">
        <v>43263</v>
      </c>
      <c r="V164">
        <f>COUNTIF(Sheet1!K:K,U164)</f>
        <v>4</v>
      </c>
      <c r="W164">
        <f t="shared" si="44"/>
        <v>449</v>
      </c>
      <c r="Y164" s="36">
        <v>42898</v>
      </c>
      <c r="Z164">
        <f>COUNTIF(Sheet1!L:L,Y164)</f>
        <v>24</v>
      </c>
      <c r="AA164">
        <f t="shared" si="45"/>
        <v>511</v>
      </c>
      <c r="AC164" s="36">
        <f t="shared" si="38"/>
        <v>45089</v>
      </c>
      <c r="AE164">
        <f t="shared" si="39"/>
        <v>511</v>
      </c>
      <c r="AF164">
        <f t="shared" si="40"/>
        <v>391</v>
      </c>
    </row>
    <row r="165" spans="1:32" x14ac:dyDescent="0.25">
      <c r="A165" s="36">
        <v>45090</v>
      </c>
      <c r="B165">
        <f>COUNTIF(Sheet1!F:F,A165)</f>
        <v>0</v>
      </c>
      <c r="E165" s="36">
        <v>44725</v>
      </c>
      <c r="F165">
        <f>COUNTIF(Sheet1!G:G,E165)</f>
        <v>15</v>
      </c>
      <c r="G165">
        <f t="shared" si="41"/>
        <v>488</v>
      </c>
      <c r="I165" s="36">
        <v>44360</v>
      </c>
      <c r="J165">
        <f>COUNTIF(Sheet1!H:H,I165)</f>
        <v>5</v>
      </c>
      <c r="K165">
        <f t="shared" si="61"/>
        <v>396</v>
      </c>
      <c r="M165" s="36">
        <v>43994</v>
      </c>
      <c r="N165">
        <f>COUNTIF(Sheet1!I:I,M165)</f>
        <v>9</v>
      </c>
      <c r="O165">
        <f t="shared" si="47"/>
        <v>448</v>
      </c>
      <c r="Q165" s="36">
        <v>43629</v>
      </c>
      <c r="R165">
        <f>COUNTIF(Sheet1!J:J,Q165)</f>
        <v>1</v>
      </c>
      <c r="S165">
        <f t="shared" si="43"/>
        <v>449</v>
      </c>
      <c r="U165" s="36">
        <v>43264</v>
      </c>
      <c r="V165">
        <f>COUNTIF(Sheet1!K:K,U165)</f>
        <v>3</v>
      </c>
      <c r="W165">
        <f t="shared" si="44"/>
        <v>452</v>
      </c>
      <c r="Y165" s="36">
        <v>42899</v>
      </c>
      <c r="Z165">
        <f>COUNTIF(Sheet1!L:L,Y165)</f>
        <v>9</v>
      </c>
      <c r="AA165">
        <f t="shared" si="45"/>
        <v>520</v>
      </c>
      <c r="AC165" s="36">
        <f t="shared" si="38"/>
        <v>45090</v>
      </c>
      <c r="AE165">
        <f t="shared" si="39"/>
        <v>520</v>
      </c>
      <c r="AF165">
        <f t="shared" si="40"/>
        <v>396</v>
      </c>
    </row>
    <row r="166" spans="1:32" x14ac:dyDescent="0.25">
      <c r="A166" s="36">
        <v>45091</v>
      </c>
      <c r="B166">
        <f>COUNTIF(Sheet1!F:F,A166)</f>
        <v>0</v>
      </c>
      <c r="E166" s="36">
        <v>44726</v>
      </c>
      <c r="F166">
        <f>COUNTIF(Sheet1!G:G,E166)</f>
        <v>13</v>
      </c>
      <c r="G166">
        <f t="shared" si="41"/>
        <v>501</v>
      </c>
      <c r="I166" s="36">
        <v>44361</v>
      </c>
      <c r="J166">
        <f>COUNTIF(Sheet1!H:H,I166)</f>
        <v>31</v>
      </c>
      <c r="K166">
        <f t="shared" ref="K166" si="62">K165+J166</f>
        <v>427</v>
      </c>
      <c r="M166" s="36">
        <v>43995</v>
      </c>
      <c r="N166">
        <f>COUNTIF(Sheet1!I:I,M166)</f>
        <v>16</v>
      </c>
      <c r="O166">
        <f t="shared" si="47"/>
        <v>464</v>
      </c>
      <c r="Q166" s="36">
        <v>43630</v>
      </c>
      <c r="R166">
        <f>COUNTIF(Sheet1!J:J,Q166)</f>
        <v>16</v>
      </c>
      <c r="S166">
        <f t="shared" si="43"/>
        <v>465</v>
      </c>
      <c r="U166" s="36">
        <v>43265</v>
      </c>
      <c r="V166">
        <f>COUNTIF(Sheet1!K:K,U166)</f>
        <v>10</v>
      </c>
      <c r="W166">
        <f t="shared" si="44"/>
        <v>462</v>
      </c>
      <c r="Y166" s="36">
        <v>42900</v>
      </c>
      <c r="Z166">
        <f>COUNTIF(Sheet1!L:L,Y166)</f>
        <v>22</v>
      </c>
      <c r="AA166">
        <f t="shared" si="45"/>
        <v>542</v>
      </c>
      <c r="AC166" s="36">
        <f t="shared" si="38"/>
        <v>45091</v>
      </c>
      <c r="AE166">
        <f t="shared" si="39"/>
        <v>542</v>
      </c>
      <c r="AF166">
        <f t="shared" si="40"/>
        <v>427</v>
      </c>
    </row>
    <row r="167" spans="1:32" x14ac:dyDescent="0.25">
      <c r="A167" s="36">
        <v>45092</v>
      </c>
      <c r="B167">
        <f>COUNTIF(Sheet1!F:F,A167)</f>
        <v>0</v>
      </c>
      <c r="E167" s="36">
        <v>44727</v>
      </c>
      <c r="F167">
        <f>COUNTIF(Sheet1!G:G,E167)</f>
        <v>5</v>
      </c>
      <c r="G167">
        <f t="shared" si="41"/>
        <v>506</v>
      </c>
      <c r="I167" s="36">
        <v>44362</v>
      </c>
      <c r="J167">
        <f>COUNTIF(Sheet1!H:H,I167)</f>
        <v>13</v>
      </c>
      <c r="K167">
        <f t="shared" ref="K167" si="63">K166+J167</f>
        <v>440</v>
      </c>
      <c r="M167" s="36">
        <v>43996</v>
      </c>
      <c r="N167">
        <f>COUNTIF(Sheet1!I:I,M167)</f>
        <v>20</v>
      </c>
      <c r="O167">
        <f t="shared" si="47"/>
        <v>484</v>
      </c>
      <c r="Q167" s="36">
        <v>43631</v>
      </c>
      <c r="R167">
        <f>COUNTIF(Sheet1!J:J,Q167)</f>
        <v>5</v>
      </c>
      <c r="S167">
        <f t="shared" si="43"/>
        <v>470</v>
      </c>
      <c r="U167" s="36">
        <v>43266</v>
      </c>
      <c r="V167">
        <f>COUNTIF(Sheet1!K:K,U167)</f>
        <v>25</v>
      </c>
      <c r="W167">
        <f t="shared" si="44"/>
        <v>487</v>
      </c>
      <c r="Y167" s="36">
        <v>42901</v>
      </c>
      <c r="Z167">
        <f>COUNTIF(Sheet1!L:L,Y167)</f>
        <v>8</v>
      </c>
      <c r="AA167">
        <f t="shared" si="45"/>
        <v>550</v>
      </c>
      <c r="AC167" s="36">
        <f t="shared" si="38"/>
        <v>45092</v>
      </c>
      <c r="AE167">
        <f t="shared" si="39"/>
        <v>550</v>
      </c>
      <c r="AF167">
        <f t="shared" si="40"/>
        <v>440</v>
      </c>
    </row>
    <row r="168" spans="1:32" x14ac:dyDescent="0.25">
      <c r="A168" s="36">
        <v>45093</v>
      </c>
      <c r="B168">
        <f>COUNTIF(Sheet1!F:F,A168)</f>
        <v>0</v>
      </c>
      <c r="E168" s="36">
        <v>44728</v>
      </c>
      <c r="F168">
        <f>COUNTIF(Sheet1!G:G,E168)</f>
        <v>15</v>
      </c>
      <c r="G168">
        <f t="shared" si="41"/>
        <v>521</v>
      </c>
      <c r="I168" s="36">
        <v>44363</v>
      </c>
      <c r="J168">
        <f>COUNTIF(Sheet1!H:H,I168)</f>
        <v>7</v>
      </c>
      <c r="K168">
        <f t="shared" ref="K168" si="64">K167+J168</f>
        <v>447</v>
      </c>
      <c r="M168" s="36">
        <v>43997</v>
      </c>
      <c r="N168">
        <f>COUNTIF(Sheet1!I:I,M168)</f>
        <v>23</v>
      </c>
      <c r="O168">
        <f t="shared" si="47"/>
        <v>507</v>
      </c>
      <c r="Q168" s="36">
        <v>43632</v>
      </c>
      <c r="R168">
        <f>COUNTIF(Sheet1!J:J,Q168)</f>
        <v>10</v>
      </c>
      <c r="S168">
        <f t="shared" si="43"/>
        <v>480</v>
      </c>
      <c r="U168" s="36">
        <v>43267</v>
      </c>
      <c r="V168">
        <f>COUNTIF(Sheet1!K:K,U168)</f>
        <v>0</v>
      </c>
      <c r="W168">
        <f t="shared" si="44"/>
        <v>487</v>
      </c>
      <c r="Y168" s="36">
        <v>42902</v>
      </c>
      <c r="Z168">
        <f>COUNTIF(Sheet1!L:L,Y168)</f>
        <v>9</v>
      </c>
      <c r="AA168">
        <f t="shared" si="45"/>
        <v>559</v>
      </c>
      <c r="AC168" s="36">
        <f t="shared" si="38"/>
        <v>45093</v>
      </c>
      <c r="AE168">
        <f t="shared" si="39"/>
        <v>559</v>
      </c>
      <c r="AF168">
        <f t="shared" si="40"/>
        <v>447</v>
      </c>
    </row>
    <row r="169" spans="1:32" x14ac:dyDescent="0.25">
      <c r="A169" s="36">
        <v>45094</v>
      </c>
      <c r="B169">
        <f>COUNTIF(Sheet1!F:F,A169)</f>
        <v>0</v>
      </c>
      <c r="E169" s="36">
        <v>44729</v>
      </c>
      <c r="F169">
        <f>COUNTIF(Sheet1!G:G,E169)</f>
        <v>50</v>
      </c>
      <c r="G169">
        <f t="shared" si="41"/>
        <v>571</v>
      </c>
      <c r="I169" s="36">
        <v>44364</v>
      </c>
      <c r="J169">
        <f>COUNTIF(Sheet1!H:H,I169)</f>
        <v>5</v>
      </c>
      <c r="K169">
        <f t="shared" ref="K169:K170" si="65">K168+J169</f>
        <v>452</v>
      </c>
      <c r="M169" s="36">
        <v>43998</v>
      </c>
      <c r="N169">
        <f>COUNTIF(Sheet1!I:I,M169)</f>
        <v>22</v>
      </c>
      <c r="O169">
        <f t="shared" si="47"/>
        <v>529</v>
      </c>
      <c r="Q169" s="36">
        <v>43633</v>
      </c>
      <c r="R169">
        <f>COUNTIF(Sheet1!J:J,Q169)</f>
        <v>6</v>
      </c>
      <c r="S169">
        <f t="shared" si="43"/>
        <v>486</v>
      </c>
      <c r="U169" s="36">
        <v>43268</v>
      </c>
      <c r="V169">
        <f>COUNTIF(Sheet1!K:K,U169)</f>
        <v>0</v>
      </c>
      <c r="W169">
        <f t="shared" si="44"/>
        <v>487</v>
      </c>
      <c r="Y169" s="36">
        <v>42903</v>
      </c>
      <c r="Z169">
        <f>COUNTIF(Sheet1!L:L,Y169)</f>
        <v>18</v>
      </c>
      <c r="AA169">
        <f t="shared" si="45"/>
        <v>577</v>
      </c>
      <c r="AC169" s="36">
        <f t="shared" si="38"/>
        <v>45094</v>
      </c>
      <c r="AE169">
        <f t="shared" si="39"/>
        <v>577</v>
      </c>
      <c r="AF169">
        <f t="shared" si="40"/>
        <v>452</v>
      </c>
    </row>
    <row r="170" spans="1:32" x14ac:dyDescent="0.25">
      <c r="A170" s="36">
        <v>45095</v>
      </c>
      <c r="B170">
        <f>COUNTIF(Sheet1!F:F,A170)</f>
        <v>0</v>
      </c>
      <c r="E170" s="36">
        <v>44730</v>
      </c>
      <c r="F170">
        <f>COUNTIF(Sheet1!G:G,E170)</f>
        <v>2</v>
      </c>
      <c r="G170">
        <f t="shared" si="41"/>
        <v>573</v>
      </c>
      <c r="I170" s="36">
        <v>44365</v>
      </c>
      <c r="J170">
        <f>COUNTIF(Sheet1!H:H,I170)</f>
        <v>2</v>
      </c>
      <c r="K170">
        <f t="shared" si="65"/>
        <v>454</v>
      </c>
      <c r="M170" s="36">
        <v>43999</v>
      </c>
      <c r="N170">
        <f>COUNTIF(Sheet1!I:I,M170)</f>
        <v>11</v>
      </c>
      <c r="O170">
        <f t="shared" si="47"/>
        <v>540</v>
      </c>
      <c r="Q170" s="36">
        <v>43634</v>
      </c>
      <c r="R170">
        <f>COUNTIF(Sheet1!J:J,Q170)</f>
        <v>9</v>
      </c>
      <c r="S170">
        <f t="shared" si="43"/>
        <v>495</v>
      </c>
      <c r="U170" s="36">
        <v>43269</v>
      </c>
      <c r="V170">
        <f>COUNTIF(Sheet1!K:K,U170)</f>
        <v>10</v>
      </c>
      <c r="W170">
        <f t="shared" si="44"/>
        <v>497</v>
      </c>
      <c r="Y170" s="36">
        <v>42904</v>
      </c>
      <c r="Z170">
        <f>COUNTIF(Sheet1!L:L,Y170)</f>
        <v>4</v>
      </c>
      <c r="AA170">
        <f t="shared" si="45"/>
        <v>581</v>
      </c>
      <c r="AC170" s="36">
        <f t="shared" si="38"/>
        <v>45095</v>
      </c>
      <c r="AE170">
        <f t="shared" si="39"/>
        <v>581</v>
      </c>
      <c r="AF170">
        <f t="shared" si="40"/>
        <v>454</v>
      </c>
    </row>
    <row r="171" spans="1:32" x14ac:dyDescent="0.25">
      <c r="A171" s="36">
        <v>45096</v>
      </c>
      <c r="B171">
        <f>COUNTIF(Sheet1!F:F,A171)</f>
        <v>0</v>
      </c>
      <c r="E171" s="36">
        <v>44731</v>
      </c>
      <c r="F171">
        <f>COUNTIF(Sheet1!G:G,E171)</f>
        <v>3</v>
      </c>
      <c r="G171">
        <f t="shared" si="41"/>
        <v>576</v>
      </c>
      <c r="I171" s="36">
        <v>44366</v>
      </c>
      <c r="J171">
        <f>COUNTIF(Sheet1!H:H,I171)</f>
        <v>8</v>
      </c>
      <c r="K171">
        <f t="shared" ref="K171" si="66">K170+J171</f>
        <v>462</v>
      </c>
      <c r="M171" s="36">
        <v>44000</v>
      </c>
      <c r="N171">
        <f>COUNTIF(Sheet1!I:I,M171)</f>
        <v>1</v>
      </c>
      <c r="O171">
        <f t="shared" si="47"/>
        <v>541</v>
      </c>
      <c r="Q171" s="36">
        <v>43635</v>
      </c>
      <c r="R171">
        <f>COUNTIF(Sheet1!J:J,Q171)</f>
        <v>21</v>
      </c>
      <c r="S171">
        <f t="shared" si="43"/>
        <v>516</v>
      </c>
      <c r="U171" s="36">
        <v>43270</v>
      </c>
      <c r="V171">
        <f>COUNTIF(Sheet1!K:K,U171)</f>
        <v>13</v>
      </c>
      <c r="W171">
        <f t="shared" si="44"/>
        <v>510</v>
      </c>
      <c r="Y171" s="36">
        <v>42905</v>
      </c>
      <c r="Z171">
        <f>COUNTIF(Sheet1!L:L,Y171)</f>
        <v>7</v>
      </c>
      <c r="AA171">
        <f t="shared" si="45"/>
        <v>588</v>
      </c>
      <c r="AC171" s="36">
        <f t="shared" si="38"/>
        <v>45096</v>
      </c>
      <c r="AE171">
        <f t="shared" si="39"/>
        <v>588</v>
      </c>
      <c r="AF171">
        <f t="shared" si="40"/>
        <v>462</v>
      </c>
    </row>
    <row r="172" spans="1:32" x14ac:dyDescent="0.25">
      <c r="A172" s="36">
        <v>45097</v>
      </c>
      <c r="B172">
        <f>COUNTIF(Sheet1!F:F,A172)</f>
        <v>0</v>
      </c>
      <c r="E172" s="36">
        <v>44732</v>
      </c>
      <c r="F172">
        <f>COUNTIF(Sheet1!G:G,E172)</f>
        <v>2</v>
      </c>
      <c r="G172">
        <f t="shared" si="41"/>
        <v>578</v>
      </c>
      <c r="I172" s="36">
        <v>44367</v>
      </c>
      <c r="J172">
        <f>COUNTIF(Sheet1!H:H,I172)</f>
        <v>0</v>
      </c>
      <c r="K172">
        <f t="shared" ref="K172:K173" si="67">K171+J172</f>
        <v>462</v>
      </c>
      <c r="M172" s="36">
        <v>44001</v>
      </c>
      <c r="N172">
        <f>COUNTIF(Sheet1!I:I,M172)</f>
        <v>8</v>
      </c>
      <c r="O172">
        <f t="shared" si="47"/>
        <v>549</v>
      </c>
      <c r="Q172" s="36">
        <v>43636</v>
      </c>
      <c r="R172">
        <f>COUNTIF(Sheet1!J:J,Q172)</f>
        <v>1</v>
      </c>
      <c r="S172">
        <f t="shared" si="43"/>
        <v>517</v>
      </c>
      <c r="U172" s="36">
        <v>43271</v>
      </c>
      <c r="V172">
        <f>COUNTIF(Sheet1!K:K,U172)</f>
        <v>10</v>
      </c>
      <c r="W172">
        <f t="shared" si="44"/>
        <v>520</v>
      </c>
      <c r="Y172" s="36">
        <v>42906</v>
      </c>
      <c r="Z172">
        <f>COUNTIF(Sheet1!L:L,Y172)</f>
        <v>8</v>
      </c>
      <c r="AA172">
        <f t="shared" si="45"/>
        <v>596</v>
      </c>
      <c r="AC172" s="36">
        <f t="shared" si="38"/>
        <v>45097</v>
      </c>
      <c r="AE172">
        <f t="shared" si="39"/>
        <v>596</v>
      </c>
      <c r="AF172">
        <f t="shared" si="40"/>
        <v>462</v>
      </c>
    </row>
    <row r="173" spans="1:32" x14ac:dyDescent="0.25">
      <c r="A173" s="36">
        <v>45098</v>
      </c>
      <c r="B173">
        <f>COUNTIF(Sheet1!F:F,A173)</f>
        <v>0</v>
      </c>
      <c r="E173" s="36">
        <v>44733</v>
      </c>
      <c r="F173">
        <f>COUNTIF(Sheet1!G:G,E173)</f>
        <v>13</v>
      </c>
      <c r="G173">
        <f t="shared" si="41"/>
        <v>591</v>
      </c>
      <c r="I173" s="36">
        <v>44368</v>
      </c>
      <c r="J173">
        <f>COUNTIF(Sheet1!H:H,I173)</f>
        <v>0</v>
      </c>
      <c r="K173">
        <f t="shared" si="67"/>
        <v>462</v>
      </c>
      <c r="M173" s="36">
        <v>44002</v>
      </c>
      <c r="N173">
        <f>COUNTIF(Sheet1!I:I,M173)</f>
        <v>31</v>
      </c>
      <c r="O173">
        <f t="shared" si="47"/>
        <v>580</v>
      </c>
      <c r="Q173" s="36">
        <v>43637</v>
      </c>
      <c r="R173">
        <f>COUNTIF(Sheet1!J:J,Q173)</f>
        <v>29</v>
      </c>
      <c r="S173">
        <f t="shared" si="43"/>
        <v>546</v>
      </c>
      <c r="U173" s="36">
        <v>43272</v>
      </c>
      <c r="V173">
        <f>COUNTIF(Sheet1!K:K,U173)</f>
        <v>1</v>
      </c>
      <c r="W173">
        <f t="shared" si="44"/>
        <v>521</v>
      </c>
      <c r="Y173" s="36">
        <v>42907</v>
      </c>
      <c r="Z173">
        <f>COUNTIF(Sheet1!L:L,Y173)</f>
        <v>17</v>
      </c>
      <c r="AA173">
        <f t="shared" si="45"/>
        <v>613</v>
      </c>
      <c r="AC173" s="36">
        <f t="shared" si="38"/>
        <v>45098</v>
      </c>
      <c r="AE173">
        <f t="shared" si="39"/>
        <v>613</v>
      </c>
      <c r="AF173">
        <f t="shared" si="40"/>
        <v>462</v>
      </c>
    </row>
    <row r="174" spans="1:32" x14ac:dyDescent="0.25">
      <c r="A174" s="36">
        <v>45099</v>
      </c>
      <c r="B174">
        <f>COUNTIF(Sheet1!F:F,A174)</f>
        <v>0</v>
      </c>
      <c r="E174" s="36">
        <v>44734</v>
      </c>
      <c r="F174">
        <f>COUNTIF(Sheet1!G:G,E174)</f>
        <v>6</v>
      </c>
      <c r="G174">
        <f t="shared" si="41"/>
        <v>597</v>
      </c>
      <c r="I174" s="36">
        <v>44369</v>
      </c>
      <c r="J174">
        <f>COUNTIF(Sheet1!H:H,I174)</f>
        <v>2</v>
      </c>
      <c r="K174">
        <f t="shared" ref="K174" si="68">K173+J174</f>
        <v>464</v>
      </c>
      <c r="M174" s="36">
        <v>44003</v>
      </c>
      <c r="N174">
        <f>COUNTIF(Sheet1!I:I,M174)</f>
        <v>3</v>
      </c>
      <c r="O174">
        <f t="shared" si="47"/>
        <v>583</v>
      </c>
      <c r="Q174" s="36">
        <v>43638</v>
      </c>
      <c r="R174">
        <f>COUNTIF(Sheet1!J:J,Q174)</f>
        <v>7</v>
      </c>
      <c r="S174">
        <f t="shared" si="43"/>
        <v>553</v>
      </c>
      <c r="U174" s="36">
        <v>43273</v>
      </c>
      <c r="V174">
        <f>COUNTIF(Sheet1!K:K,U174)</f>
        <v>16</v>
      </c>
      <c r="W174">
        <f t="shared" si="44"/>
        <v>537</v>
      </c>
      <c r="Y174" s="36">
        <v>42908</v>
      </c>
      <c r="Z174">
        <f>COUNTIF(Sheet1!L:L,Y174)</f>
        <v>8</v>
      </c>
      <c r="AA174">
        <f t="shared" si="45"/>
        <v>621</v>
      </c>
      <c r="AC174" s="36">
        <f t="shared" si="38"/>
        <v>45099</v>
      </c>
      <c r="AE174">
        <f t="shared" si="39"/>
        <v>621</v>
      </c>
      <c r="AF174">
        <f t="shared" si="40"/>
        <v>464</v>
      </c>
    </row>
    <row r="175" spans="1:32" x14ac:dyDescent="0.25">
      <c r="A175" s="36">
        <v>45100</v>
      </c>
      <c r="B175">
        <f>COUNTIF(Sheet1!F:F,A175)</f>
        <v>0</v>
      </c>
      <c r="E175" s="36">
        <v>44735</v>
      </c>
      <c r="F175">
        <f>COUNTIF(Sheet1!G:G,E175)</f>
        <v>23</v>
      </c>
      <c r="G175">
        <f t="shared" si="41"/>
        <v>620</v>
      </c>
      <c r="I175" s="36">
        <v>44370</v>
      </c>
      <c r="J175">
        <f>COUNTIF(Sheet1!H:H,I175)</f>
        <v>2</v>
      </c>
      <c r="K175">
        <f t="shared" ref="K175:K176" si="69">K174+J175</f>
        <v>466</v>
      </c>
      <c r="M175" s="36">
        <v>44004</v>
      </c>
      <c r="N175">
        <f>COUNTIF(Sheet1!I:I,M175)</f>
        <v>18</v>
      </c>
      <c r="O175">
        <f t="shared" si="47"/>
        <v>601</v>
      </c>
      <c r="Q175" s="36">
        <v>43639</v>
      </c>
      <c r="R175">
        <f>COUNTIF(Sheet1!J:J,Q175)</f>
        <v>38</v>
      </c>
      <c r="S175">
        <f t="shared" si="43"/>
        <v>591</v>
      </c>
      <c r="U175" s="36">
        <v>43274</v>
      </c>
      <c r="V175">
        <f>COUNTIF(Sheet1!K:K,U175)</f>
        <v>10</v>
      </c>
      <c r="W175">
        <f t="shared" si="44"/>
        <v>547</v>
      </c>
      <c r="Y175" s="36">
        <v>42909</v>
      </c>
      <c r="Z175">
        <f>COUNTIF(Sheet1!L:L,Y175)</f>
        <v>1</v>
      </c>
      <c r="AA175">
        <f t="shared" si="45"/>
        <v>622</v>
      </c>
      <c r="AC175" s="36">
        <f t="shared" si="38"/>
        <v>45100</v>
      </c>
      <c r="AE175">
        <f t="shared" si="39"/>
        <v>622</v>
      </c>
      <c r="AF175">
        <f t="shared" si="40"/>
        <v>466</v>
      </c>
    </row>
    <row r="176" spans="1:32" x14ac:dyDescent="0.25">
      <c r="A176" s="36">
        <v>45101</v>
      </c>
      <c r="B176">
        <f>COUNTIF(Sheet1!F:F,A176)</f>
        <v>0</v>
      </c>
      <c r="E176" s="36">
        <v>44736</v>
      </c>
      <c r="F176">
        <f>COUNTIF(Sheet1!G:G,E176)</f>
        <v>16</v>
      </c>
      <c r="G176">
        <f t="shared" si="41"/>
        <v>636</v>
      </c>
      <c r="I176" s="36">
        <v>44371</v>
      </c>
      <c r="J176">
        <f>COUNTIF(Sheet1!H:H,I176)</f>
        <v>3</v>
      </c>
      <c r="K176">
        <f t="shared" si="69"/>
        <v>469</v>
      </c>
      <c r="M176" s="36">
        <v>44005</v>
      </c>
      <c r="N176">
        <f>COUNTIF(Sheet1!I:I,M176)</f>
        <v>6</v>
      </c>
      <c r="O176">
        <f t="shared" si="47"/>
        <v>607</v>
      </c>
      <c r="Q176" s="36">
        <v>43640</v>
      </c>
      <c r="R176">
        <f>COUNTIF(Sheet1!J:J,Q176)</f>
        <v>17</v>
      </c>
      <c r="S176">
        <f t="shared" si="43"/>
        <v>608</v>
      </c>
      <c r="U176" s="36">
        <v>43275</v>
      </c>
      <c r="V176">
        <f>COUNTIF(Sheet1!K:K,U176)</f>
        <v>28</v>
      </c>
      <c r="W176">
        <f t="shared" si="44"/>
        <v>575</v>
      </c>
      <c r="Y176" s="36">
        <v>42910</v>
      </c>
      <c r="Z176">
        <f>COUNTIF(Sheet1!L:L,Y176)</f>
        <v>3</v>
      </c>
      <c r="AA176">
        <f t="shared" si="45"/>
        <v>625</v>
      </c>
      <c r="AC176" s="36">
        <f t="shared" si="38"/>
        <v>45101</v>
      </c>
      <c r="AE176">
        <f t="shared" si="39"/>
        <v>636</v>
      </c>
      <c r="AF176">
        <f t="shared" si="40"/>
        <v>469</v>
      </c>
    </row>
    <row r="177" spans="1:32" x14ac:dyDescent="0.25">
      <c r="A177" s="36">
        <v>45102</v>
      </c>
      <c r="B177">
        <f>COUNTIF(Sheet1!F:F,A177)</f>
        <v>0</v>
      </c>
      <c r="E177" s="36">
        <v>44737</v>
      </c>
      <c r="F177">
        <f>COUNTIF(Sheet1!G:G,E177)</f>
        <v>9</v>
      </c>
      <c r="G177">
        <f t="shared" si="41"/>
        <v>645</v>
      </c>
      <c r="I177" s="36">
        <v>44372</v>
      </c>
      <c r="J177">
        <f>COUNTIF(Sheet1!H:H,I177)</f>
        <v>1</v>
      </c>
      <c r="K177">
        <f t="shared" ref="K177:K178" si="70">K176+J177</f>
        <v>470</v>
      </c>
      <c r="M177" s="36">
        <v>44006</v>
      </c>
      <c r="N177">
        <f>COUNTIF(Sheet1!I:I,M177)</f>
        <v>36</v>
      </c>
      <c r="O177">
        <f t="shared" si="47"/>
        <v>643</v>
      </c>
      <c r="Q177" s="36">
        <v>43641</v>
      </c>
      <c r="R177">
        <f>COUNTIF(Sheet1!J:J,Q177)</f>
        <v>18</v>
      </c>
      <c r="S177">
        <f t="shared" si="43"/>
        <v>626</v>
      </c>
      <c r="U177" s="36">
        <v>43276</v>
      </c>
      <c r="V177">
        <f>COUNTIF(Sheet1!K:K,U177)</f>
        <v>9</v>
      </c>
      <c r="W177">
        <f t="shared" si="44"/>
        <v>584</v>
      </c>
      <c r="Y177" s="36">
        <v>42911</v>
      </c>
      <c r="Z177">
        <f>COUNTIF(Sheet1!L:L,Y177)</f>
        <v>15</v>
      </c>
      <c r="AA177">
        <f t="shared" si="45"/>
        <v>640</v>
      </c>
      <c r="AC177" s="36">
        <f t="shared" si="38"/>
        <v>45102</v>
      </c>
      <c r="AE177">
        <f t="shared" si="39"/>
        <v>645</v>
      </c>
      <c r="AF177">
        <f t="shared" si="40"/>
        <v>470</v>
      </c>
    </row>
    <row r="178" spans="1:32" x14ac:dyDescent="0.25">
      <c r="A178" s="36">
        <v>45103</v>
      </c>
      <c r="B178">
        <f>COUNTIF(Sheet1!F:F,A178)</f>
        <v>0</v>
      </c>
      <c r="E178" s="36">
        <v>44738</v>
      </c>
      <c r="F178">
        <f>COUNTIF(Sheet1!G:G,E178)</f>
        <v>5</v>
      </c>
      <c r="G178">
        <f t="shared" si="41"/>
        <v>650</v>
      </c>
      <c r="I178" s="36">
        <v>44373</v>
      </c>
      <c r="J178">
        <f>COUNTIF(Sheet1!H:H,I178)</f>
        <v>9</v>
      </c>
      <c r="K178">
        <f t="shared" si="70"/>
        <v>479</v>
      </c>
      <c r="M178" s="36">
        <v>44007</v>
      </c>
      <c r="N178">
        <f>COUNTIF(Sheet1!I:I,M178)</f>
        <v>41</v>
      </c>
      <c r="O178">
        <f t="shared" si="47"/>
        <v>684</v>
      </c>
      <c r="Q178" s="36">
        <v>43642</v>
      </c>
      <c r="R178">
        <f>COUNTIF(Sheet1!J:J,Q178)</f>
        <v>3</v>
      </c>
      <c r="S178">
        <f t="shared" si="43"/>
        <v>629</v>
      </c>
      <c r="U178" s="36">
        <v>43277</v>
      </c>
      <c r="V178">
        <f>COUNTIF(Sheet1!K:K,U178)</f>
        <v>6</v>
      </c>
      <c r="W178">
        <f t="shared" si="44"/>
        <v>590</v>
      </c>
      <c r="Y178" s="36">
        <v>42912</v>
      </c>
      <c r="Z178">
        <f>COUNTIF(Sheet1!L:L,Y178)</f>
        <v>4</v>
      </c>
      <c r="AA178">
        <f t="shared" si="45"/>
        <v>644</v>
      </c>
      <c r="AC178" s="36">
        <f t="shared" si="38"/>
        <v>45103</v>
      </c>
      <c r="AE178">
        <f t="shared" si="39"/>
        <v>684</v>
      </c>
      <c r="AF178">
        <f t="shared" si="40"/>
        <v>479</v>
      </c>
    </row>
    <row r="179" spans="1:32" x14ac:dyDescent="0.25">
      <c r="A179" s="36">
        <v>45104</v>
      </c>
      <c r="B179">
        <f>COUNTIF(Sheet1!F:F,A179)</f>
        <v>0</v>
      </c>
      <c r="E179" s="36">
        <v>44739</v>
      </c>
      <c r="F179">
        <f>COUNTIF(Sheet1!G:G,E179)</f>
        <v>3</v>
      </c>
      <c r="G179">
        <f t="shared" si="41"/>
        <v>653</v>
      </c>
      <c r="I179" s="36">
        <v>44374</v>
      </c>
      <c r="J179">
        <f>COUNTIF(Sheet1!H:H,I179)</f>
        <v>5</v>
      </c>
      <c r="K179">
        <f t="shared" ref="K179" si="71">K178+J179</f>
        <v>484</v>
      </c>
      <c r="M179" s="36">
        <v>44008</v>
      </c>
      <c r="N179">
        <f>COUNTIF(Sheet1!I:I,M179)</f>
        <v>1</v>
      </c>
      <c r="O179">
        <f t="shared" si="47"/>
        <v>685</v>
      </c>
      <c r="Q179" s="36">
        <v>43643</v>
      </c>
      <c r="R179">
        <f>COUNTIF(Sheet1!J:J,Q179)</f>
        <v>9</v>
      </c>
      <c r="S179">
        <f t="shared" si="43"/>
        <v>638</v>
      </c>
      <c r="U179" s="36">
        <v>43278</v>
      </c>
      <c r="V179">
        <f>COUNTIF(Sheet1!K:K,U179)</f>
        <v>4</v>
      </c>
      <c r="W179">
        <f t="shared" si="44"/>
        <v>594</v>
      </c>
      <c r="Y179" s="36">
        <v>42913</v>
      </c>
      <c r="Z179">
        <f>COUNTIF(Sheet1!L:L,Y179)</f>
        <v>5</v>
      </c>
      <c r="AA179">
        <f t="shared" si="45"/>
        <v>649</v>
      </c>
      <c r="AC179" s="36">
        <f t="shared" si="38"/>
        <v>45104</v>
      </c>
      <c r="AE179">
        <f t="shared" si="39"/>
        <v>685</v>
      </c>
      <c r="AF179">
        <f t="shared" si="40"/>
        <v>484</v>
      </c>
    </row>
    <row r="180" spans="1:32" x14ac:dyDescent="0.25">
      <c r="A180" s="36">
        <v>45105</v>
      </c>
      <c r="B180">
        <f>COUNTIF(Sheet1!F:F,A180)</f>
        <v>0</v>
      </c>
      <c r="E180" s="36">
        <v>44740</v>
      </c>
      <c r="F180">
        <f>COUNTIF(Sheet1!G:G,E180)</f>
        <v>11</v>
      </c>
      <c r="G180">
        <f t="shared" si="41"/>
        <v>664</v>
      </c>
      <c r="I180" s="36">
        <v>44375</v>
      </c>
      <c r="J180">
        <f>COUNTIF(Sheet1!H:H,I180)</f>
        <v>9</v>
      </c>
      <c r="K180">
        <f t="shared" ref="K180" si="72">K179+J180</f>
        <v>493</v>
      </c>
      <c r="M180" s="36">
        <v>44009</v>
      </c>
      <c r="N180">
        <f>COUNTIF(Sheet1!I:I,M180)</f>
        <v>7</v>
      </c>
      <c r="O180">
        <f t="shared" si="47"/>
        <v>692</v>
      </c>
      <c r="Q180" s="36">
        <v>43644</v>
      </c>
      <c r="R180">
        <f>COUNTIF(Sheet1!J:J,Q180)</f>
        <v>5</v>
      </c>
      <c r="S180">
        <f t="shared" si="43"/>
        <v>643</v>
      </c>
      <c r="U180" s="36">
        <v>43279</v>
      </c>
      <c r="V180">
        <f>COUNTIF(Sheet1!K:K,U180)</f>
        <v>14</v>
      </c>
      <c r="W180">
        <f t="shared" si="44"/>
        <v>608</v>
      </c>
      <c r="Y180" s="36">
        <v>42914</v>
      </c>
      <c r="Z180">
        <f>COUNTIF(Sheet1!L:L,Y180)</f>
        <v>20</v>
      </c>
      <c r="AA180">
        <f t="shared" si="45"/>
        <v>669</v>
      </c>
      <c r="AC180" s="36">
        <f t="shared" si="38"/>
        <v>45105</v>
      </c>
      <c r="AE180">
        <f t="shared" si="39"/>
        <v>692</v>
      </c>
      <c r="AF180">
        <f t="shared" si="40"/>
        <v>493</v>
      </c>
    </row>
    <row r="181" spans="1:32" x14ac:dyDescent="0.25">
      <c r="A181" s="36">
        <v>45106</v>
      </c>
      <c r="B181">
        <f>COUNTIF(Sheet1!F:F,A181)</f>
        <v>0</v>
      </c>
      <c r="E181" s="36">
        <v>44741</v>
      </c>
      <c r="F181">
        <f>COUNTIF(Sheet1!G:G,E181)</f>
        <v>2</v>
      </c>
      <c r="G181">
        <f t="shared" si="41"/>
        <v>666</v>
      </c>
      <c r="I181" s="36">
        <v>44376</v>
      </c>
      <c r="J181">
        <f>COUNTIF(Sheet1!H:H,I181)</f>
        <v>2</v>
      </c>
      <c r="K181">
        <f t="shared" ref="K181" si="73">K180+J181</f>
        <v>495</v>
      </c>
      <c r="M181" s="36">
        <v>44010</v>
      </c>
      <c r="N181">
        <f>COUNTIF(Sheet1!I:I,M181)</f>
        <v>4</v>
      </c>
      <c r="O181">
        <f t="shared" si="47"/>
        <v>696</v>
      </c>
      <c r="Q181" s="36">
        <v>43645</v>
      </c>
      <c r="R181">
        <f>COUNTIF(Sheet1!J:J,Q181)</f>
        <v>36</v>
      </c>
      <c r="S181">
        <f t="shared" si="43"/>
        <v>679</v>
      </c>
      <c r="U181" s="36">
        <v>43280</v>
      </c>
      <c r="V181">
        <f>COUNTIF(Sheet1!K:K,U181)</f>
        <v>2</v>
      </c>
      <c r="W181">
        <f t="shared" si="44"/>
        <v>610</v>
      </c>
      <c r="Y181" s="36">
        <v>42915</v>
      </c>
      <c r="Z181">
        <f>COUNTIF(Sheet1!L:L,Y181)</f>
        <v>0</v>
      </c>
      <c r="AA181">
        <f t="shared" si="45"/>
        <v>669</v>
      </c>
      <c r="AC181" s="36">
        <f t="shared" si="38"/>
        <v>45106</v>
      </c>
      <c r="AE181">
        <f t="shared" si="39"/>
        <v>696</v>
      </c>
      <c r="AF181">
        <f t="shared" si="40"/>
        <v>495</v>
      </c>
    </row>
    <row r="182" spans="1:32" x14ac:dyDescent="0.25">
      <c r="A182" s="36">
        <v>45107</v>
      </c>
      <c r="B182">
        <f>COUNTIF(Sheet1!F:F,A182)</f>
        <v>0</v>
      </c>
      <c r="E182" s="36">
        <v>44742</v>
      </c>
      <c r="F182">
        <f>COUNTIF(Sheet1!G:G,E182)</f>
        <v>8</v>
      </c>
      <c r="G182">
        <f t="shared" si="41"/>
        <v>674</v>
      </c>
      <c r="I182" s="36">
        <v>44377</v>
      </c>
      <c r="J182">
        <f>COUNTIF(Sheet1!H:H,I182)</f>
        <v>3</v>
      </c>
      <c r="K182">
        <f t="shared" ref="K182" si="74">K181+J182</f>
        <v>498</v>
      </c>
      <c r="M182" s="36">
        <v>44011</v>
      </c>
      <c r="N182">
        <f>COUNTIF(Sheet1!I:I,M182)</f>
        <v>1</v>
      </c>
      <c r="O182">
        <f t="shared" si="47"/>
        <v>697</v>
      </c>
      <c r="Q182" s="36">
        <v>43646</v>
      </c>
      <c r="R182">
        <f>COUNTIF(Sheet1!J:J,Q182)</f>
        <v>3</v>
      </c>
      <c r="S182">
        <f t="shared" si="43"/>
        <v>682</v>
      </c>
      <c r="U182" s="36">
        <v>43281</v>
      </c>
      <c r="V182">
        <f>COUNTIF(Sheet1!K:K,U182)</f>
        <v>11</v>
      </c>
      <c r="W182">
        <f t="shared" si="44"/>
        <v>621</v>
      </c>
      <c r="Y182" s="36">
        <v>42916</v>
      </c>
      <c r="Z182">
        <f>COUNTIF(Sheet1!L:L,Y182)</f>
        <v>7</v>
      </c>
      <c r="AA182">
        <f t="shared" si="45"/>
        <v>676</v>
      </c>
      <c r="AC182" s="36">
        <f t="shared" si="38"/>
        <v>45107</v>
      </c>
      <c r="AE182">
        <f t="shared" si="39"/>
        <v>697</v>
      </c>
      <c r="AF182">
        <f t="shared" si="40"/>
        <v>498</v>
      </c>
    </row>
    <row r="183" spans="1:32" x14ac:dyDescent="0.25">
      <c r="A183" s="36">
        <v>45108</v>
      </c>
      <c r="B183">
        <f>COUNTIF(Sheet1!F:F,A183)</f>
        <v>0</v>
      </c>
      <c r="E183" s="36">
        <v>44743</v>
      </c>
      <c r="F183">
        <f>COUNTIF(Sheet1!G:G,E183)</f>
        <v>2</v>
      </c>
      <c r="G183">
        <f t="shared" si="41"/>
        <v>676</v>
      </c>
      <c r="I183" s="36">
        <v>44378</v>
      </c>
      <c r="J183">
        <f>COUNTIF(Sheet1!H:H,I183)</f>
        <v>5</v>
      </c>
      <c r="K183">
        <f t="shared" ref="K183" si="75">K182+J183</f>
        <v>503</v>
      </c>
      <c r="M183" s="36">
        <v>44012</v>
      </c>
      <c r="N183">
        <f>COUNTIF(Sheet1!I:I,M183)</f>
        <v>3</v>
      </c>
      <c r="O183">
        <f t="shared" si="47"/>
        <v>700</v>
      </c>
      <c r="Q183" s="36">
        <v>43647</v>
      </c>
      <c r="R183">
        <f>COUNTIF(Sheet1!J:J,Q183)</f>
        <v>17</v>
      </c>
      <c r="S183">
        <f t="shared" si="43"/>
        <v>699</v>
      </c>
      <c r="U183" s="36">
        <v>43282</v>
      </c>
      <c r="V183">
        <f>COUNTIF(Sheet1!K:K,U183)</f>
        <v>25</v>
      </c>
      <c r="W183">
        <f t="shared" si="44"/>
        <v>646</v>
      </c>
      <c r="Y183" s="36">
        <v>42917</v>
      </c>
      <c r="Z183">
        <f>COUNTIF(Sheet1!L:L,Y183)</f>
        <v>1</v>
      </c>
      <c r="AA183">
        <f t="shared" si="45"/>
        <v>677</v>
      </c>
      <c r="AC183" s="36">
        <f t="shared" si="38"/>
        <v>45108</v>
      </c>
      <c r="AE183">
        <f t="shared" si="39"/>
        <v>700</v>
      </c>
      <c r="AF183">
        <f t="shared" si="40"/>
        <v>503</v>
      </c>
    </row>
    <row r="184" spans="1:32" x14ac:dyDescent="0.25">
      <c r="A184" s="36">
        <v>45109</v>
      </c>
      <c r="B184">
        <f>COUNTIF(Sheet1!F:F,A184)</f>
        <v>0</v>
      </c>
      <c r="E184" s="36">
        <v>44744</v>
      </c>
      <c r="F184">
        <f>COUNTIF(Sheet1!G:G,E184)</f>
        <v>11</v>
      </c>
      <c r="G184">
        <f t="shared" si="41"/>
        <v>687</v>
      </c>
      <c r="I184" s="36">
        <v>44379</v>
      </c>
      <c r="J184">
        <f>COUNTIF(Sheet1!H:H,I184)</f>
        <v>45</v>
      </c>
      <c r="K184">
        <f t="shared" ref="K184" si="76">K183+J184</f>
        <v>548</v>
      </c>
      <c r="M184" s="36">
        <v>44013</v>
      </c>
      <c r="N184">
        <f>COUNTIF(Sheet1!I:I,M184)</f>
        <v>17</v>
      </c>
      <c r="O184">
        <f t="shared" si="47"/>
        <v>717</v>
      </c>
      <c r="Q184" s="36">
        <v>43648</v>
      </c>
      <c r="R184">
        <f>COUNTIF(Sheet1!J:J,Q184)</f>
        <v>2</v>
      </c>
      <c r="S184">
        <f t="shared" si="43"/>
        <v>701</v>
      </c>
      <c r="U184" s="36">
        <v>43283</v>
      </c>
      <c r="V184">
        <f>COUNTIF(Sheet1!K:K,U184)</f>
        <v>5</v>
      </c>
      <c r="W184">
        <f t="shared" si="44"/>
        <v>651</v>
      </c>
      <c r="Y184" s="36">
        <v>42918</v>
      </c>
      <c r="Z184">
        <f>COUNTIF(Sheet1!L:L,Y184)</f>
        <v>8</v>
      </c>
      <c r="AA184">
        <f t="shared" si="45"/>
        <v>685</v>
      </c>
      <c r="AC184" s="36">
        <f t="shared" si="38"/>
        <v>45109</v>
      </c>
      <c r="AE184">
        <f t="shared" si="39"/>
        <v>717</v>
      </c>
      <c r="AF184">
        <f t="shared" si="40"/>
        <v>548</v>
      </c>
    </row>
    <row r="185" spans="1:32" x14ac:dyDescent="0.25">
      <c r="A185" s="36">
        <v>45110</v>
      </c>
      <c r="B185">
        <f>COUNTIF(Sheet1!F:F,A185)</f>
        <v>0</v>
      </c>
      <c r="E185" s="36">
        <v>44745</v>
      </c>
      <c r="F185">
        <f>COUNTIF(Sheet1!G:G,E185)</f>
        <v>18</v>
      </c>
      <c r="G185">
        <f t="shared" si="41"/>
        <v>705</v>
      </c>
      <c r="I185" s="36">
        <v>44380</v>
      </c>
      <c r="J185">
        <f>COUNTIF(Sheet1!H:H,I185)</f>
        <v>5</v>
      </c>
      <c r="K185">
        <f t="shared" ref="K185" si="77">K184+J185</f>
        <v>553</v>
      </c>
      <c r="M185" s="36">
        <v>44014</v>
      </c>
      <c r="N185">
        <f>COUNTIF(Sheet1!I:I,M185)</f>
        <v>2</v>
      </c>
      <c r="O185">
        <f t="shared" si="47"/>
        <v>719</v>
      </c>
      <c r="Q185" s="36">
        <v>43649</v>
      </c>
      <c r="R185">
        <f>COUNTIF(Sheet1!J:J,Q185)</f>
        <v>2</v>
      </c>
      <c r="S185">
        <f t="shared" si="43"/>
        <v>703</v>
      </c>
      <c r="U185" s="36">
        <v>43284</v>
      </c>
      <c r="V185">
        <f>COUNTIF(Sheet1!K:K,U185)</f>
        <v>10</v>
      </c>
      <c r="W185">
        <f t="shared" si="44"/>
        <v>661</v>
      </c>
      <c r="Y185" s="36">
        <v>42919</v>
      </c>
      <c r="Z185">
        <f>COUNTIF(Sheet1!L:L,Y185)</f>
        <v>4</v>
      </c>
      <c r="AA185">
        <f t="shared" si="45"/>
        <v>689</v>
      </c>
      <c r="AC185" s="36">
        <f t="shared" si="38"/>
        <v>45110</v>
      </c>
      <c r="AE185">
        <f t="shared" si="39"/>
        <v>719</v>
      </c>
      <c r="AF185">
        <f t="shared" si="40"/>
        <v>553</v>
      </c>
    </row>
    <row r="186" spans="1:32" x14ac:dyDescent="0.25">
      <c r="A186" s="36">
        <v>45111</v>
      </c>
      <c r="B186">
        <f>COUNTIF(Sheet1!F:F,A186)</f>
        <v>0</v>
      </c>
      <c r="E186" s="36">
        <v>44746</v>
      </c>
      <c r="F186">
        <f>COUNTIF(Sheet1!G:G,E186)</f>
        <v>15</v>
      </c>
      <c r="G186">
        <f t="shared" si="41"/>
        <v>720</v>
      </c>
      <c r="I186" s="36">
        <v>44381</v>
      </c>
      <c r="J186">
        <f>COUNTIF(Sheet1!H:H,I186)</f>
        <v>0</v>
      </c>
      <c r="K186">
        <f t="shared" ref="K186" si="78">K185+J186</f>
        <v>553</v>
      </c>
      <c r="M186" s="36">
        <v>44015</v>
      </c>
      <c r="N186">
        <f>COUNTIF(Sheet1!I:I,M186)</f>
        <v>3</v>
      </c>
      <c r="O186">
        <f t="shared" si="47"/>
        <v>722</v>
      </c>
      <c r="Q186" s="36">
        <v>43650</v>
      </c>
      <c r="R186">
        <f>COUNTIF(Sheet1!J:J,Q186)</f>
        <v>7</v>
      </c>
      <c r="S186">
        <f t="shared" si="43"/>
        <v>710</v>
      </c>
      <c r="U186" s="36">
        <v>43285</v>
      </c>
      <c r="V186">
        <f>COUNTIF(Sheet1!K:K,U186)</f>
        <v>6</v>
      </c>
      <c r="W186">
        <f t="shared" si="44"/>
        <v>667</v>
      </c>
      <c r="Y186" s="36">
        <v>42920</v>
      </c>
      <c r="Z186">
        <f>COUNTIF(Sheet1!L:L,Y186)</f>
        <v>8</v>
      </c>
      <c r="AA186">
        <f t="shared" si="45"/>
        <v>697</v>
      </c>
      <c r="AC186" s="36">
        <f t="shared" si="38"/>
        <v>45111</v>
      </c>
      <c r="AE186">
        <f t="shared" si="39"/>
        <v>722</v>
      </c>
      <c r="AF186">
        <f t="shared" si="40"/>
        <v>553</v>
      </c>
    </row>
    <row r="187" spans="1:32" x14ac:dyDescent="0.25">
      <c r="A187" s="36">
        <v>45112</v>
      </c>
      <c r="B187">
        <f>COUNTIF(Sheet1!F:F,A187)</f>
        <v>0</v>
      </c>
      <c r="E187" s="36">
        <v>44747</v>
      </c>
      <c r="F187">
        <f>COUNTIF(Sheet1!G:G,E187)</f>
        <v>7</v>
      </c>
      <c r="G187">
        <f t="shared" si="41"/>
        <v>727</v>
      </c>
      <c r="I187" s="36">
        <v>44382</v>
      </c>
      <c r="J187">
        <f>COUNTIF(Sheet1!H:H,I187)</f>
        <v>0</v>
      </c>
      <c r="K187">
        <f t="shared" ref="K187:K188" si="79">K186+J187</f>
        <v>553</v>
      </c>
      <c r="M187" s="36">
        <v>44016</v>
      </c>
      <c r="N187">
        <f>COUNTIF(Sheet1!I:I,M187)</f>
        <v>0</v>
      </c>
      <c r="O187">
        <f t="shared" si="47"/>
        <v>722</v>
      </c>
      <c r="Q187" s="36">
        <v>43651</v>
      </c>
      <c r="R187">
        <f>COUNTIF(Sheet1!J:J,Q187)</f>
        <v>21</v>
      </c>
      <c r="S187">
        <f t="shared" si="43"/>
        <v>731</v>
      </c>
      <c r="U187" s="36">
        <v>43286</v>
      </c>
      <c r="V187">
        <f>COUNTIF(Sheet1!K:K,U187)</f>
        <v>13</v>
      </c>
      <c r="W187">
        <f t="shared" si="44"/>
        <v>680</v>
      </c>
      <c r="Y187" s="36">
        <v>42921</v>
      </c>
      <c r="Z187">
        <f>COUNTIF(Sheet1!L:L,Y187)</f>
        <v>4</v>
      </c>
      <c r="AA187">
        <f t="shared" si="45"/>
        <v>701</v>
      </c>
      <c r="AC187" s="36">
        <f t="shared" si="38"/>
        <v>45112</v>
      </c>
      <c r="AE187">
        <f t="shared" si="39"/>
        <v>731</v>
      </c>
      <c r="AF187">
        <f t="shared" si="40"/>
        <v>553</v>
      </c>
    </row>
    <row r="188" spans="1:32" x14ac:dyDescent="0.25">
      <c r="A188" s="36">
        <v>45113</v>
      </c>
      <c r="B188">
        <f>COUNTIF(Sheet1!F:F,A188)</f>
        <v>0</v>
      </c>
      <c r="E188" s="36">
        <v>44748</v>
      </c>
      <c r="F188">
        <f>COUNTIF(Sheet1!G:G,E188)</f>
        <v>30</v>
      </c>
      <c r="G188">
        <f t="shared" si="41"/>
        <v>757</v>
      </c>
      <c r="I188" s="36">
        <v>44383</v>
      </c>
      <c r="J188">
        <f>COUNTIF(Sheet1!H:H,I188)</f>
        <v>1</v>
      </c>
      <c r="K188">
        <f t="shared" si="79"/>
        <v>554</v>
      </c>
      <c r="M188" s="36">
        <v>44017</v>
      </c>
      <c r="N188">
        <f>COUNTIF(Sheet1!I:I,M188)</f>
        <v>2</v>
      </c>
      <c r="O188">
        <f t="shared" si="47"/>
        <v>724</v>
      </c>
      <c r="Q188" s="36">
        <v>43652</v>
      </c>
      <c r="R188">
        <f>COUNTIF(Sheet1!J:J,Q188)</f>
        <v>6</v>
      </c>
      <c r="S188">
        <f t="shared" si="43"/>
        <v>737</v>
      </c>
      <c r="U188" s="36">
        <v>43287</v>
      </c>
      <c r="V188">
        <f>COUNTIF(Sheet1!K:K,U188)</f>
        <v>6</v>
      </c>
      <c r="W188">
        <f t="shared" si="44"/>
        <v>686</v>
      </c>
      <c r="Y188" s="36">
        <v>42922</v>
      </c>
      <c r="Z188">
        <f>COUNTIF(Sheet1!L:L,Y188)</f>
        <v>11</v>
      </c>
      <c r="AA188">
        <f t="shared" si="45"/>
        <v>712</v>
      </c>
      <c r="AC188" s="36">
        <f t="shared" si="38"/>
        <v>45113</v>
      </c>
      <c r="AE188">
        <f t="shared" si="39"/>
        <v>757</v>
      </c>
      <c r="AF188">
        <f t="shared" si="40"/>
        <v>554</v>
      </c>
    </row>
    <row r="189" spans="1:32" x14ac:dyDescent="0.25">
      <c r="A189" s="36">
        <v>45114</v>
      </c>
      <c r="B189">
        <f>COUNTIF(Sheet1!F:F,A189)</f>
        <v>0</v>
      </c>
      <c r="E189" s="36">
        <v>44749</v>
      </c>
      <c r="F189">
        <f>COUNTIF(Sheet1!G:G,E189)</f>
        <v>1</v>
      </c>
      <c r="G189">
        <f t="shared" si="41"/>
        <v>758</v>
      </c>
      <c r="I189" s="36">
        <v>44384</v>
      </c>
      <c r="J189">
        <f>COUNTIF(Sheet1!H:H,I189)</f>
        <v>2</v>
      </c>
      <c r="K189">
        <f t="shared" ref="K189:K190" si="80">K188+J189</f>
        <v>556</v>
      </c>
      <c r="M189" s="36">
        <v>44018</v>
      </c>
      <c r="N189">
        <f>COUNTIF(Sheet1!I:I,M189)</f>
        <v>2</v>
      </c>
      <c r="O189">
        <f t="shared" si="47"/>
        <v>726</v>
      </c>
      <c r="Q189" s="36">
        <v>43653</v>
      </c>
      <c r="R189">
        <f>COUNTIF(Sheet1!J:J,Q189)</f>
        <v>3</v>
      </c>
      <c r="S189">
        <f t="shared" si="43"/>
        <v>740</v>
      </c>
      <c r="U189" s="36">
        <v>43288</v>
      </c>
      <c r="V189">
        <f>COUNTIF(Sheet1!K:K,U189)</f>
        <v>9</v>
      </c>
      <c r="W189">
        <f t="shared" si="44"/>
        <v>695</v>
      </c>
      <c r="Y189" s="36">
        <v>42923</v>
      </c>
      <c r="Z189">
        <f>COUNTIF(Sheet1!L:L,Y189)</f>
        <v>4</v>
      </c>
      <c r="AA189">
        <f t="shared" si="45"/>
        <v>716</v>
      </c>
      <c r="AC189" s="36">
        <f t="shared" si="38"/>
        <v>45114</v>
      </c>
      <c r="AE189">
        <f t="shared" si="39"/>
        <v>758</v>
      </c>
      <c r="AF189">
        <f t="shared" si="40"/>
        <v>556</v>
      </c>
    </row>
    <row r="190" spans="1:32" x14ac:dyDescent="0.25">
      <c r="A190" s="36">
        <v>45115</v>
      </c>
      <c r="B190">
        <f>COUNTIF(Sheet1!F:F,A190)</f>
        <v>0</v>
      </c>
      <c r="E190" s="36">
        <v>44750</v>
      </c>
      <c r="F190">
        <f>COUNTIF(Sheet1!G:G,E190)</f>
        <v>19</v>
      </c>
      <c r="G190">
        <f t="shared" si="41"/>
        <v>777</v>
      </c>
      <c r="I190" s="36">
        <v>44385</v>
      </c>
      <c r="J190">
        <f>COUNTIF(Sheet1!H:H,I190)</f>
        <v>17</v>
      </c>
      <c r="K190">
        <f t="shared" si="80"/>
        <v>573</v>
      </c>
      <c r="M190" s="36">
        <v>44019</v>
      </c>
      <c r="N190">
        <f>COUNTIF(Sheet1!I:I,M190)</f>
        <v>12</v>
      </c>
      <c r="O190">
        <f t="shared" si="47"/>
        <v>738</v>
      </c>
      <c r="Q190" s="36">
        <v>43654</v>
      </c>
      <c r="R190">
        <f>COUNTIF(Sheet1!J:J,Q190)</f>
        <v>1</v>
      </c>
      <c r="S190">
        <f t="shared" si="43"/>
        <v>741</v>
      </c>
      <c r="U190" s="36">
        <v>43289</v>
      </c>
      <c r="V190">
        <f>COUNTIF(Sheet1!K:K,U190)</f>
        <v>3</v>
      </c>
      <c r="W190">
        <f t="shared" si="44"/>
        <v>698</v>
      </c>
      <c r="Y190" s="36">
        <v>42924</v>
      </c>
      <c r="Z190">
        <f>COUNTIF(Sheet1!L:L,Y190)</f>
        <v>4</v>
      </c>
      <c r="AA190">
        <f t="shared" si="45"/>
        <v>720</v>
      </c>
      <c r="AC190" s="36">
        <f t="shared" si="38"/>
        <v>45115</v>
      </c>
      <c r="AE190">
        <f t="shared" si="39"/>
        <v>777</v>
      </c>
      <c r="AF190">
        <f t="shared" si="40"/>
        <v>573</v>
      </c>
    </row>
    <row r="191" spans="1:32" x14ac:dyDescent="0.25">
      <c r="A191" s="36">
        <v>45116</v>
      </c>
      <c r="B191">
        <f>COUNTIF(Sheet1!F:F,A191)</f>
        <v>0</v>
      </c>
      <c r="E191" s="36">
        <v>44751</v>
      </c>
      <c r="F191">
        <f>COUNTIF(Sheet1!G:G,E191)</f>
        <v>3</v>
      </c>
      <c r="G191">
        <f t="shared" si="41"/>
        <v>780</v>
      </c>
      <c r="I191" s="36">
        <v>44386</v>
      </c>
      <c r="J191">
        <f>COUNTIF(Sheet1!H:H,I191)</f>
        <v>11</v>
      </c>
      <c r="K191">
        <f t="shared" ref="K191" si="81">K190+J191</f>
        <v>584</v>
      </c>
      <c r="M191" s="36">
        <v>44020</v>
      </c>
      <c r="N191">
        <f>COUNTIF(Sheet1!I:I,M191)</f>
        <v>1</v>
      </c>
      <c r="O191">
        <f t="shared" si="47"/>
        <v>739</v>
      </c>
      <c r="Q191" s="36">
        <v>43655</v>
      </c>
      <c r="R191">
        <f>COUNTIF(Sheet1!J:J,Q191)</f>
        <v>10</v>
      </c>
      <c r="S191">
        <f t="shared" si="43"/>
        <v>751</v>
      </c>
      <c r="U191" s="36">
        <v>43290</v>
      </c>
      <c r="V191">
        <f>COUNTIF(Sheet1!K:K,U191)</f>
        <v>2</v>
      </c>
      <c r="W191">
        <f t="shared" si="44"/>
        <v>700</v>
      </c>
      <c r="Y191" s="36">
        <v>42925</v>
      </c>
      <c r="Z191">
        <f>COUNTIF(Sheet1!L:L,Y191)</f>
        <v>16</v>
      </c>
      <c r="AA191">
        <f t="shared" si="45"/>
        <v>736</v>
      </c>
      <c r="AC191" s="36">
        <f t="shared" si="38"/>
        <v>45116</v>
      </c>
      <c r="AE191">
        <f t="shared" si="39"/>
        <v>780</v>
      </c>
      <c r="AF191">
        <f t="shared" si="40"/>
        <v>584</v>
      </c>
    </row>
    <row r="192" spans="1:32" x14ac:dyDescent="0.25">
      <c r="A192" s="36">
        <v>45117</v>
      </c>
      <c r="B192">
        <f>COUNTIF(Sheet1!F:F,A192)</f>
        <v>0</v>
      </c>
      <c r="E192" s="36">
        <v>44752</v>
      </c>
      <c r="F192">
        <f>COUNTIF(Sheet1!G:G,E192)</f>
        <v>6</v>
      </c>
      <c r="G192">
        <f t="shared" si="41"/>
        <v>786</v>
      </c>
      <c r="I192" s="36">
        <v>44387</v>
      </c>
      <c r="J192">
        <f>COUNTIF(Sheet1!H:H,I192)</f>
        <v>11</v>
      </c>
      <c r="K192">
        <f t="shared" ref="K192" si="82">K191+J192</f>
        <v>595</v>
      </c>
      <c r="M192" s="36">
        <v>44021</v>
      </c>
      <c r="N192">
        <f>COUNTIF(Sheet1!I:I,M192)</f>
        <v>2</v>
      </c>
      <c r="O192">
        <f t="shared" si="47"/>
        <v>741</v>
      </c>
      <c r="Q192" s="36">
        <v>43656</v>
      </c>
      <c r="R192">
        <f>COUNTIF(Sheet1!J:J,Q192)</f>
        <v>5</v>
      </c>
      <c r="S192">
        <f t="shared" si="43"/>
        <v>756</v>
      </c>
      <c r="U192" s="36">
        <v>43291</v>
      </c>
      <c r="V192">
        <f>COUNTIF(Sheet1!K:K,U192)</f>
        <v>2</v>
      </c>
      <c r="W192">
        <f t="shared" si="44"/>
        <v>702</v>
      </c>
      <c r="Y192" s="36">
        <v>42926</v>
      </c>
      <c r="Z192">
        <f>COUNTIF(Sheet1!L:L,Y192)</f>
        <v>2</v>
      </c>
      <c r="AA192">
        <f t="shared" si="45"/>
        <v>738</v>
      </c>
      <c r="AC192" s="36">
        <f t="shared" si="38"/>
        <v>45117</v>
      </c>
      <c r="AE192">
        <f t="shared" si="39"/>
        <v>786</v>
      </c>
      <c r="AF192">
        <f t="shared" si="40"/>
        <v>595</v>
      </c>
    </row>
    <row r="193" spans="1:32" x14ac:dyDescent="0.25">
      <c r="A193" s="36">
        <v>45118</v>
      </c>
      <c r="B193">
        <f>COUNTIF(Sheet1!F:F,A193)</f>
        <v>0</v>
      </c>
      <c r="E193" s="36">
        <v>44753</v>
      </c>
      <c r="F193">
        <f>COUNTIF(Sheet1!G:G,E193)</f>
        <v>23</v>
      </c>
      <c r="G193">
        <f t="shared" si="41"/>
        <v>809</v>
      </c>
      <c r="I193" s="36">
        <v>44388</v>
      </c>
      <c r="J193">
        <f>COUNTIF(Sheet1!H:H,I193)</f>
        <v>5</v>
      </c>
      <c r="K193">
        <f t="shared" ref="K193" si="83">K192+J193</f>
        <v>600</v>
      </c>
      <c r="M193" s="36">
        <v>44022</v>
      </c>
      <c r="N193">
        <f>COUNTIF(Sheet1!I:I,M193)</f>
        <v>1</v>
      </c>
      <c r="O193">
        <f t="shared" si="47"/>
        <v>742</v>
      </c>
      <c r="Q193" s="36">
        <v>43657</v>
      </c>
      <c r="R193">
        <f>COUNTIF(Sheet1!J:J,Q193)</f>
        <v>6</v>
      </c>
      <c r="S193">
        <f t="shared" si="43"/>
        <v>762</v>
      </c>
      <c r="U193" s="36">
        <v>43292</v>
      </c>
      <c r="V193">
        <f>COUNTIF(Sheet1!K:K,U193)</f>
        <v>4</v>
      </c>
      <c r="W193">
        <f t="shared" si="44"/>
        <v>706</v>
      </c>
      <c r="Y193" s="36">
        <v>42927</v>
      </c>
      <c r="Z193">
        <f>COUNTIF(Sheet1!L:L,Y193)</f>
        <v>0</v>
      </c>
      <c r="AA193">
        <f t="shared" si="45"/>
        <v>738</v>
      </c>
      <c r="AC193" s="36">
        <f t="shared" si="38"/>
        <v>45118</v>
      </c>
      <c r="AE193">
        <f t="shared" si="39"/>
        <v>809</v>
      </c>
      <c r="AF193">
        <f t="shared" si="40"/>
        <v>600</v>
      </c>
    </row>
    <row r="194" spans="1:32" x14ac:dyDescent="0.25">
      <c r="A194" s="36">
        <v>45119</v>
      </c>
      <c r="B194">
        <f>COUNTIF(Sheet1!F:F,A194)</f>
        <v>0</v>
      </c>
      <c r="E194" s="36">
        <v>44754</v>
      </c>
      <c r="F194">
        <f>COUNTIF(Sheet1!G:G,E194)</f>
        <v>10</v>
      </c>
      <c r="G194">
        <f t="shared" si="41"/>
        <v>819</v>
      </c>
      <c r="I194" s="36">
        <v>44389</v>
      </c>
      <c r="J194">
        <f>COUNTIF(Sheet1!H:H,I194)</f>
        <v>8</v>
      </c>
      <c r="K194">
        <f t="shared" ref="K194" si="84">K193+J194</f>
        <v>608</v>
      </c>
      <c r="M194" s="36">
        <v>44023</v>
      </c>
      <c r="N194">
        <f>COUNTIF(Sheet1!I:I,M194)</f>
        <v>1</v>
      </c>
      <c r="O194">
        <f t="shared" si="47"/>
        <v>743</v>
      </c>
      <c r="Q194" s="36">
        <v>43658</v>
      </c>
      <c r="R194">
        <f>COUNTIF(Sheet1!J:J,Q194)</f>
        <v>6</v>
      </c>
      <c r="S194">
        <f t="shared" si="43"/>
        <v>768</v>
      </c>
      <c r="U194" s="36">
        <v>43293</v>
      </c>
      <c r="V194">
        <f>COUNTIF(Sheet1!K:K,U194)</f>
        <v>3</v>
      </c>
      <c r="W194">
        <f t="shared" si="44"/>
        <v>709</v>
      </c>
      <c r="Y194" s="36">
        <v>42928</v>
      </c>
      <c r="Z194">
        <f>COUNTIF(Sheet1!L:L,Y194)</f>
        <v>0</v>
      </c>
      <c r="AA194">
        <f t="shared" si="45"/>
        <v>738</v>
      </c>
      <c r="AC194" s="36">
        <f t="shared" si="38"/>
        <v>45119</v>
      </c>
      <c r="AE194">
        <f t="shared" si="39"/>
        <v>819</v>
      </c>
      <c r="AF194">
        <f t="shared" si="40"/>
        <v>608</v>
      </c>
    </row>
    <row r="195" spans="1:32" x14ac:dyDescent="0.25">
      <c r="A195" s="36">
        <v>45120</v>
      </c>
      <c r="B195">
        <f>COUNTIF(Sheet1!F:F,A195)</f>
        <v>0</v>
      </c>
      <c r="E195" s="36">
        <v>44755</v>
      </c>
      <c r="F195">
        <f>COUNTIF(Sheet1!G:G,E195)</f>
        <v>8</v>
      </c>
      <c r="G195">
        <f t="shared" si="41"/>
        <v>827</v>
      </c>
      <c r="I195" s="36">
        <v>44390</v>
      </c>
      <c r="J195">
        <f>COUNTIF(Sheet1!H:H,I195)</f>
        <v>22</v>
      </c>
      <c r="K195">
        <f t="shared" ref="K195" si="85">K194+J195</f>
        <v>630</v>
      </c>
      <c r="M195" s="36">
        <v>44024</v>
      </c>
      <c r="N195">
        <f>COUNTIF(Sheet1!I:I,M195)</f>
        <v>0</v>
      </c>
      <c r="O195">
        <f t="shared" si="47"/>
        <v>743</v>
      </c>
      <c r="Q195" s="36">
        <v>43659</v>
      </c>
      <c r="R195">
        <f>COUNTIF(Sheet1!J:J,Q195)</f>
        <v>1</v>
      </c>
      <c r="S195">
        <f t="shared" si="43"/>
        <v>769</v>
      </c>
      <c r="U195" s="36">
        <v>43294</v>
      </c>
      <c r="V195">
        <f>COUNTIF(Sheet1!K:K,U195)</f>
        <v>10</v>
      </c>
      <c r="W195">
        <f t="shared" si="44"/>
        <v>719</v>
      </c>
      <c r="Y195" s="36">
        <v>42929</v>
      </c>
      <c r="Z195">
        <f>COUNTIF(Sheet1!L:L,Y195)</f>
        <v>3</v>
      </c>
      <c r="AA195">
        <f t="shared" si="45"/>
        <v>741</v>
      </c>
      <c r="AC195" s="36">
        <f t="shared" ref="AC195:AC258" si="86">A195</f>
        <v>45120</v>
      </c>
      <c r="AE195">
        <f t="shared" ref="AE195:AE258" si="87">MAX(G195,K195,O195,S195,W195,AA195)</f>
        <v>827</v>
      </c>
      <c r="AF195">
        <f t="shared" ref="AF195:AF258" si="88">MIN(G195,K195,O195,S195,W195,AA195)</f>
        <v>630</v>
      </c>
    </row>
    <row r="196" spans="1:32" x14ac:dyDescent="0.25">
      <c r="A196" s="36">
        <v>45121</v>
      </c>
      <c r="B196">
        <f>COUNTIF(Sheet1!F:F,A196)</f>
        <v>0</v>
      </c>
      <c r="E196" s="36">
        <v>44756</v>
      </c>
      <c r="F196">
        <f>COUNTIF(Sheet1!G:G,E196)</f>
        <v>8</v>
      </c>
      <c r="G196">
        <f t="shared" ref="G196:G259" si="89">G195+F196</f>
        <v>835</v>
      </c>
      <c r="I196" s="36">
        <v>44391</v>
      </c>
      <c r="J196">
        <f>COUNTIF(Sheet1!H:H,I196)</f>
        <v>12</v>
      </c>
      <c r="K196">
        <f t="shared" ref="K196" si="90">K195+J196</f>
        <v>642</v>
      </c>
      <c r="M196" s="36">
        <v>44025</v>
      </c>
      <c r="N196">
        <f>COUNTIF(Sheet1!I:I,M196)</f>
        <v>10</v>
      </c>
      <c r="O196">
        <f t="shared" si="47"/>
        <v>753</v>
      </c>
      <c r="Q196" s="36">
        <v>43660</v>
      </c>
      <c r="R196">
        <f>COUNTIF(Sheet1!J:J,Q196)</f>
        <v>4</v>
      </c>
      <c r="S196">
        <f t="shared" si="43"/>
        <v>773</v>
      </c>
      <c r="U196" s="36">
        <v>43295</v>
      </c>
      <c r="V196">
        <f>COUNTIF(Sheet1!K:K,U196)</f>
        <v>5</v>
      </c>
      <c r="W196">
        <f t="shared" ref="W196:W259" si="91">W195+V196</f>
        <v>724</v>
      </c>
      <c r="Y196" s="36">
        <v>42930</v>
      </c>
      <c r="Z196">
        <f>COUNTIF(Sheet1!L:L,Y196)</f>
        <v>2</v>
      </c>
      <c r="AA196">
        <f t="shared" ref="AA196:AA259" si="92">AA195+Z196</f>
        <v>743</v>
      </c>
      <c r="AC196" s="36">
        <f t="shared" si="86"/>
        <v>45121</v>
      </c>
      <c r="AE196">
        <f t="shared" si="87"/>
        <v>835</v>
      </c>
      <c r="AF196">
        <f t="shared" si="88"/>
        <v>642</v>
      </c>
    </row>
    <row r="197" spans="1:32" x14ac:dyDescent="0.25">
      <c r="A197" s="36">
        <v>45122</v>
      </c>
      <c r="B197">
        <f>COUNTIF(Sheet1!F:F,A197)</f>
        <v>0</v>
      </c>
      <c r="E197" s="36">
        <v>44757</v>
      </c>
      <c r="F197">
        <f>COUNTIF(Sheet1!G:G,E197)</f>
        <v>3</v>
      </c>
      <c r="G197">
        <f t="shared" si="89"/>
        <v>838</v>
      </c>
      <c r="I197" s="36">
        <v>44392</v>
      </c>
      <c r="J197">
        <f>COUNTIF(Sheet1!H:H,I197)</f>
        <v>6</v>
      </c>
      <c r="K197">
        <f t="shared" ref="K197:K198" si="93">K196+J197</f>
        <v>648</v>
      </c>
      <c r="M197" s="36">
        <v>44026</v>
      </c>
      <c r="N197">
        <f>COUNTIF(Sheet1!I:I,M197)</f>
        <v>3</v>
      </c>
      <c r="O197">
        <f t="shared" si="47"/>
        <v>756</v>
      </c>
      <c r="Q197" s="36">
        <v>43661</v>
      </c>
      <c r="R197">
        <f>COUNTIF(Sheet1!J:J,Q197)</f>
        <v>1</v>
      </c>
      <c r="S197">
        <f t="shared" si="43"/>
        <v>774</v>
      </c>
      <c r="U197" s="36">
        <v>43296</v>
      </c>
      <c r="V197">
        <f>COUNTIF(Sheet1!K:K,U197)</f>
        <v>16</v>
      </c>
      <c r="W197">
        <f t="shared" si="91"/>
        <v>740</v>
      </c>
      <c r="Y197" s="36">
        <v>42931</v>
      </c>
      <c r="Z197">
        <f>COUNTIF(Sheet1!L:L,Y197)</f>
        <v>3</v>
      </c>
      <c r="AA197">
        <f t="shared" si="92"/>
        <v>746</v>
      </c>
      <c r="AC197" s="36">
        <f t="shared" si="86"/>
        <v>45122</v>
      </c>
      <c r="AE197">
        <f t="shared" si="87"/>
        <v>838</v>
      </c>
      <c r="AF197">
        <f t="shared" si="88"/>
        <v>648</v>
      </c>
    </row>
    <row r="198" spans="1:32" x14ac:dyDescent="0.25">
      <c r="A198" s="36">
        <v>45123</v>
      </c>
      <c r="B198">
        <f>COUNTIF(Sheet1!F:F,A198)</f>
        <v>0</v>
      </c>
      <c r="E198" s="36">
        <v>44758</v>
      </c>
      <c r="F198">
        <f>COUNTIF(Sheet1!G:G,E198)</f>
        <v>4</v>
      </c>
      <c r="G198">
        <f t="shared" si="89"/>
        <v>842</v>
      </c>
      <c r="I198" s="36">
        <v>44393</v>
      </c>
      <c r="J198">
        <f>COUNTIF(Sheet1!H:H,I198)</f>
        <v>2</v>
      </c>
      <c r="K198">
        <f t="shared" si="93"/>
        <v>650</v>
      </c>
      <c r="M198" s="36">
        <v>44027</v>
      </c>
      <c r="N198">
        <f>COUNTIF(Sheet1!I:I,M198)</f>
        <v>4</v>
      </c>
      <c r="O198">
        <f t="shared" si="47"/>
        <v>760</v>
      </c>
      <c r="Q198" s="36">
        <v>43662</v>
      </c>
      <c r="R198">
        <f>COUNTIF(Sheet1!J:J,Q198)</f>
        <v>7</v>
      </c>
      <c r="S198">
        <f t="shared" ref="S198:S261" si="94">S197+R198</f>
        <v>781</v>
      </c>
      <c r="U198" s="36">
        <v>43297</v>
      </c>
      <c r="V198">
        <f>COUNTIF(Sheet1!K:K,U198)</f>
        <v>9</v>
      </c>
      <c r="W198">
        <f t="shared" si="91"/>
        <v>749</v>
      </c>
      <c r="Y198" s="36">
        <v>42932</v>
      </c>
      <c r="Z198">
        <f>COUNTIF(Sheet1!L:L,Y198)</f>
        <v>21</v>
      </c>
      <c r="AA198">
        <f t="shared" si="92"/>
        <v>767</v>
      </c>
      <c r="AC198" s="36">
        <f t="shared" si="86"/>
        <v>45123</v>
      </c>
      <c r="AE198">
        <f t="shared" si="87"/>
        <v>842</v>
      </c>
      <c r="AF198">
        <f t="shared" si="88"/>
        <v>650</v>
      </c>
    </row>
    <row r="199" spans="1:32" x14ac:dyDescent="0.25">
      <c r="A199" s="36">
        <v>45124</v>
      </c>
      <c r="B199">
        <f>COUNTIF(Sheet1!F:F,A199)</f>
        <v>0</v>
      </c>
      <c r="E199" s="36">
        <v>44759</v>
      </c>
      <c r="F199">
        <f>COUNTIF(Sheet1!G:G,E199)</f>
        <v>9</v>
      </c>
      <c r="G199">
        <f t="shared" si="89"/>
        <v>851</v>
      </c>
      <c r="I199" s="36">
        <v>44394</v>
      </c>
      <c r="J199">
        <f>COUNTIF(Sheet1!H:H,I199)</f>
        <v>4</v>
      </c>
      <c r="K199">
        <f t="shared" ref="K199:K200" si="95">K198+J199</f>
        <v>654</v>
      </c>
      <c r="M199" s="36">
        <v>44028</v>
      </c>
      <c r="N199">
        <f>COUNTIF(Sheet1!I:I,M199)</f>
        <v>20</v>
      </c>
      <c r="O199">
        <f t="shared" si="47"/>
        <v>780</v>
      </c>
      <c r="Q199" s="36">
        <v>43663</v>
      </c>
      <c r="R199">
        <f>COUNTIF(Sheet1!J:J,Q199)</f>
        <v>7</v>
      </c>
      <c r="S199">
        <f t="shared" si="94"/>
        <v>788</v>
      </c>
      <c r="U199" s="36">
        <v>43298</v>
      </c>
      <c r="V199">
        <f>COUNTIF(Sheet1!K:K,U199)</f>
        <v>3</v>
      </c>
      <c r="W199">
        <f t="shared" si="91"/>
        <v>752</v>
      </c>
      <c r="Y199" s="36">
        <v>42933</v>
      </c>
      <c r="Z199">
        <f>COUNTIF(Sheet1!L:L,Y199)</f>
        <v>3</v>
      </c>
      <c r="AA199">
        <f t="shared" si="92"/>
        <v>770</v>
      </c>
      <c r="AC199" s="36">
        <f t="shared" si="86"/>
        <v>45124</v>
      </c>
      <c r="AE199">
        <f t="shared" si="87"/>
        <v>851</v>
      </c>
      <c r="AF199">
        <f t="shared" si="88"/>
        <v>654</v>
      </c>
    </row>
    <row r="200" spans="1:32" x14ac:dyDescent="0.25">
      <c r="A200" s="36">
        <v>45125</v>
      </c>
      <c r="B200">
        <f>COUNTIF(Sheet1!F:F,A200)</f>
        <v>0</v>
      </c>
      <c r="E200" s="36">
        <v>44760</v>
      </c>
      <c r="F200">
        <f>COUNTIF(Sheet1!G:G,E200)</f>
        <v>13</v>
      </c>
      <c r="G200">
        <f t="shared" si="89"/>
        <v>864</v>
      </c>
      <c r="I200" s="36">
        <v>44395</v>
      </c>
      <c r="J200">
        <f>COUNTIF(Sheet1!H:H,I200)</f>
        <v>20</v>
      </c>
      <c r="K200">
        <f t="shared" si="95"/>
        <v>674</v>
      </c>
      <c r="M200" s="36">
        <v>44029</v>
      </c>
      <c r="N200">
        <f>COUNTIF(Sheet1!I:I,M200)</f>
        <v>4</v>
      </c>
      <c r="O200">
        <f t="shared" ref="O200:O263" si="96">O199+N200</f>
        <v>784</v>
      </c>
      <c r="Q200" s="36">
        <v>43664</v>
      </c>
      <c r="R200">
        <f>COUNTIF(Sheet1!J:J,Q200)</f>
        <v>2</v>
      </c>
      <c r="S200">
        <f t="shared" si="94"/>
        <v>790</v>
      </c>
      <c r="U200" s="36">
        <v>43299</v>
      </c>
      <c r="V200">
        <f>COUNTIF(Sheet1!K:K,U200)</f>
        <v>3</v>
      </c>
      <c r="W200">
        <f t="shared" si="91"/>
        <v>755</v>
      </c>
      <c r="Y200" s="36">
        <v>42934</v>
      </c>
      <c r="Z200">
        <f>COUNTIF(Sheet1!L:L,Y200)</f>
        <v>2</v>
      </c>
      <c r="AA200">
        <f t="shared" si="92"/>
        <v>772</v>
      </c>
      <c r="AC200" s="36">
        <f t="shared" si="86"/>
        <v>45125</v>
      </c>
      <c r="AE200">
        <f t="shared" si="87"/>
        <v>864</v>
      </c>
      <c r="AF200">
        <f t="shared" si="88"/>
        <v>674</v>
      </c>
    </row>
    <row r="201" spans="1:32" x14ac:dyDescent="0.25">
      <c r="A201" s="36">
        <v>45126</v>
      </c>
      <c r="B201">
        <f>COUNTIF(Sheet1!F:F,A201)</f>
        <v>0</v>
      </c>
      <c r="E201" s="36">
        <v>44761</v>
      </c>
      <c r="F201">
        <f>COUNTIF(Sheet1!G:G,E201)</f>
        <v>23</v>
      </c>
      <c r="G201">
        <f t="shared" si="89"/>
        <v>887</v>
      </c>
      <c r="I201" s="36">
        <v>44396</v>
      </c>
      <c r="J201">
        <f>COUNTIF(Sheet1!H:H,I201)</f>
        <v>24</v>
      </c>
      <c r="K201">
        <f t="shared" ref="K201" si="97">K200+J201</f>
        <v>698</v>
      </c>
      <c r="M201" s="36">
        <v>44030</v>
      </c>
      <c r="N201">
        <f>COUNTIF(Sheet1!I:I,M201)</f>
        <v>3</v>
      </c>
      <c r="O201">
        <f t="shared" si="96"/>
        <v>787</v>
      </c>
      <c r="Q201" s="36">
        <v>43665</v>
      </c>
      <c r="R201">
        <f>COUNTIF(Sheet1!J:J,Q201)</f>
        <v>6</v>
      </c>
      <c r="S201">
        <f t="shared" si="94"/>
        <v>796</v>
      </c>
      <c r="U201" s="36">
        <v>43300</v>
      </c>
      <c r="V201">
        <f>COUNTIF(Sheet1!K:K,U201)</f>
        <v>6</v>
      </c>
      <c r="W201">
        <f t="shared" si="91"/>
        <v>761</v>
      </c>
      <c r="Y201" s="36">
        <v>42935</v>
      </c>
      <c r="Z201">
        <f>COUNTIF(Sheet1!L:L,Y201)</f>
        <v>13</v>
      </c>
      <c r="AA201">
        <f t="shared" si="92"/>
        <v>785</v>
      </c>
      <c r="AC201" s="36">
        <f t="shared" si="86"/>
        <v>45126</v>
      </c>
      <c r="AE201">
        <f t="shared" si="87"/>
        <v>887</v>
      </c>
      <c r="AF201">
        <f t="shared" si="88"/>
        <v>698</v>
      </c>
    </row>
    <row r="202" spans="1:32" x14ac:dyDescent="0.25">
      <c r="A202" s="36">
        <v>45127</v>
      </c>
      <c r="B202">
        <f>COUNTIF(Sheet1!F:F,A202)</f>
        <v>0</v>
      </c>
      <c r="E202" s="36">
        <v>44762</v>
      </c>
      <c r="F202">
        <f>COUNTIF(Sheet1!G:G,E202)</f>
        <v>12</v>
      </c>
      <c r="G202">
        <f t="shared" si="89"/>
        <v>899</v>
      </c>
      <c r="I202" s="36">
        <v>44397</v>
      </c>
      <c r="J202">
        <f>COUNTIF(Sheet1!H:H,I202)</f>
        <v>3</v>
      </c>
      <c r="K202">
        <f t="shared" ref="K202:K203" si="98">K201+J202</f>
        <v>701</v>
      </c>
      <c r="M202" s="36">
        <v>44031</v>
      </c>
      <c r="N202">
        <f>COUNTIF(Sheet1!I:I,M202)</f>
        <v>3</v>
      </c>
      <c r="O202">
        <f t="shared" si="96"/>
        <v>790</v>
      </c>
      <c r="Q202" s="36">
        <v>43666</v>
      </c>
      <c r="R202">
        <f>COUNTIF(Sheet1!J:J,Q202)</f>
        <v>0</v>
      </c>
      <c r="S202">
        <f t="shared" si="94"/>
        <v>796</v>
      </c>
      <c r="U202" s="36">
        <v>43301</v>
      </c>
      <c r="V202">
        <f>COUNTIF(Sheet1!K:K,U202)</f>
        <v>5</v>
      </c>
      <c r="W202">
        <f t="shared" si="91"/>
        <v>766</v>
      </c>
      <c r="Y202" s="36">
        <v>42936</v>
      </c>
      <c r="Z202">
        <f>COUNTIF(Sheet1!L:L,Y202)</f>
        <v>8</v>
      </c>
      <c r="AA202">
        <f t="shared" si="92"/>
        <v>793</v>
      </c>
      <c r="AC202" s="36">
        <f t="shared" si="86"/>
        <v>45127</v>
      </c>
      <c r="AE202">
        <f t="shared" si="87"/>
        <v>899</v>
      </c>
      <c r="AF202">
        <f t="shared" si="88"/>
        <v>701</v>
      </c>
    </row>
    <row r="203" spans="1:32" x14ac:dyDescent="0.25">
      <c r="A203" s="36">
        <v>45128</v>
      </c>
      <c r="B203">
        <f>COUNTIF(Sheet1!F:F,A203)</f>
        <v>0</v>
      </c>
      <c r="E203" s="36">
        <v>44763</v>
      </c>
      <c r="F203">
        <f>COUNTIF(Sheet1!G:G,E203)</f>
        <v>3</v>
      </c>
      <c r="G203">
        <f t="shared" si="89"/>
        <v>902</v>
      </c>
      <c r="I203" s="36">
        <v>44398</v>
      </c>
      <c r="J203">
        <f>COUNTIF(Sheet1!H:H,I203)</f>
        <v>8</v>
      </c>
      <c r="K203">
        <f t="shared" si="98"/>
        <v>709</v>
      </c>
      <c r="M203" s="36">
        <v>44032</v>
      </c>
      <c r="N203">
        <f>COUNTIF(Sheet1!I:I,M203)</f>
        <v>1</v>
      </c>
      <c r="O203">
        <f t="shared" si="96"/>
        <v>791</v>
      </c>
      <c r="Q203" s="36">
        <v>43667</v>
      </c>
      <c r="R203">
        <f>COUNTIF(Sheet1!J:J,Q203)</f>
        <v>12</v>
      </c>
      <c r="S203">
        <f t="shared" si="94"/>
        <v>808</v>
      </c>
      <c r="U203" s="36">
        <v>43302</v>
      </c>
      <c r="V203">
        <f>COUNTIF(Sheet1!K:K,U203)</f>
        <v>8</v>
      </c>
      <c r="W203">
        <f t="shared" si="91"/>
        <v>774</v>
      </c>
      <c r="Y203" s="36">
        <v>42937</v>
      </c>
      <c r="Z203">
        <f>COUNTIF(Sheet1!L:L,Y203)</f>
        <v>2</v>
      </c>
      <c r="AA203">
        <f t="shared" si="92"/>
        <v>795</v>
      </c>
      <c r="AC203" s="36">
        <f t="shared" si="86"/>
        <v>45128</v>
      </c>
      <c r="AE203">
        <f t="shared" si="87"/>
        <v>902</v>
      </c>
      <c r="AF203">
        <f t="shared" si="88"/>
        <v>709</v>
      </c>
    </row>
    <row r="204" spans="1:32" x14ac:dyDescent="0.25">
      <c r="A204" s="36">
        <v>45129</v>
      </c>
      <c r="B204">
        <f>COUNTIF(Sheet1!F:F,A204)</f>
        <v>0</v>
      </c>
      <c r="E204" s="36">
        <v>44764</v>
      </c>
      <c r="F204">
        <f>COUNTIF(Sheet1!G:G,E204)</f>
        <v>11</v>
      </c>
      <c r="G204">
        <f t="shared" si="89"/>
        <v>913</v>
      </c>
      <c r="I204" s="36">
        <v>44399</v>
      </c>
      <c r="J204">
        <f>COUNTIF(Sheet1!H:H,I204)</f>
        <v>3</v>
      </c>
      <c r="K204">
        <f t="shared" ref="K204" si="99">K203+J204</f>
        <v>712</v>
      </c>
      <c r="M204" s="36">
        <v>44033</v>
      </c>
      <c r="N204">
        <f>COUNTIF(Sheet1!I:I,M204)</f>
        <v>4</v>
      </c>
      <c r="O204">
        <f t="shared" si="96"/>
        <v>795</v>
      </c>
      <c r="Q204" s="36">
        <v>43668</v>
      </c>
      <c r="R204">
        <f>COUNTIF(Sheet1!J:J,Q204)</f>
        <v>10</v>
      </c>
      <c r="S204">
        <f t="shared" si="94"/>
        <v>818</v>
      </c>
      <c r="U204" s="36">
        <v>43303</v>
      </c>
      <c r="V204">
        <f>COUNTIF(Sheet1!K:K,U204)</f>
        <v>8</v>
      </c>
      <c r="W204">
        <f t="shared" si="91"/>
        <v>782</v>
      </c>
      <c r="Y204" s="36">
        <v>42938</v>
      </c>
      <c r="Z204">
        <f>COUNTIF(Sheet1!L:L,Y204)</f>
        <v>0</v>
      </c>
      <c r="AA204">
        <f t="shared" si="92"/>
        <v>795</v>
      </c>
      <c r="AC204" s="36">
        <f t="shared" si="86"/>
        <v>45129</v>
      </c>
      <c r="AE204">
        <f t="shared" si="87"/>
        <v>913</v>
      </c>
      <c r="AF204">
        <f t="shared" si="88"/>
        <v>712</v>
      </c>
    </row>
    <row r="205" spans="1:32" x14ac:dyDescent="0.25">
      <c r="A205" s="36">
        <v>45130</v>
      </c>
      <c r="B205">
        <f>COUNTIF(Sheet1!F:F,A205)</f>
        <v>0</v>
      </c>
      <c r="E205" s="36">
        <v>44765</v>
      </c>
      <c r="F205">
        <f>COUNTIF(Sheet1!G:G,E205)</f>
        <v>4</v>
      </c>
      <c r="G205">
        <f t="shared" si="89"/>
        <v>917</v>
      </c>
      <c r="I205" s="36">
        <v>44400</v>
      </c>
      <c r="J205">
        <f>COUNTIF(Sheet1!H:H,I205)</f>
        <v>1</v>
      </c>
      <c r="K205">
        <f t="shared" ref="K205:K206" si="100">K204+J205</f>
        <v>713</v>
      </c>
      <c r="M205" s="36">
        <v>44034</v>
      </c>
      <c r="N205">
        <f>COUNTIF(Sheet1!I:I,M205)</f>
        <v>17</v>
      </c>
      <c r="O205">
        <f t="shared" si="96"/>
        <v>812</v>
      </c>
      <c r="Q205" s="36">
        <v>43669</v>
      </c>
      <c r="R205">
        <f>COUNTIF(Sheet1!J:J,Q205)</f>
        <v>13</v>
      </c>
      <c r="S205">
        <f t="shared" si="94"/>
        <v>831</v>
      </c>
      <c r="U205" s="36">
        <v>43304</v>
      </c>
      <c r="V205">
        <f>COUNTIF(Sheet1!K:K,U205)</f>
        <v>3</v>
      </c>
      <c r="W205">
        <f t="shared" si="91"/>
        <v>785</v>
      </c>
      <c r="Y205" s="36">
        <v>42939</v>
      </c>
      <c r="Z205">
        <f>COUNTIF(Sheet1!L:L,Y205)</f>
        <v>1</v>
      </c>
      <c r="AA205">
        <f t="shared" si="92"/>
        <v>796</v>
      </c>
      <c r="AC205" s="36">
        <f t="shared" si="86"/>
        <v>45130</v>
      </c>
      <c r="AE205">
        <f t="shared" si="87"/>
        <v>917</v>
      </c>
      <c r="AF205">
        <f t="shared" si="88"/>
        <v>713</v>
      </c>
    </row>
    <row r="206" spans="1:32" x14ac:dyDescent="0.25">
      <c r="A206" s="36">
        <v>45131</v>
      </c>
      <c r="B206">
        <f>COUNTIF(Sheet1!F:F,A206)</f>
        <v>0</v>
      </c>
      <c r="E206" s="36">
        <v>44766</v>
      </c>
      <c r="F206">
        <f>COUNTIF(Sheet1!G:G,E206)</f>
        <v>0</v>
      </c>
      <c r="G206">
        <f t="shared" si="89"/>
        <v>917</v>
      </c>
      <c r="I206" s="36">
        <v>44401</v>
      </c>
      <c r="J206">
        <f>COUNTIF(Sheet1!H:H,I206)</f>
        <v>7</v>
      </c>
      <c r="K206">
        <f t="shared" si="100"/>
        <v>720</v>
      </c>
      <c r="M206" s="36">
        <v>44035</v>
      </c>
      <c r="N206">
        <f>COUNTIF(Sheet1!I:I,M206)</f>
        <v>3</v>
      </c>
      <c r="O206">
        <f t="shared" si="96"/>
        <v>815</v>
      </c>
      <c r="Q206" s="36">
        <v>43670</v>
      </c>
      <c r="R206">
        <f>COUNTIF(Sheet1!J:J,Q206)</f>
        <v>9</v>
      </c>
      <c r="S206">
        <f t="shared" si="94"/>
        <v>840</v>
      </c>
      <c r="U206" s="36">
        <v>43305</v>
      </c>
      <c r="V206">
        <f>COUNTIF(Sheet1!K:K,U206)</f>
        <v>4</v>
      </c>
      <c r="W206">
        <f t="shared" si="91"/>
        <v>789</v>
      </c>
      <c r="Y206" s="36">
        <v>42940</v>
      </c>
      <c r="Z206">
        <f>COUNTIF(Sheet1!L:L,Y206)</f>
        <v>3</v>
      </c>
      <c r="AA206">
        <f t="shared" si="92"/>
        <v>799</v>
      </c>
      <c r="AC206" s="36">
        <f t="shared" si="86"/>
        <v>45131</v>
      </c>
      <c r="AE206">
        <f t="shared" si="87"/>
        <v>917</v>
      </c>
      <c r="AF206">
        <f t="shared" si="88"/>
        <v>720</v>
      </c>
    </row>
    <row r="207" spans="1:32" x14ac:dyDescent="0.25">
      <c r="A207" s="36">
        <v>45132</v>
      </c>
      <c r="B207">
        <f>COUNTIF(Sheet1!F:F,A207)</f>
        <v>0</v>
      </c>
      <c r="E207" s="36">
        <v>44767</v>
      </c>
      <c r="F207">
        <f>COUNTIF(Sheet1!G:G,E207)</f>
        <v>1</v>
      </c>
      <c r="G207">
        <f t="shared" si="89"/>
        <v>918</v>
      </c>
      <c r="I207" s="36">
        <v>44402</v>
      </c>
      <c r="J207">
        <f>COUNTIF(Sheet1!H:H,I207)</f>
        <v>3</v>
      </c>
      <c r="K207">
        <f t="shared" ref="K207:K208" si="101">K206+J207</f>
        <v>723</v>
      </c>
      <c r="M207" s="36">
        <v>44036</v>
      </c>
      <c r="N207">
        <f>COUNTIF(Sheet1!I:I,M207)</f>
        <v>1</v>
      </c>
      <c r="O207">
        <f t="shared" si="96"/>
        <v>816</v>
      </c>
      <c r="Q207" s="36">
        <v>43671</v>
      </c>
      <c r="R207">
        <f>COUNTIF(Sheet1!J:J,Q207)</f>
        <v>3</v>
      </c>
      <c r="S207">
        <f t="shared" si="94"/>
        <v>843</v>
      </c>
      <c r="U207" s="36">
        <v>43306</v>
      </c>
      <c r="V207">
        <f>COUNTIF(Sheet1!K:K,U207)</f>
        <v>8</v>
      </c>
      <c r="W207">
        <f t="shared" si="91"/>
        <v>797</v>
      </c>
      <c r="Y207" s="36">
        <v>42941</v>
      </c>
      <c r="Z207">
        <f>COUNTIF(Sheet1!L:L,Y207)</f>
        <v>4</v>
      </c>
      <c r="AA207">
        <f t="shared" si="92"/>
        <v>803</v>
      </c>
      <c r="AC207" s="36">
        <f t="shared" si="86"/>
        <v>45132</v>
      </c>
      <c r="AE207">
        <f t="shared" si="87"/>
        <v>918</v>
      </c>
      <c r="AF207">
        <f t="shared" si="88"/>
        <v>723</v>
      </c>
    </row>
    <row r="208" spans="1:32" x14ac:dyDescent="0.25">
      <c r="A208" s="36">
        <v>45133</v>
      </c>
      <c r="B208">
        <f>COUNTIF(Sheet1!F:F,A208)</f>
        <v>0</v>
      </c>
      <c r="E208" s="36">
        <v>44768</v>
      </c>
      <c r="F208">
        <f>COUNTIF(Sheet1!G:G,E208)</f>
        <v>0</v>
      </c>
      <c r="G208">
        <f t="shared" si="89"/>
        <v>918</v>
      </c>
      <c r="I208" s="36">
        <v>44403</v>
      </c>
      <c r="J208">
        <f>COUNTIF(Sheet1!H:H,I208)</f>
        <v>4</v>
      </c>
      <c r="K208">
        <f t="shared" si="101"/>
        <v>727</v>
      </c>
      <c r="M208" s="36">
        <v>44037</v>
      </c>
      <c r="N208">
        <f>COUNTIF(Sheet1!I:I,M208)</f>
        <v>0</v>
      </c>
      <c r="O208">
        <f t="shared" si="96"/>
        <v>816</v>
      </c>
      <c r="Q208" s="36">
        <v>43672</v>
      </c>
      <c r="R208">
        <f>COUNTIF(Sheet1!J:J,Q208)</f>
        <v>7</v>
      </c>
      <c r="S208">
        <f t="shared" si="94"/>
        <v>850</v>
      </c>
      <c r="U208" s="36">
        <v>43307</v>
      </c>
      <c r="V208">
        <f>COUNTIF(Sheet1!K:K,U208)</f>
        <v>7</v>
      </c>
      <c r="W208">
        <f t="shared" si="91"/>
        <v>804</v>
      </c>
      <c r="Y208" s="36">
        <v>42942</v>
      </c>
      <c r="Z208">
        <f>COUNTIF(Sheet1!L:L,Y208)</f>
        <v>0</v>
      </c>
      <c r="AA208">
        <f t="shared" si="92"/>
        <v>803</v>
      </c>
      <c r="AC208" s="36">
        <f t="shared" si="86"/>
        <v>45133</v>
      </c>
      <c r="AE208">
        <f t="shared" si="87"/>
        <v>918</v>
      </c>
      <c r="AF208">
        <f t="shared" si="88"/>
        <v>727</v>
      </c>
    </row>
    <row r="209" spans="1:32" x14ac:dyDescent="0.25">
      <c r="A209" s="36">
        <v>45134</v>
      </c>
      <c r="B209">
        <f>COUNTIF(Sheet1!F:F,A209)</f>
        <v>0</v>
      </c>
      <c r="E209" s="36">
        <v>44769</v>
      </c>
      <c r="F209">
        <f>COUNTIF(Sheet1!G:G,E209)</f>
        <v>1</v>
      </c>
      <c r="G209">
        <f t="shared" si="89"/>
        <v>919</v>
      </c>
      <c r="I209" s="36">
        <v>44404</v>
      </c>
      <c r="J209">
        <f>COUNTIF(Sheet1!H:H,I209)</f>
        <v>1</v>
      </c>
      <c r="K209">
        <f t="shared" ref="K209:K210" si="102">K208+J209</f>
        <v>728</v>
      </c>
      <c r="M209" s="36">
        <v>44038</v>
      </c>
      <c r="N209">
        <f>COUNTIF(Sheet1!I:I,M209)</f>
        <v>3</v>
      </c>
      <c r="O209">
        <f t="shared" si="96"/>
        <v>819</v>
      </c>
      <c r="Q209" s="36">
        <v>43673</v>
      </c>
      <c r="R209">
        <f>COUNTIF(Sheet1!J:J,Q209)</f>
        <v>0</v>
      </c>
      <c r="S209">
        <f t="shared" si="94"/>
        <v>850</v>
      </c>
      <c r="U209" s="36">
        <v>43308</v>
      </c>
      <c r="V209">
        <f>COUNTIF(Sheet1!K:K,U209)</f>
        <v>1</v>
      </c>
      <c r="W209">
        <f t="shared" si="91"/>
        <v>805</v>
      </c>
      <c r="Y209" s="36">
        <v>42943</v>
      </c>
      <c r="Z209">
        <f>COUNTIF(Sheet1!L:L,Y209)</f>
        <v>2</v>
      </c>
      <c r="AA209">
        <f t="shared" si="92"/>
        <v>805</v>
      </c>
      <c r="AC209" s="36">
        <f t="shared" si="86"/>
        <v>45134</v>
      </c>
      <c r="AE209">
        <f t="shared" si="87"/>
        <v>919</v>
      </c>
      <c r="AF209">
        <f t="shared" si="88"/>
        <v>728</v>
      </c>
    </row>
    <row r="210" spans="1:32" x14ac:dyDescent="0.25">
      <c r="A210" s="36">
        <v>45135</v>
      </c>
      <c r="B210">
        <f>COUNTIF(Sheet1!F:F,A210)</f>
        <v>0</v>
      </c>
      <c r="E210" s="36">
        <v>44770</v>
      </c>
      <c r="F210">
        <f>COUNTIF(Sheet1!G:G,E210)</f>
        <v>0</v>
      </c>
      <c r="G210">
        <f t="shared" si="89"/>
        <v>919</v>
      </c>
      <c r="I210" s="36">
        <v>44405</v>
      </c>
      <c r="J210">
        <f>COUNTIF(Sheet1!H:H,I210)</f>
        <v>3</v>
      </c>
      <c r="K210">
        <f t="shared" si="102"/>
        <v>731</v>
      </c>
      <c r="M210" s="36">
        <v>44039</v>
      </c>
      <c r="N210">
        <f>COUNTIF(Sheet1!I:I,M210)</f>
        <v>3</v>
      </c>
      <c r="O210">
        <f t="shared" si="96"/>
        <v>822</v>
      </c>
      <c r="Q210" s="36">
        <v>43674</v>
      </c>
      <c r="R210">
        <f>COUNTIF(Sheet1!J:J,Q210)</f>
        <v>3</v>
      </c>
      <c r="S210">
        <f t="shared" si="94"/>
        <v>853</v>
      </c>
      <c r="U210" s="36">
        <v>43309</v>
      </c>
      <c r="V210">
        <f>COUNTIF(Sheet1!K:K,U210)</f>
        <v>2</v>
      </c>
      <c r="W210">
        <f t="shared" si="91"/>
        <v>807</v>
      </c>
      <c r="Y210" s="36">
        <v>42944</v>
      </c>
      <c r="Z210">
        <f>COUNTIF(Sheet1!L:L,Y210)</f>
        <v>3</v>
      </c>
      <c r="AA210">
        <f t="shared" si="92"/>
        <v>808</v>
      </c>
      <c r="AC210" s="36">
        <f t="shared" si="86"/>
        <v>45135</v>
      </c>
      <c r="AE210">
        <f t="shared" si="87"/>
        <v>919</v>
      </c>
      <c r="AF210">
        <f t="shared" si="88"/>
        <v>731</v>
      </c>
    </row>
    <row r="211" spans="1:32" x14ac:dyDescent="0.25">
      <c r="A211" s="36">
        <v>45136</v>
      </c>
      <c r="B211">
        <f>COUNTIF(Sheet1!F:F,A211)</f>
        <v>0</v>
      </c>
      <c r="E211" s="36">
        <v>44771</v>
      </c>
      <c r="F211">
        <f>COUNTIF(Sheet1!G:G,E211)</f>
        <v>1</v>
      </c>
      <c r="G211">
        <f t="shared" si="89"/>
        <v>920</v>
      </c>
      <c r="I211" s="36">
        <v>44406</v>
      </c>
      <c r="J211">
        <f>COUNTIF(Sheet1!H:H,I211)</f>
        <v>0</v>
      </c>
      <c r="K211">
        <f t="shared" ref="K211:K216" si="103">K210+J211</f>
        <v>731</v>
      </c>
      <c r="M211" s="36">
        <v>44040</v>
      </c>
      <c r="N211">
        <f>COUNTIF(Sheet1!I:I,M211)</f>
        <v>0</v>
      </c>
      <c r="O211">
        <f t="shared" si="96"/>
        <v>822</v>
      </c>
      <c r="Q211" s="36">
        <v>43675</v>
      </c>
      <c r="R211">
        <f>COUNTIF(Sheet1!J:J,Q211)</f>
        <v>11</v>
      </c>
      <c r="S211">
        <f t="shared" si="94"/>
        <v>864</v>
      </c>
      <c r="U211" s="36">
        <v>43310</v>
      </c>
      <c r="V211">
        <f>COUNTIF(Sheet1!K:K,U211)</f>
        <v>1</v>
      </c>
      <c r="W211">
        <f t="shared" si="91"/>
        <v>808</v>
      </c>
      <c r="Y211" s="36">
        <v>42945</v>
      </c>
      <c r="Z211">
        <f>COUNTIF(Sheet1!L:L,Y211)</f>
        <v>0</v>
      </c>
      <c r="AA211">
        <f t="shared" si="92"/>
        <v>808</v>
      </c>
      <c r="AC211" s="36">
        <f t="shared" si="86"/>
        <v>45136</v>
      </c>
      <c r="AE211">
        <f t="shared" si="87"/>
        <v>920</v>
      </c>
      <c r="AF211">
        <f t="shared" si="88"/>
        <v>731</v>
      </c>
    </row>
    <row r="212" spans="1:32" x14ac:dyDescent="0.25">
      <c r="A212" s="36">
        <v>45137</v>
      </c>
      <c r="B212">
        <f>COUNTIF(Sheet1!F:F,A212)</f>
        <v>0</v>
      </c>
      <c r="E212" s="36">
        <v>44772</v>
      </c>
      <c r="F212">
        <f>COUNTIF(Sheet1!G:G,E212)</f>
        <v>4</v>
      </c>
      <c r="G212">
        <f t="shared" si="89"/>
        <v>924</v>
      </c>
      <c r="I212" s="36">
        <v>44407</v>
      </c>
      <c r="J212">
        <f>COUNTIF(Sheet1!H:H,I212)</f>
        <v>0</v>
      </c>
      <c r="K212">
        <f t="shared" si="103"/>
        <v>731</v>
      </c>
      <c r="M212" s="36">
        <v>44041</v>
      </c>
      <c r="N212">
        <f>COUNTIF(Sheet1!I:I,M212)</f>
        <v>9</v>
      </c>
      <c r="O212">
        <f t="shared" si="96"/>
        <v>831</v>
      </c>
      <c r="Q212" s="36">
        <v>43676</v>
      </c>
      <c r="R212">
        <f>COUNTIF(Sheet1!J:J,Q212)</f>
        <v>0</v>
      </c>
      <c r="S212">
        <f t="shared" si="94"/>
        <v>864</v>
      </c>
      <c r="U212" s="36">
        <v>43311</v>
      </c>
      <c r="V212">
        <f>COUNTIF(Sheet1!K:K,U212)</f>
        <v>3</v>
      </c>
      <c r="W212">
        <f t="shared" si="91"/>
        <v>811</v>
      </c>
      <c r="Y212" s="36">
        <v>42946</v>
      </c>
      <c r="Z212">
        <f>COUNTIF(Sheet1!L:L,Y212)</f>
        <v>1</v>
      </c>
      <c r="AA212">
        <f t="shared" si="92"/>
        <v>809</v>
      </c>
      <c r="AC212" s="36">
        <f t="shared" si="86"/>
        <v>45137</v>
      </c>
      <c r="AE212">
        <f t="shared" si="87"/>
        <v>924</v>
      </c>
      <c r="AF212">
        <f t="shared" si="88"/>
        <v>731</v>
      </c>
    </row>
    <row r="213" spans="1:32" x14ac:dyDescent="0.25">
      <c r="A213" s="36">
        <v>45138</v>
      </c>
      <c r="B213">
        <f>COUNTIF(Sheet1!F:F,A213)</f>
        <v>0</v>
      </c>
      <c r="E213" s="36">
        <v>44773</v>
      </c>
      <c r="F213">
        <f>COUNTIF(Sheet1!G:G,E213)</f>
        <v>2</v>
      </c>
      <c r="G213">
        <f t="shared" si="89"/>
        <v>926</v>
      </c>
      <c r="I213" s="36">
        <v>44408</v>
      </c>
      <c r="J213">
        <f>COUNTIF(Sheet1!H:H,I213)</f>
        <v>3</v>
      </c>
      <c r="K213">
        <f t="shared" si="103"/>
        <v>734</v>
      </c>
      <c r="M213" s="36">
        <v>44042</v>
      </c>
      <c r="N213">
        <f>COUNTIF(Sheet1!I:I,M213)</f>
        <v>9</v>
      </c>
      <c r="O213">
        <f t="shared" si="96"/>
        <v>840</v>
      </c>
      <c r="Q213" s="36">
        <v>43677</v>
      </c>
      <c r="R213">
        <f>COUNTIF(Sheet1!J:J,Q213)</f>
        <v>8</v>
      </c>
      <c r="S213">
        <f t="shared" si="94"/>
        <v>872</v>
      </c>
      <c r="U213" s="36">
        <v>43312</v>
      </c>
      <c r="V213">
        <f>COUNTIF(Sheet1!K:K,U213)</f>
        <v>0</v>
      </c>
      <c r="W213">
        <f t="shared" si="91"/>
        <v>811</v>
      </c>
      <c r="Y213" s="36">
        <v>42947</v>
      </c>
      <c r="Z213">
        <f>COUNTIF(Sheet1!L:L,Y213)</f>
        <v>1</v>
      </c>
      <c r="AA213">
        <f t="shared" si="92"/>
        <v>810</v>
      </c>
      <c r="AC213" s="36">
        <f t="shared" si="86"/>
        <v>45138</v>
      </c>
      <c r="AE213">
        <f t="shared" si="87"/>
        <v>926</v>
      </c>
      <c r="AF213">
        <f t="shared" si="88"/>
        <v>734</v>
      </c>
    </row>
    <row r="214" spans="1:32" x14ac:dyDescent="0.25">
      <c r="A214" s="36">
        <v>45139</v>
      </c>
      <c r="B214">
        <f>COUNTIF(Sheet1!F:F,A214)</f>
        <v>0</v>
      </c>
      <c r="E214" s="36">
        <v>44774</v>
      </c>
      <c r="F214">
        <f>COUNTIF(Sheet1!G:G,E214)</f>
        <v>1</v>
      </c>
      <c r="G214">
        <f t="shared" si="89"/>
        <v>927</v>
      </c>
      <c r="I214" s="36">
        <v>44409</v>
      </c>
      <c r="J214">
        <f>COUNTIF(Sheet1!H:H,I214)</f>
        <v>3</v>
      </c>
      <c r="K214">
        <f t="shared" si="103"/>
        <v>737</v>
      </c>
      <c r="M214" s="36">
        <v>44043</v>
      </c>
      <c r="N214">
        <f>COUNTIF(Sheet1!I:I,M214)</f>
        <v>5</v>
      </c>
      <c r="O214">
        <f t="shared" si="96"/>
        <v>845</v>
      </c>
      <c r="Q214" s="36">
        <v>43678</v>
      </c>
      <c r="R214">
        <f>COUNTIF(Sheet1!J:J,Q214)</f>
        <v>11</v>
      </c>
      <c r="S214">
        <f t="shared" si="94"/>
        <v>883</v>
      </c>
      <c r="U214" s="36">
        <v>43313</v>
      </c>
      <c r="V214">
        <f>COUNTIF(Sheet1!K:K,U214)</f>
        <v>3</v>
      </c>
      <c r="W214">
        <f t="shared" si="91"/>
        <v>814</v>
      </c>
      <c r="Y214" s="36">
        <v>42948</v>
      </c>
      <c r="Z214">
        <f>COUNTIF(Sheet1!L:L,Y214)</f>
        <v>0</v>
      </c>
      <c r="AA214">
        <f t="shared" si="92"/>
        <v>810</v>
      </c>
      <c r="AC214" s="36">
        <f t="shared" si="86"/>
        <v>45139</v>
      </c>
      <c r="AE214">
        <f t="shared" si="87"/>
        <v>927</v>
      </c>
      <c r="AF214">
        <f t="shared" si="88"/>
        <v>737</v>
      </c>
    </row>
    <row r="215" spans="1:32" x14ac:dyDescent="0.25">
      <c r="A215" s="36">
        <v>45140</v>
      </c>
      <c r="B215">
        <f>COUNTIF(Sheet1!F:F,A215)</f>
        <v>0</v>
      </c>
      <c r="E215" s="36">
        <v>44775</v>
      </c>
      <c r="F215">
        <f>COUNTIF(Sheet1!G:G,E215)</f>
        <v>1</v>
      </c>
      <c r="G215">
        <f t="shared" si="89"/>
        <v>928</v>
      </c>
      <c r="I215" s="36">
        <v>44410</v>
      </c>
      <c r="J215">
        <f>COUNTIF(Sheet1!H:H,I215)</f>
        <v>2</v>
      </c>
      <c r="K215">
        <f t="shared" si="103"/>
        <v>739</v>
      </c>
      <c r="M215" s="36">
        <v>44044</v>
      </c>
      <c r="N215">
        <f>COUNTIF(Sheet1!I:I,M215)</f>
        <v>2</v>
      </c>
      <c r="O215">
        <f t="shared" si="96"/>
        <v>847</v>
      </c>
      <c r="Q215" s="36">
        <v>43679</v>
      </c>
      <c r="R215">
        <f>COUNTIF(Sheet1!J:J,Q215)</f>
        <v>6</v>
      </c>
      <c r="S215">
        <f t="shared" si="94"/>
        <v>889</v>
      </c>
      <c r="U215" s="36">
        <v>43314</v>
      </c>
      <c r="V215">
        <f>COUNTIF(Sheet1!K:K,U215)</f>
        <v>1</v>
      </c>
      <c r="W215">
        <f t="shared" si="91"/>
        <v>815</v>
      </c>
      <c r="Y215" s="36">
        <v>42949</v>
      </c>
      <c r="Z215">
        <f>COUNTIF(Sheet1!L:L,Y215)</f>
        <v>0</v>
      </c>
      <c r="AA215">
        <f t="shared" si="92"/>
        <v>810</v>
      </c>
      <c r="AC215" s="36">
        <f t="shared" si="86"/>
        <v>45140</v>
      </c>
      <c r="AE215">
        <f t="shared" si="87"/>
        <v>928</v>
      </c>
      <c r="AF215">
        <f t="shared" si="88"/>
        <v>739</v>
      </c>
    </row>
    <row r="216" spans="1:32" x14ac:dyDescent="0.25">
      <c r="A216" s="36">
        <v>45141</v>
      </c>
      <c r="B216">
        <f>COUNTIF(Sheet1!F:F,A216)</f>
        <v>0</v>
      </c>
      <c r="E216" s="36">
        <v>44776</v>
      </c>
      <c r="F216">
        <f>COUNTIF(Sheet1!G:G,E216)</f>
        <v>4</v>
      </c>
      <c r="G216">
        <f t="shared" si="89"/>
        <v>932</v>
      </c>
      <c r="I216" s="36">
        <v>44411</v>
      </c>
      <c r="J216">
        <f>COUNTIF(Sheet1!H:H,I216)</f>
        <v>3</v>
      </c>
      <c r="K216">
        <f t="shared" si="103"/>
        <v>742</v>
      </c>
      <c r="M216" s="36">
        <v>44045</v>
      </c>
      <c r="N216">
        <f>COUNTIF(Sheet1!I:I,M216)</f>
        <v>3</v>
      </c>
      <c r="O216">
        <f t="shared" si="96"/>
        <v>850</v>
      </c>
      <c r="Q216" s="36">
        <v>43680</v>
      </c>
      <c r="R216">
        <f>COUNTIF(Sheet1!J:J,Q216)</f>
        <v>0</v>
      </c>
      <c r="S216">
        <f t="shared" si="94"/>
        <v>889</v>
      </c>
      <c r="U216" s="36">
        <v>43315</v>
      </c>
      <c r="V216">
        <f>COUNTIF(Sheet1!K:K,U216)</f>
        <v>2</v>
      </c>
      <c r="W216">
        <f t="shared" si="91"/>
        <v>817</v>
      </c>
      <c r="Y216" s="36">
        <v>42950</v>
      </c>
      <c r="Z216">
        <f>COUNTIF(Sheet1!L:L,Y216)</f>
        <v>0</v>
      </c>
      <c r="AA216">
        <f t="shared" si="92"/>
        <v>810</v>
      </c>
      <c r="AC216" s="36">
        <f t="shared" si="86"/>
        <v>45141</v>
      </c>
      <c r="AE216">
        <f t="shared" si="87"/>
        <v>932</v>
      </c>
      <c r="AF216">
        <f t="shared" si="88"/>
        <v>742</v>
      </c>
    </row>
    <row r="217" spans="1:32" x14ac:dyDescent="0.25">
      <c r="A217" s="36">
        <v>45142</v>
      </c>
      <c r="B217">
        <f>COUNTIF(Sheet1!F:F,A217)</f>
        <v>0</v>
      </c>
      <c r="E217" s="36">
        <v>44777</v>
      </c>
      <c r="F217">
        <f>COUNTIF(Sheet1!G:G,E217)</f>
        <v>4</v>
      </c>
      <c r="G217">
        <f t="shared" si="89"/>
        <v>936</v>
      </c>
      <c r="I217" s="36">
        <v>44412</v>
      </c>
      <c r="J217">
        <f>COUNTIF(Sheet1!H:H,I217)</f>
        <v>1</v>
      </c>
      <c r="K217">
        <f t="shared" ref="K217:K221" si="104">K216+J217</f>
        <v>743</v>
      </c>
      <c r="M217" s="36">
        <v>44046</v>
      </c>
      <c r="N217">
        <f>COUNTIF(Sheet1!I:I,M217)</f>
        <v>2</v>
      </c>
      <c r="O217">
        <f t="shared" si="96"/>
        <v>852</v>
      </c>
      <c r="Q217" s="36">
        <v>43681</v>
      </c>
      <c r="R217">
        <f>COUNTIF(Sheet1!J:J,Q217)</f>
        <v>6</v>
      </c>
      <c r="S217">
        <f t="shared" si="94"/>
        <v>895</v>
      </c>
      <c r="U217" s="36">
        <v>43316</v>
      </c>
      <c r="V217">
        <f>COUNTIF(Sheet1!K:K,U217)</f>
        <v>1</v>
      </c>
      <c r="W217">
        <f t="shared" si="91"/>
        <v>818</v>
      </c>
      <c r="Y217" s="36">
        <v>42951</v>
      </c>
      <c r="Z217">
        <f>COUNTIF(Sheet1!L:L,Y217)</f>
        <v>0</v>
      </c>
      <c r="AA217">
        <f t="shared" si="92"/>
        <v>810</v>
      </c>
      <c r="AC217" s="36">
        <f t="shared" si="86"/>
        <v>45142</v>
      </c>
      <c r="AE217">
        <f t="shared" si="87"/>
        <v>936</v>
      </c>
      <c r="AF217">
        <f t="shared" si="88"/>
        <v>743</v>
      </c>
    </row>
    <row r="218" spans="1:32" x14ac:dyDescent="0.25">
      <c r="A218" s="36">
        <v>45143</v>
      </c>
      <c r="B218">
        <f>COUNTIF(Sheet1!F:F,A218)</f>
        <v>0</v>
      </c>
      <c r="E218" s="36">
        <v>44778</v>
      </c>
      <c r="F218">
        <f>COUNTIF(Sheet1!G:G,E218)</f>
        <v>2</v>
      </c>
      <c r="G218">
        <f t="shared" si="89"/>
        <v>938</v>
      </c>
      <c r="I218" s="36">
        <v>44413</v>
      </c>
      <c r="J218">
        <f>COUNTIF(Sheet1!H:H,I218)</f>
        <v>0</v>
      </c>
      <c r="K218">
        <f t="shared" si="104"/>
        <v>743</v>
      </c>
      <c r="M218" s="36">
        <v>44047</v>
      </c>
      <c r="N218">
        <f>COUNTIF(Sheet1!I:I,M218)</f>
        <v>0</v>
      </c>
      <c r="O218">
        <f t="shared" si="96"/>
        <v>852</v>
      </c>
      <c r="Q218" s="36">
        <v>43682</v>
      </c>
      <c r="R218">
        <f>COUNTIF(Sheet1!J:J,Q218)</f>
        <v>1</v>
      </c>
      <c r="S218">
        <f t="shared" si="94"/>
        <v>896</v>
      </c>
      <c r="U218" s="36">
        <v>43317</v>
      </c>
      <c r="V218">
        <f>COUNTIF(Sheet1!K:K,U218)</f>
        <v>0</v>
      </c>
      <c r="W218">
        <f t="shared" si="91"/>
        <v>818</v>
      </c>
      <c r="Y218" s="36">
        <v>42952</v>
      </c>
      <c r="Z218">
        <f>COUNTIF(Sheet1!L:L,Y218)</f>
        <v>0</v>
      </c>
      <c r="AA218">
        <f t="shared" si="92"/>
        <v>810</v>
      </c>
      <c r="AC218" s="36">
        <f t="shared" si="86"/>
        <v>45143</v>
      </c>
      <c r="AE218">
        <f t="shared" si="87"/>
        <v>938</v>
      </c>
      <c r="AF218">
        <f t="shared" si="88"/>
        <v>743</v>
      </c>
    </row>
    <row r="219" spans="1:32" x14ac:dyDescent="0.25">
      <c r="A219" s="36">
        <v>45144</v>
      </c>
      <c r="B219">
        <f>COUNTIF(Sheet1!F:F,A219)</f>
        <v>0</v>
      </c>
      <c r="E219" s="36">
        <v>44779</v>
      </c>
      <c r="F219">
        <f>COUNTIF(Sheet1!G:G,E219)</f>
        <v>0</v>
      </c>
      <c r="G219">
        <f t="shared" si="89"/>
        <v>938</v>
      </c>
      <c r="I219" s="36">
        <v>44414</v>
      </c>
      <c r="J219">
        <f>COUNTIF(Sheet1!H:H,I219)</f>
        <v>0</v>
      </c>
      <c r="K219">
        <f t="shared" si="104"/>
        <v>743</v>
      </c>
      <c r="M219" s="36">
        <v>44048</v>
      </c>
      <c r="N219">
        <f>COUNTIF(Sheet1!I:I,M219)</f>
        <v>2</v>
      </c>
      <c r="O219">
        <f t="shared" si="96"/>
        <v>854</v>
      </c>
      <c r="Q219" s="36">
        <v>43683</v>
      </c>
      <c r="R219">
        <f>COUNTIF(Sheet1!J:J,Q219)</f>
        <v>3</v>
      </c>
      <c r="S219">
        <f t="shared" si="94"/>
        <v>899</v>
      </c>
      <c r="U219" s="36">
        <v>43318</v>
      </c>
      <c r="V219">
        <f>COUNTIF(Sheet1!K:K,U219)</f>
        <v>0</v>
      </c>
      <c r="W219">
        <f t="shared" si="91"/>
        <v>818</v>
      </c>
      <c r="Y219" s="36">
        <v>42953</v>
      </c>
      <c r="Z219">
        <f>COUNTIF(Sheet1!L:L,Y219)</f>
        <v>0</v>
      </c>
      <c r="AA219">
        <f t="shared" si="92"/>
        <v>810</v>
      </c>
      <c r="AC219" s="36">
        <f t="shared" si="86"/>
        <v>45144</v>
      </c>
      <c r="AE219">
        <f t="shared" si="87"/>
        <v>938</v>
      </c>
      <c r="AF219">
        <f t="shared" si="88"/>
        <v>743</v>
      </c>
    </row>
    <row r="220" spans="1:32" x14ac:dyDescent="0.25">
      <c r="A220" s="36">
        <v>45145</v>
      </c>
      <c r="B220">
        <f>COUNTIF(Sheet1!F:F,A220)</f>
        <v>0</v>
      </c>
      <c r="E220" s="36">
        <v>44780</v>
      </c>
      <c r="F220">
        <f>COUNTIF(Sheet1!G:G,E220)</f>
        <v>0</v>
      </c>
      <c r="G220">
        <f t="shared" si="89"/>
        <v>938</v>
      </c>
      <c r="I220" s="36">
        <v>44415</v>
      </c>
      <c r="J220">
        <f>COUNTIF(Sheet1!H:H,I220)</f>
        <v>3</v>
      </c>
      <c r="K220">
        <f t="shared" si="104"/>
        <v>746</v>
      </c>
      <c r="M220" s="36">
        <v>44049</v>
      </c>
      <c r="N220">
        <f>COUNTIF(Sheet1!I:I,M220)</f>
        <v>4</v>
      </c>
      <c r="O220">
        <f t="shared" si="96"/>
        <v>858</v>
      </c>
      <c r="Q220" s="36">
        <v>43684</v>
      </c>
      <c r="R220">
        <f>COUNTIF(Sheet1!J:J,Q220)</f>
        <v>2</v>
      </c>
      <c r="S220">
        <f t="shared" si="94"/>
        <v>901</v>
      </c>
      <c r="U220" s="36">
        <v>43319</v>
      </c>
      <c r="V220">
        <f>COUNTIF(Sheet1!K:K,U220)</f>
        <v>2</v>
      </c>
      <c r="W220">
        <f t="shared" si="91"/>
        <v>820</v>
      </c>
      <c r="Y220" s="36">
        <v>42954</v>
      </c>
      <c r="Z220">
        <f>COUNTIF(Sheet1!L:L,Y220)</f>
        <v>0</v>
      </c>
      <c r="AA220">
        <f t="shared" si="92"/>
        <v>810</v>
      </c>
      <c r="AC220" s="36">
        <f t="shared" si="86"/>
        <v>45145</v>
      </c>
      <c r="AE220">
        <f t="shared" si="87"/>
        <v>938</v>
      </c>
      <c r="AF220">
        <f t="shared" si="88"/>
        <v>746</v>
      </c>
    </row>
    <row r="221" spans="1:32" x14ac:dyDescent="0.25">
      <c r="A221" s="36">
        <v>45146</v>
      </c>
      <c r="B221">
        <f>COUNTIF(Sheet1!F:F,A221)</f>
        <v>0</v>
      </c>
      <c r="E221" s="36">
        <v>44781</v>
      </c>
      <c r="F221">
        <f>COUNTIF(Sheet1!G:G,E221)</f>
        <v>0</v>
      </c>
      <c r="G221">
        <f t="shared" si="89"/>
        <v>938</v>
      </c>
      <c r="I221" s="36">
        <v>44416</v>
      </c>
      <c r="J221">
        <f>COUNTIF(Sheet1!H:H,I221)</f>
        <v>1</v>
      </c>
      <c r="K221">
        <f t="shared" si="104"/>
        <v>747</v>
      </c>
      <c r="M221" s="36">
        <v>44050</v>
      </c>
      <c r="N221">
        <f>COUNTIF(Sheet1!I:I,M221)</f>
        <v>11</v>
      </c>
      <c r="O221">
        <f t="shared" si="96"/>
        <v>869</v>
      </c>
      <c r="Q221" s="36">
        <v>43685</v>
      </c>
      <c r="R221">
        <f>COUNTIF(Sheet1!J:J,Q221)</f>
        <v>0</v>
      </c>
      <c r="S221">
        <f t="shared" si="94"/>
        <v>901</v>
      </c>
      <c r="U221" s="36">
        <v>43320</v>
      </c>
      <c r="V221">
        <f>COUNTIF(Sheet1!K:K,U221)</f>
        <v>1</v>
      </c>
      <c r="W221">
        <f t="shared" si="91"/>
        <v>821</v>
      </c>
      <c r="Y221" s="36">
        <v>42955</v>
      </c>
      <c r="Z221">
        <f>COUNTIF(Sheet1!L:L,Y221)</f>
        <v>0</v>
      </c>
      <c r="AA221">
        <f t="shared" si="92"/>
        <v>810</v>
      </c>
      <c r="AC221" s="36">
        <f t="shared" si="86"/>
        <v>45146</v>
      </c>
      <c r="AE221">
        <f t="shared" si="87"/>
        <v>938</v>
      </c>
      <c r="AF221">
        <f t="shared" si="88"/>
        <v>747</v>
      </c>
    </row>
    <row r="222" spans="1:32" x14ac:dyDescent="0.25">
      <c r="A222" s="36">
        <v>45147</v>
      </c>
      <c r="B222">
        <f>COUNTIF(Sheet1!F:F,A222)</f>
        <v>0</v>
      </c>
      <c r="E222" s="36">
        <v>44782</v>
      </c>
      <c r="F222">
        <f>COUNTIF(Sheet1!G:G,E222)</f>
        <v>0</v>
      </c>
      <c r="G222">
        <f t="shared" si="89"/>
        <v>938</v>
      </c>
      <c r="I222" s="36">
        <v>44417</v>
      </c>
      <c r="J222">
        <f>COUNTIF(Sheet1!H:H,I222)</f>
        <v>0</v>
      </c>
      <c r="K222">
        <f t="shared" ref="K222:K223" si="105">K221+J222</f>
        <v>747</v>
      </c>
      <c r="M222" s="36">
        <v>44051</v>
      </c>
      <c r="N222">
        <f>COUNTIF(Sheet1!I:I,M222)</f>
        <v>0</v>
      </c>
      <c r="O222">
        <f t="shared" si="96"/>
        <v>869</v>
      </c>
      <c r="Q222" s="36">
        <v>43686</v>
      </c>
      <c r="R222">
        <f>COUNTIF(Sheet1!J:J,Q222)</f>
        <v>0</v>
      </c>
      <c r="S222">
        <f t="shared" si="94"/>
        <v>901</v>
      </c>
      <c r="U222" s="36">
        <v>43321</v>
      </c>
      <c r="V222">
        <f>COUNTIF(Sheet1!K:K,U222)</f>
        <v>1</v>
      </c>
      <c r="W222">
        <f t="shared" si="91"/>
        <v>822</v>
      </c>
      <c r="Y222" s="36">
        <v>42956</v>
      </c>
      <c r="Z222">
        <f>COUNTIF(Sheet1!L:L,Y222)</f>
        <v>0</v>
      </c>
      <c r="AA222">
        <f t="shared" si="92"/>
        <v>810</v>
      </c>
      <c r="AC222" s="36">
        <f t="shared" si="86"/>
        <v>45147</v>
      </c>
      <c r="AE222">
        <f t="shared" si="87"/>
        <v>938</v>
      </c>
      <c r="AF222">
        <f t="shared" si="88"/>
        <v>747</v>
      </c>
    </row>
    <row r="223" spans="1:32" x14ac:dyDescent="0.25">
      <c r="A223" s="36">
        <v>45148</v>
      </c>
      <c r="B223">
        <f>COUNTIF(Sheet1!F:F,A223)</f>
        <v>0</v>
      </c>
      <c r="E223" s="36">
        <v>44783</v>
      </c>
      <c r="F223">
        <f>COUNTIF(Sheet1!G:G,E223)</f>
        <v>0</v>
      </c>
      <c r="G223">
        <f t="shared" si="89"/>
        <v>938</v>
      </c>
      <c r="I223" s="36">
        <v>44418</v>
      </c>
      <c r="J223">
        <f>COUNTIF(Sheet1!H:H,I223)</f>
        <v>3</v>
      </c>
      <c r="K223">
        <f t="shared" si="105"/>
        <v>750</v>
      </c>
      <c r="M223" s="36">
        <v>44052</v>
      </c>
      <c r="N223">
        <f>COUNTIF(Sheet1!I:I,M223)</f>
        <v>2</v>
      </c>
      <c r="O223">
        <f t="shared" si="96"/>
        <v>871</v>
      </c>
      <c r="Q223" s="36">
        <v>43687</v>
      </c>
      <c r="R223">
        <f>COUNTIF(Sheet1!J:J,Q223)</f>
        <v>2</v>
      </c>
      <c r="S223">
        <f t="shared" si="94"/>
        <v>903</v>
      </c>
      <c r="U223" s="36">
        <v>43322</v>
      </c>
      <c r="V223">
        <f>COUNTIF(Sheet1!K:K,U223)</f>
        <v>1</v>
      </c>
      <c r="W223">
        <f t="shared" si="91"/>
        <v>823</v>
      </c>
      <c r="Y223" s="36">
        <v>42957</v>
      </c>
      <c r="Z223">
        <f>COUNTIF(Sheet1!L:L,Y223)</f>
        <v>10</v>
      </c>
      <c r="AA223">
        <f t="shared" si="92"/>
        <v>820</v>
      </c>
      <c r="AC223" s="36">
        <f t="shared" si="86"/>
        <v>45148</v>
      </c>
      <c r="AE223">
        <f t="shared" si="87"/>
        <v>938</v>
      </c>
      <c r="AF223">
        <f t="shared" si="88"/>
        <v>750</v>
      </c>
    </row>
    <row r="224" spans="1:32" x14ac:dyDescent="0.25">
      <c r="A224" s="36">
        <v>45149</v>
      </c>
      <c r="B224">
        <f>COUNTIF(Sheet1!F:F,A224)</f>
        <v>0</v>
      </c>
      <c r="E224" s="36">
        <v>44784</v>
      </c>
      <c r="F224">
        <f>COUNTIF(Sheet1!G:G,E224)</f>
        <v>1</v>
      </c>
      <c r="G224">
        <f t="shared" si="89"/>
        <v>939</v>
      </c>
      <c r="I224" s="36">
        <v>44419</v>
      </c>
      <c r="J224">
        <f>COUNTIF(Sheet1!H:H,I224)</f>
        <v>10</v>
      </c>
      <c r="K224">
        <f t="shared" ref="K224:K226" si="106">K223+J224</f>
        <v>760</v>
      </c>
      <c r="M224" s="36">
        <v>44053</v>
      </c>
      <c r="N224">
        <f>COUNTIF(Sheet1!I:I,M224)</f>
        <v>12</v>
      </c>
      <c r="O224">
        <f t="shared" si="96"/>
        <v>883</v>
      </c>
      <c r="Q224" s="36">
        <v>43688</v>
      </c>
      <c r="R224">
        <f>COUNTIF(Sheet1!J:J,Q224)</f>
        <v>0</v>
      </c>
      <c r="S224">
        <f t="shared" si="94"/>
        <v>903</v>
      </c>
      <c r="U224" s="36">
        <v>43323</v>
      </c>
      <c r="V224">
        <f>COUNTIF(Sheet1!K:K,U224)</f>
        <v>0</v>
      </c>
      <c r="W224">
        <f t="shared" si="91"/>
        <v>823</v>
      </c>
      <c r="Y224" s="36">
        <v>42958</v>
      </c>
      <c r="Z224">
        <f>COUNTIF(Sheet1!L:L,Y224)</f>
        <v>7</v>
      </c>
      <c r="AA224">
        <f t="shared" si="92"/>
        <v>827</v>
      </c>
      <c r="AC224" s="36">
        <f t="shared" si="86"/>
        <v>45149</v>
      </c>
      <c r="AE224">
        <f t="shared" si="87"/>
        <v>939</v>
      </c>
      <c r="AF224">
        <f t="shared" si="88"/>
        <v>760</v>
      </c>
    </row>
    <row r="225" spans="1:32" x14ac:dyDescent="0.25">
      <c r="A225" s="36">
        <v>45150</v>
      </c>
      <c r="B225">
        <f>COUNTIF(Sheet1!F:F,A225)</f>
        <v>0</v>
      </c>
      <c r="E225" s="36">
        <v>44785</v>
      </c>
      <c r="F225">
        <f>COUNTIF(Sheet1!G:G,E225)</f>
        <v>2</v>
      </c>
      <c r="G225">
        <f t="shared" si="89"/>
        <v>941</v>
      </c>
      <c r="I225" s="36">
        <v>44420</v>
      </c>
      <c r="J225">
        <f>COUNTIF(Sheet1!H:H,I225)</f>
        <v>1</v>
      </c>
      <c r="K225">
        <f t="shared" si="106"/>
        <v>761</v>
      </c>
      <c r="M225" s="36">
        <v>44054</v>
      </c>
      <c r="N225">
        <f>COUNTIF(Sheet1!I:I,M225)</f>
        <v>7</v>
      </c>
      <c r="O225">
        <f t="shared" si="96"/>
        <v>890</v>
      </c>
      <c r="Q225" s="36">
        <v>43689</v>
      </c>
      <c r="R225">
        <f>COUNTIF(Sheet1!J:J,Q225)</f>
        <v>0</v>
      </c>
      <c r="S225">
        <f t="shared" si="94"/>
        <v>903</v>
      </c>
      <c r="U225" s="36">
        <v>43324</v>
      </c>
      <c r="V225">
        <f>COUNTIF(Sheet1!K:K,U225)</f>
        <v>0</v>
      </c>
      <c r="W225">
        <f t="shared" si="91"/>
        <v>823</v>
      </c>
      <c r="Y225" s="36">
        <v>42959</v>
      </c>
      <c r="Z225">
        <f>COUNTIF(Sheet1!L:L,Y225)</f>
        <v>0</v>
      </c>
      <c r="AA225">
        <f t="shared" si="92"/>
        <v>827</v>
      </c>
      <c r="AC225" s="36">
        <f t="shared" si="86"/>
        <v>45150</v>
      </c>
      <c r="AE225">
        <f t="shared" si="87"/>
        <v>941</v>
      </c>
      <c r="AF225">
        <f t="shared" si="88"/>
        <v>761</v>
      </c>
    </row>
    <row r="226" spans="1:32" x14ac:dyDescent="0.25">
      <c r="A226" s="36">
        <v>45151</v>
      </c>
      <c r="B226">
        <f>COUNTIF(Sheet1!F:F,A226)</f>
        <v>0</v>
      </c>
      <c r="E226" s="36">
        <v>44786</v>
      </c>
      <c r="F226">
        <f>COUNTIF(Sheet1!G:G,E226)</f>
        <v>4</v>
      </c>
      <c r="G226">
        <f t="shared" si="89"/>
        <v>945</v>
      </c>
      <c r="I226" s="36">
        <v>44421</v>
      </c>
      <c r="J226">
        <f>COUNTIF(Sheet1!H:H,I226)</f>
        <v>6</v>
      </c>
      <c r="K226">
        <f t="shared" si="106"/>
        <v>767</v>
      </c>
      <c r="M226" s="36">
        <v>44055</v>
      </c>
      <c r="N226">
        <f>COUNTIF(Sheet1!I:I,M226)</f>
        <v>2</v>
      </c>
      <c r="O226">
        <f t="shared" si="96"/>
        <v>892</v>
      </c>
      <c r="Q226" s="36">
        <v>43690</v>
      </c>
      <c r="R226">
        <f>COUNTIF(Sheet1!J:J,Q226)</f>
        <v>0</v>
      </c>
      <c r="S226">
        <f t="shared" si="94"/>
        <v>903</v>
      </c>
      <c r="U226" s="36">
        <v>43325</v>
      </c>
      <c r="V226">
        <f>COUNTIF(Sheet1!K:K,U226)</f>
        <v>0</v>
      </c>
      <c r="W226">
        <f t="shared" si="91"/>
        <v>823</v>
      </c>
      <c r="Y226" s="36">
        <v>42960</v>
      </c>
      <c r="Z226">
        <f>COUNTIF(Sheet1!L:L,Y226)</f>
        <v>0</v>
      </c>
      <c r="AA226">
        <f t="shared" si="92"/>
        <v>827</v>
      </c>
      <c r="AC226" s="36">
        <f t="shared" si="86"/>
        <v>45151</v>
      </c>
      <c r="AE226">
        <f t="shared" si="87"/>
        <v>945</v>
      </c>
      <c r="AF226">
        <f t="shared" si="88"/>
        <v>767</v>
      </c>
    </row>
    <row r="227" spans="1:32" x14ac:dyDescent="0.25">
      <c r="A227" s="36">
        <v>45152</v>
      </c>
      <c r="B227">
        <f>COUNTIF(Sheet1!F:F,A227)</f>
        <v>0</v>
      </c>
      <c r="E227" s="36">
        <v>44787</v>
      </c>
      <c r="F227">
        <f>COUNTIF(Sheet1!G:G,E227)</f>
        <v>0</v>
      </c>
      <c r="G227">
        <f t="shared" si="89"/>
        <v>945</v>
      </c>
      <c r="I227" s="36">
        <v>44422</v>
      </c>
      <c r="J227">
        <f>COUNTIF(Sheet1!H:H,I227)</f>
        <v>1</v>
      </c>
      <c r="K227">
        <f t="shared" ref="K227:K228" si="107">K226+J227</f>
        <v>768</v>
      </c>
      <c r="M227" s="36">
        <v>44056</v>
      </c>
      <c r="N227">
        <f>COUNTIF(Sheet1!I:I,M227)</f>
        <v>1</v>
      </c>
      <c r="O227">
        <f t="shared" si="96"/>
        <v>893</v>
      </c>
      <c r="Q227" s="36">
        <v>43691</v>
      </c>
      <c r="R227">
        <f>COUNTIF(Sheet1!J:J,Q227)</f>
        <v>1</v>
      </c>
      <c r="S227">
        <f t="shared" si="94"/>
        <v>904</v>
      </c>
      <c r="U227" s="36">
        <v>43326</v>
      </c>
      <c r="V227">
        <f>COUNTIF(Sheet1!K:K,U227)</f>
        <v>1</v>
      </c>
      <c r="W227">
        <f t="shared" si="91"/>
        <v>824</v>
      </c>
      <c r="Y227" s="36">
        <v>42961</v>
      </c>
      <c r="Z227">
        <f>COUNTIF(Sheet1!L:L,Y227)</f>
        <v>7</v>
      </c>
      <c r="AA227">
        <f t="shared" si="92"/>
        <v>834</v>
      </c>
      <c r="AC227" s="36">
        <f t="shared" si="86"/>
        <v>45152</v>
      </c>
      <c r="AE227">
        <f t="shared" si="87"/>
        <v>945</v>
      </c>
      <c r="AF227">
        <f t="shared" si="88"/>
        <v>768</v>
      </c>
    </row>
    <row r="228" spans="1:32" x14ac:dyDescent="0.25">
      <c r="A228" s="36">
        <v>45153</v>
      </c>
      <c r="B228">
        <f>COUNTIF(Sheet1!F:F,A228)</f>
        <v>0</v>
      </c>
      <c r="E228" s="36">
        <v>44788</v>
      </c>
      <c r="F228">
        <f>COUNTIF(Sheet1!G:G,E228)</f>
        <v>1</v>
      </c>
      <c r="G228">
        <f t="shared" si="89"/>
        <v>946</v>
      </c>
      <c r="I228" s="36">
        <v>44423</v>
      </c>
      <c r="J228">
        <f>COUNTIF(Sheet1!H:H,I228)</f>
        <v>3</v>
      </c>
      <c r="K228">
        <f t="shared" si="107"/>
        <v>771</v>
      </c>
      <c r="M228" s="36">
        <v>44057</v>
      </c>
      <c r="N228">
        <f>COUNTIF(Sheet1!I:I,M228)</f>
        <v>4</v>
      </c>
      <c r="O228">
        <f t="shared" si="96"/>
        <v>897</v>
      </c>
      <c r="Q228" s="36">
        <v>43692</v>
      </c>
      <c r="R228">
        <f>COUNTIF(Sheet1!J:J,Q228)</f>
        <v>0</v>
      </c>
      <c r="S228">
        <f t="shared" si="94"/>
        <v>904</v>
      </c>
      <c r="U228" s="36">
        <v>43327</v>
      </c>
      <c r="V228">
        <f>COUNTIF(Sheet1!K:K,U228)</f>
        <v>2</v>
      </c>
      <c r="W228">
        <f t="shared" si="91"/>
        <v>826</v>
      </c>
      <c r="Y228" s="36">
        <v>42962</v>
      </c>
      <c r="Z228">
        <f>COUNTIF(Sheet1!L:L,Y228)</f>
        <v>1</v>
      </c>
      <c r="AA228">
        <f t="shared" si="92"/>
        <v>835</v>
      </c>
      <c r="AC228" s="36">
        <f t="shared" si="86"/>
        <v>45153</v>
      </c>
      <c r="AE228">
        <f t="shared" si="87"/>
        <v>946</v>
      </c>
      <c r="AF228">
        <f t="shared" si="88"/>
        <v>771</v>
      </c>
    </row>
    <row r="229" spans="1:32" x14ac:dyDescent="0.25">
      <c r="A229" s="36">
        <v>45154</v>
      </c>
      <c r="B229">
        <f>COUNTIF(Sheet1!F:F,A229)</f>
        <v>0</v>
      </c>
      <c r="E229" s="36">
        <v>44789</v>
      </c>
      <c r="F229">
        <f>COUNTIF(Sheet1!G:G,E229)</f>
        <v>1</v>
      </c>
      <c r="G229">
        <f t="shared" si="89"/>
        <v>947</v>
      </c>
      <c r="I229" s="36">
        <v>44424</v>
      </c>
      <c r="J229">
        <f>COUNTIF(Sheet1!H:H,I229)</f>
        <v>1</v>
      </c>
      <c r="K229">
        <f t="shared" ref="K229" si="108">K228+J229</f>
        <v>772</v>
      </c>
      <c r="M229" s="36">
        <v>44058</v>
      </c>
      <c r="N229">
        <f>COUNTIF(Sheet1!I:I,M229)</f>
        <v>2</v>
      </c>
      <c r="O229">
        <f t="shared" si="96"/>
        <v>899</v>
      </c>
      <c r="Q229" s="36">
        <v>43693</v>
      </c>
      <c r="R229">
        <f>COUNTIF(Sheet1!J:J,Q229)</f>
        <v>0</v>
      </c>
      <c r="S229">
        <f t="shared" si="94"/>
        <v>904</v>
      </c>
      <c r="U229" s="36">
        <v>43328</v>
      </c>
      <c r="V229">
        <f>COUNTIF(Sheet1!K:K,U229)</f>
        <v>0</v>
      </c>
      <c r="W229">
        <f t="shared" si="91"/>
        <v>826</v>
      </c>
      <c r="Y229" s="36">
        <v>42963</v>
      </c>
      <c r="Z229">
        <f>COUNTIF(Sheet1!L:L,Y229)</f>
        <v>0</v>
      </c>
      <c r="AA229">
        <f t="shared" si="92"/>
        <v>835</v>
      </c>
      <c r="AC229" s="36">
        <f t="shared" si="86"/>
        <v>45154</v>
      </c>
      <c r="AE229">
        <f t="shared" si="87"/>
        <v>947</v>
      </c>
      <c r="AF229">
        <f t="shared" si="88"/>
        <v>772</v>
      </c>
    </row>
    <row r="230" spans="1:32" x14ac:dyDescent="0.25">
      <c r="A230" s="36">
        <v>45155</v>
      </c>
      <c r="B230">
        <f>COUNTIF(Sheet1!F:F,A230)</f>
        <v>0</v>
      </c>
      <c r="E230" s="36">
        <v>44790</v>
      </c>
      <c r="F230">
        <f>COUNTIF(Sheet1!G:G,E230)</f>
        <v>0</v>
      </c>
      <c r="G230">
        <f t="shared" si="89"/>
        <v>947</v>
      </c>
      <c r="I230" s="36">
        <v>44425</v>
      </c>
      <c r="J230">
        <f>COUNTIF(Sheet1!H:H,I230)</f>
        <v>4</v>
      </c>
      <c r="K230">
        <f t="shared" ref="K230" si="109">K229+J230</f>
        <v>776</v>
      </c>
      <c r="M230" s="36">
        <v>44059</v>
      </c>
      <c r="N230">
        <f>COUNTIF(Sheet1!I:I,M230)</f>
        <v>2</v>
      </c>
      <c r="O230">
        <f t="shared" si="96"/>
        <v>901</v>
      </c>
      <c r="Q230" s="36">
        <v>43694</v>
      </c>
      <c r="R230">
        <f>COUNTIF(Sheet1!J:J,Q230)</f>
        <v>1</v>
      </c>
      <c r="S230">
        <f t="shared" si="94"/>
        <v>905</v>
      </c>
      <c r="U230" s="36">
        <v>43329</v>
      </c>
      <c r="V230">
        <f>COUNTIF(Sheet1!K:K,U230)</f>
        <v>0</v>
      </c>
      <c r="W230">
        <f t="shared" si="91"/>
        <v>826</v>
      </c>
      <c r="Y230" s="36">
        <v>42964</v>
      </c>
      <c r="Z230">
        <f>COUNTIF(Sheet1!L:L,Y230)</f>
        <v>0</v>
      </c>
      <c r="AA230">
        <f t="shared" si="92"/>
        <v>835</v>
      </c>
      <c r="AC230" s="36">
        <f t="shared" si="86"/>
        <v>45155</v>
      </c>
      <c r="AE230">
        <f t="shared" si="87"/>
        <v>947</v>
      </c>
      <c r="AF230">
        <f t="shared" si="88"/>
        <v>776</v>
      </c>
    </row>
    <row r="231" spans="1:32" x14ac:dyDescent="0.25">
      <c r="A231" s="36">
        <v>45156</v>
      </c>
      <c r="B231">
        <f>COUNTIF(Sheet1!F:F,A231)</f>
        <v>0</v>
      </c>
      <c r="E231" s="36">
        <v>44791</v>
      </c>
      <c r="F231">
        <f>COUNTIF(Sheet1!G:G,E231)</f>
        <v>0</v>
      </c>
      <c r="G231">
        <f t="shared" si="89"/>
        <v>947</v>
      </c>
      <c r="I231" s="36">
        <v>44426</v>
      </c>
      <c r="J231">
        <f>COUNTIF(Sheet1!H:H,I231)</f>
        <v>5</v>
      </c>
      <c r="K231">
        <f t="shared" ref="K231" si="110">K230+J231</f>
        <v>781</v>
      </c>
      <c r="M231" s="36">
        <v>44060</v>
      </c>
      <c r="N231">
        <f>COUNTIF(Sheet1!I:I,M231)</f>
        <v>1</v>
      </c>
      <c r="O231">
        <f t="shared" si="96"/>
        <v>902</v>
      </c>
      <c r="Q231" s="36">
        <v>43695</v>
      </c>
      <c r="R231">
        <f>COUNTIF(Sheet1!J:J,Q231)</f>
        <v>0</v>
      </c>
      <c r="S231">
        <f t="shared" si="94"/>
        <v>905</v>
      </c>
      <c r="U231" s="36">
        <v>43330</v>
      </c>
      <c r="V231">
        <f>COUNTIF(Sheet1!K:K,U231)</f>
        <v>1</v>
      </c>
      <c r="W231">
        <f t="shared" si="91"/>
        <v>827</v>
      </c>
      <c r="Y231" s="36">
        <v>42965</v>
      </c>
      <c r="Z231">
        <f>COUNTIF(Sheet1!L:L,Y231)</f>
        <v>1</v>
      </c>
      <c r="AA231">
        <f t="shared" si="92"/>
        <v>836</v>
      </c>
      <c r="AC231" s="36">
        <f t="shared" si="86"/>
        <v>45156</v>
      </c>
      <c r="AE231">
        <f t="shared" si="87"/>
        <v>947</v>
      </c>
      <c r="AF231">
        <f t="shared" si="88"/>
        <v>781</v>
      </c>
    </row>
    <row r="232" spans="1:32" x14ac:dyDescent="0.25">
      <c r="A232" s="36">
        <v>45157</v>
      </c>
      <c r="B232">
        <f>COUNTIF(Sheet1!F:F,A232)</f>
        <v>0</v>
      </c>
      <c r="E232" s="36">
        <v>44792</v>
      </c>
      <c r="F232">
        <f>COUNTIF(Sheet1!G:G,E232)</f>
        <v>4</v>
      </c>
      <c r="G232">
        <f t="shared" si="89"/>
        <v>951</v>
      </c>
      <c r="I232" s="36">
        <v>44427</v>
      </c>
      <c r="J232">
        <f>COUNTIF(Sheet1!H:H,I232)</f>
        <v>0</v>
      </c>
      <c r="K232">
        <f t="shared" ref="K232:K234" si="111">K231+J232</f>
        <v>781</v>
      </c>
      <c r="M232" s="36">
        <v>44061</v>
      </c>
      <c r="N232">
        <f>COUNTIF(Sheet1!I:I,M232)</f>
        <v>2</v>
      </c>
      <c r="O232">
        <f t="shared" si="96"/>
        <v>904</v>
      </c>
      <c r="Q232" s="36">
        <v>43696</v>
      </c>
      <c r="R232">
        <f>COUNTIF(Sheet1!J:J,Q232)</f>
        <v>0</v>
      </c>
      <c r="S232">
        <f t="shared" si="94"/>
        <v>905</v>
      </c>
      <c r="U232" s="36">
        <v>43331</v>
      </c>
      <c r="V232">
        <f>COUNTIF(Sheet1!K:K,U232)</f>
        <v>1</v>
      </c>
      <c r="W232">
        <f t="shared" si="91"/>
        <v>828</v>
      </c>
      <c r="Y232" s="36">
        <v>42966</v>
      </c>
      <c r="Z232">
        <f>COUNTIF(Sheet1!L:L,Y232)</f>
        <v>0</v>
      </c>
      <c r="AA232">
        <f t="shared" si="92"/>
        <v>836</v>
      </c>
      <c r="AC232" s="36">
        <f t="shared" si="86"/>
        <v>45157</v>
      </c>
      <c r="AE232">
        <f t="shared" si="87"/>
        <v>951</v>
      </c>
      <c r="AF232">
        <f t="shared" si="88"/>
        <v>781</v>
      </c>
    </row>
    <row r="233" spans="1:32" x14ac:dyDescent="0.25">
      <c r="A233" s="36">
        <v>45158</v>
      </c>
      <c r="B233">
        <f>COUNTIF(Sheet1!F:F,A233)</f>
        <v>0</v>
      </c>
      <c r="E233" s="36">
        <v>44793</v>
      </c>
      <c r="F233">
        <f>COUNTIF(Sheet1!G:G,E233)</f>
        <v>0</v>
      </c>
      <c r="G233">
        <f t="shared" si="89"/>
        <v>951</v>
      </c>
      <c r="I233" s="36">
        <v>44428</v>
      </c>
      <c r="J233">
        <f>COUNTIF(Sheet1!H:H,I233)</f>
        <v>1</v>
      </c>
      <c r="K233">
        <f t="shared" si="111"/>
        <v>782</v>
      </c>
      <c r="M233" s="36">
        <v>44062</v>
      </c>
      <c r="N233">
        <f>COUNTIF(Sheet1!I:I,M233)</f>
        <v>2</v>
      </c>
      <c r="O233">
        <f t="shared" si="96"/>
        <v>906</v>
      </c>
      <c r="Q233" s="36">
        <v>43697</v>
      </c>
      <c r="R233">
        <f>COUNTIF(Sheet1!J:J,Q233)</f>
        <v>1</v>
      </c>
      <c r="S233">
        <f t="shared" si="94"/>
        <v>906</v>
      </c>
      <c r="U233" s="36">
        <v>43332</v>
      </c>
      <c r="V233">
        <f>COUNTIF(Sheet1!K:K,U233)</f>
        <v>5</v>
      </c>
      <c r="W233">
        <f t="shared" si="91"/>
        <v>833</v>
      </c>
      <c r="Y233" s="36">
        <v>42967</v>
      </c>
      <c r="Z233">
        <f>COUNTIF(Sheet1!L:L,Y233)</f>
        <v>1</v>
      </c>
      <c r="AA233">
        <f t="shared" si="92"/>
        <v>837</v>
      </c>
      <c r="AC233" s="36">
        <f t="shared" si="86"/>
        <v>45158</v>
      </c>
      <c r="AE233">
        <f t="shared" si="87"/>
        <v>951</v>
      </c>
      <c r="AF233">
        <f t="shared" si="88"/>
        <v>782</v>
      </c>
    </row>
    <row r="234" spans="1:32" x14ac:dyDescent="0.25">
      <c r="A234" s="36">
        <v>45159</v>
      </c>
      <c r="B234">
        <f>COUNTIF(Sheet1!F:F,A234)</f>
        <v>0</v>
      </c>
      <c r="E234" s="36">
        <v>44794</v>
      </c>
      <c r="F234">
        <f>COUNTIF(Sheet1!G:G,E234)</f>
        <v>0</v>
      </c>
      <c r="G234">
        <f t="shared" si="89"/>
        <v>951</v>
      </c>
      <c r="I234" s="36">
        <v>44429</v>
      </c>
      <c r="J234">
        <f>COUNTIF(Sheet1!H:H,I234)</f>
        <v>2</v>
      </c>
      <c r="K234">
        <f t="shared" si="111"/>
        <v>784</v>
      </c>
      <c r="M234" s="36">
        <v>44063</v>
      </c>
      <c r="N234">
        <f>COUNTIF(Sheet1!I:I,M234)</f>
        <v>6</v>
      </c>
      <c r="O234">
        <f t="shared" si="96"/>
        <v>912</v>
      </c>
      <c r="Q234" s="36">
        <v>43698</v>
      </c>
      <c r="R234">
        <f>COUNTIF(Sheet1!J:J,Q234)</f>
        <v>1</v>
      </c>
      <c r="S234">
        <f t="shared" si="94"/>
        <v>907</v>
      </c>
      <c r="U234" s="36">
        <v>43333</v>
      </c>
      <c r="V234">
        <f>COUNTIF(Sheet1!K:K,U234)</f>
        <v>3</v>
      </c>
      <c r="W234">
        <f t="shared" si="91"/>
        <v>836</v>
      </c>
      <c r="Y234" s="36">
        <v>42968</v>
      </c>
      <c r="Z234">
        <f>COUNTIF(Sheet1!L:L,Y234)</f>
        <v>3</v>
      </c>
      <c r="AA234">
        <f t="shared" si="92"/>
        <v>840</v>
      </c>
      <c r="AC234" s="36">
        <f t="shared" si="86"/>
        <v>45159</v>
      </c>
      <c r="AE234">
        <f t="shared" si="87"/>
        <v>951</v>
      </c>
      <c r="AF234">
        <f t="shared" si="88"/>
        <v>784</v>
      </c>
    </row>
    <row r="235" spans="1:32" x14ac:dyDescent="0.25">
      <c r="A235" s="36">
        <v>45160</v>
      </c>
      <c r="B235">
        <f>COUNTIF(Sheet1!F:F,A235)</f>
        <v>0</v>
      </c>
      <c r="E235" s="36">
        <v>44795</v>
      </c>
      <c r="F235">
        <f>COUNTIF(Sheet1!G:G,E235)</f>
        <v>2</v>
      </c>
      <c r="G235">
        <f t="shared" si="89"/>
        <v>953</v>
      </c>
      <c r="I235" s="36">
        <v>44430</v>
      </c>
      <c r="J235">
        <f>COUNTIF(Sheet1!H:H,I235)</f>
        <v>5</v>
      </c>
      <c r="K235">
        <f t="shared" ref="K235" si="112">K234+J235</f>
        <v>789</v>
      </c>
      <c r="M235" s="36">
        <v>44064</v>
      </c>
      <c r="N235">
        <f>COUNTIF(Sheet1!I:I,M235)</f>
        <v>1</v>
      </c>
      <c r="O235">
        <f t="shared" si="96"/>
        <v>913</v>
      </c>
      <c r="Q235" s="36">
        <v>43699</v>
      </c>
      <c r="R235">
        <f>COUNTIF(Sheet1!J:J,Q235)</f>
        <v>0</v>
      </c>
      <c r="S235">
        <f t="shared" si="94"/>
        <v>907</v>
      </c>
      <c r="U235" s="36">
        <v>43334</v>
      </c>
      <c r="V235">
        <f>COUNTIF(Sheet1!K:K,U235)</f>
        <v>0</v>
      </c>
      <c r="W235">
        <f t="shared" si="91"/>
        <v>836</v>
      </c>
      <c r="Y235" s="36">
        <v>42969</v>
      </c>
      <c r="Z235">
        <f>COUNTIF(Sheet1!L:L,Y235)</f>
        <v>0</v>
      </c>
      <c r="AA235">
        <f t="shared" si="92"/>
        <v>840</v>
      </c>
      <c r="AC235" s="36">
        <f t="shared" si="86"/>
        <v>45160</v>
      </c>
      <c r="AE235">
        <f t="shared" si="87"/>
        <v>953</v>
      </c>
      <c r="AF235">
        <f t="shared" si="88"/>
        <v>789</v>
      </c>
    </row>
    <row r="236" spans="1:32" x14ac:dyDescent="0.25">
      <c r="A236" s="36">
        <v>45161</v>
      </c>
      <c r="B236">
        <f>COUNTIF(Sheet1!F:F,A236)</f>
        <v>0</v>
      </c>
      <c r="E236" s="36">
        <v>44796</v>
      </c>
      <c r="F236">
        <f>COUNTIF(Sheet1!G:G,E236)</f>
        <v>0</v>
      </c>
      <c r="G236">
        <f t="shared" si="89"/>
        <v>953</v>
      </c>
      <c r="I236" s="36">
        <v>44431</v>
      </c>
      <c r="J236">
        <f>COUNTIF(Sheet1!H:H,I236)</f>
        <v>0</v>
      </c>
      <c r="K236">
        <f t="shared" ref="K236" si="113">K235+J236</f>
        <v>789</v>
      </c>
      <c r="M236" s="36">
        <v>44065</v>
      </c>
      <c r="N236">
        <f>COUNTIF(Sheet1!I:I,M236)</f>
        <v>0</v>
      </c>
      <c r="O236">
        <f t="shared" si="96"/>
        <v>913</v>
      </c>
      <c r="Q236" s="36">
        <v>43700</v>
      </c>
      <c r="R236">
        <f>COUNTIF(Sheet1!J:J,Q236)</f>
        <v>0</v>
      </c>
      <c r="S236">
        <f t="shared" si="94"/>
        <v>907</v>
      </c>
      <c r="U236" s="36">
        <v>43335</v>
      </c>
      <c r="V236">
        <f>COUNTIF(Sheet1!K:K,U236)</f>
        <v>2</v>
      </c>
      <c r="W236">
        <f t="shared" si="91"/>
        <v>838</v>
      </c>
      <c r="Y236" s="36">
        <v>42970</v>
      </c>
      <c r="Z236">
        <f>COUNTIF(Sheet1!L:L,Y236)</f>
        <v>1</v>
      </c>
      <c r="AA236">
        <f t="shared" si="92"/>
        <v>841</v>
      </c>
      <c r="AC236" s="36">
        <f t="shared" si="86"/>
        <v>45161</v>
      </c>
      <c r="AE236">
        <f t="shared" si="87"/>
        <v>953</v>
      </c>
      <c r="AF236">
        <f t="shared" si="88"/>
        <v>789</v>
      </c>
    </row>
    <row r="237" spans="1:32" x14ac:dyDescent="0.25">
      <c r="A237" s="36">
        <v>45162</v>
      </c>
      <c r="B237">
        <f>COUNTIF(Sheet1!F:F,A237)</f>
        <v>0</v>
      </c>
      <c r="E237" s="36">
        <v>44797</v>
      </c>
      <c r="F237">
        <f>COUNTIF(Sheet1!G:G,E237)</f>
        <v>1</v>
      </c>
      <c r="G237">
        <f t="shared" si="89"/>
        <v>954</v>
      </c>
      <c r="I237" s="36">
        <v>44432</v>
      </c>
      <c r="J237">
        <f>COUNTIF(Sheet1!H:H,I237)</f>
        <v>1</v>
      </c>
      <c r="K237">
        <f t="shared" ref="K237" si="114">K236+J237</f>
        <v>790</v>
      </c>
      <c r="M237" s="36">
        <v>44066</v>
      </c>
      <c r="N237">
        <f>COUNTIF(Sheet1!I:I,M237)</f>
        <v>1</v>
      </c>
      <c r="O237">
        <f t="shared" si="96"/>
        <v>914</v>
      </c>
      <c r="Q237" s="36">
        <v>43701</v>
      </c>
      <c r="R237">
        <f>COUNTIF(Sheet1!J:J,Q237)</f>
        <v>6</v>
      </c>
      <c r="S237">
        <f t="shared" si="94"/>
        <v>913</v>
      </c>
      <c r="U237" s="36">
        <v>43336</v>
      </c>
      <c r="V237">
        <f>COUNTIF(Sheet1!K:K,U237)</f>
        <v>9</v>
      </c>
      <c r="W237">
        <f t="shared" si="91"/>
        <v>847</v>
      </c>
      <c r="Y237" s="36">
        <v>42971</v>
      </c>
      <c r="Z237">
        <f>COUNTIF(Sheet1!L:L,Y237)</f>
        <v>1</v>
      </c>
      <c r="AA237">
        <f t="shared" si="92"/>
        <v>842</v>
      </c>
      <c r="AC237" s="36">
        <f t="shared" si="86"/>
        <v>45162</v>
      </c>
      <c r="AE237">
        <f t="shared" si="87"/>
        <v>954</v>
      </c>
      <c r="AF237">
        <f t="shared" si="88"/>
        <v>790</v>
      </c>
    </row>
    <row r="238" spans="1:32" x14ac:dyDescent="0.25">
      <c r="A238" s="36">
        <v>45163</v>
      </c>
      <c r="B238">
        <f>COUNTIF(Sheet1!F:F,A238)</f>
        <v>0</v>
      </c>
      <c r="E238" s="36">
        <v>44798</v>
      </c>
      <c r="F238">
        <f>COUNTIF(Sheet1!G:G,E238)</f>
        <v>2</v>
      </c>
      <c r="G238">
        <f t="shared" si="89"/>
        <v>956</v>
      </c>
      <c r="I238" s="36">
        <v>44433</v>
      </c>
      <c r="J238">
        <f>COUNTIF(Sheet1!H:H,I238)</f>
        <v>9</v>
      </c>
      <c r="K238">
        <f t="shared" ref="K238" si="115">K237+J238</f>
        <v>799</v>
      </c>
      <c r="M238" s="36">
        <v>44067</v>
      </c>
      <c r="N238">
        <f>COUNTIF(Sheet1!I:I,M238)</f>
        <v>2</v>
      </c>
      <c r="O238">
        <f t="shared" si="96"/>
        <v>916</v>
      </c>
      <c r="Q238" s="36">
        <v>43702</v>
      </c>
      <c r="R238">
        <f>COUNTIF(Sheet1!J:J,Q238)</f>
        <v>4</v>
      </c>
      <c r="S238">
        <f t="shared" si="94"/>
        <v>917</v>
      </c>
      <c r="U238" s="36">
        <v>43337</v>
      </c>
      <c r="V238">
        <f>COUNTIF(Sheet1!K:K,U238)</f>
        <v>0</v>
      </c>
      <c r="W238">
        <f t="shared" si="91"/>
        <v>847</v>
      </c>
      <c r="Y238" s="36">
        <v>42972</v>
      </c>
      <c r="Z238">
        <f>COUNTIF(Sheet1!L:L,Y238)</f>
        <v>1</v>
      </c>
      <c r="AA238">
        <f t="shared" si="92"/>
        <v>843</v>
      </c>
      <c r="AC238" s="36">
        <f t="shared" si="86"/>
        <v>45163</v>
      </c>
      <c r="AE238">
        <f t="shared" si="87"/>
        <v>956</v>
      </c>
      <c r="AF238">
        <f t="shared" si="88"/>
        <v>799</v>
      </c>
    </row>
    <row r="239" spans="1:32" x14ac:dyDescent="0.25">
      <c r="A239" s="36">
        <v>45164</v>
      </c>
      <c r="B239">
        <f>COUNTIF(Sheet1!F:F,A239)</f>
        <v>0</v>
      </c>
      <c r="E239" s="36">
        <v>44799</v>
      </c>
      <c r="F239">
        <f>COUNTIF(Sheet1!G:G,E239)</f>
        <v>3</v>
      </c>
      <c r="G239">
        <f t="shared" si="89"/>
        <v>959</v>
      </c>
      <c r="I239" s="36">
        <v>44434</v>
      </c>
      <c r="J239">
        <f>COUNTIF(Sheet1!H:H,I239)</f>
        <v>5</v>
      </c>
      <c r="K239">
        <f t="shared" ref="K239" si="116">K238+J239</f>
        <v>804</v>
      </c>
      <c r="M239" s="36">
        <v>44068</v>
      </c>
      <c r="N239">
        <f>COUNTIF(Sheet1!I:I,M239)</f>
        <v>0</v>
      </c>
      <c r="O239">
        <f t="shared" si="96"/>
        <v>916</v>
      </c>
      <c r="Q239" s="36">
        <v>43703</v>
      </c>
      <c r="R239">
        <f>COUNTIF(Sheet1!J:J,Q239)</f>
        <v>4</v>
      </c>
      <c r="S239">
        <f t="shared" si="94"/>
        <v>921</v>
      </c>
      <c r="U239" s="36">
        <v>43338</v>
      </c>
      <c r="V239">
        <f>COUNTIF(Sheet1!K:K,U239)</f>
        <v>0</v>
      </c>
      <c r="W239">
        <f t="shared" si="91"/>
        <v>847</v>
      </c>
      <c r="Y239" s="36">
        <v>42973</v>
      </c>
      <c r="Z239">
        <f>COUNTIF(Sheet1!L:L,Y239)</f>
        <v>2</v>
      </c>
      <c r="AA239">
        <f t="shared" si="92"/>
        <v>845</v>
      </c>
      <c r="AC239" s="36">
        <f t="shared" si="86"/>
        <v>45164</v>
      </c>
      <c r="AE239">
        <f t="shared" si="87"/>
        <v>959</v>
      </c>
      <c r="AF239">
        <f t="shared" si="88"/>
        <v>804</v>
      </c>
    </row>
    <row r="240" spans="1:32" x14ac:dyDescent="0.25">
      <c r="A240" s="36">
        <v>45165</v>
      </c>
      <c r="B240">
        <f>COUNTIF(Sheet1!F:F,A240)</f>
        <v>0</v>
      </c>
      <c r="E240" s="36">
        <v>44800</v>
      </c>
      <c r="F240">
        <f>COUNTIF(Sheet1!G:G,E240)</f>
        <v>0</v>
      </c>
      <c r="G240">
        <f t="shared" si="89"/>
        <v>959</v>
      </c>
      <c r="I240" s="36">
        <v>44435</v>
      </c>
      <c r="J240">
        <f>COUNTIF(Sheet1!H:H,I240)</f>
        <v>0</v>
      </c>
      <c r="K240">
        <f t="shared" ref="K240:K241" si="117">K239+J240</f>
        <v>804</v>
      </c>
      <c r="M240" s="36">
        <v>44069</v>
      </c>
      <c r="N240">
        <f>COUNTIF(Sheet1!I:I,M240)</f>
        <v>1</v>
      </c>
      <c r="O240">
        <f t="shared" si="96"/>
        <v>917</v>
      </c>
      <c r="Q240" s="36">
        <v>43704</v>
      </c>
      <c r="R240">
        <f>COUNTIF(Sheet1!J:J,Q240)</f>
        <v>6</v>
      </c>
      <c r="S240">
        <f t="shared" si="94"/>
        <v>927</v>
      </c>
      <c r="U240" s="36">
        <v>43339</v>
      </c>
      <c r="V240">
        <f>COUNTIF(Sheet1!K:K,U240)</f>
        <v>2</v>
      </c>
      <c r="W240">
        <f t="shared" si="91"/>
        <v>849</v>
      </c>
      <c r="Y240" s="36">
        <v>42974</v>
      </c>
      <c r="Z240">
        <f>COUNTIF(Sheet1!L:L,Y240)</f>
        <v>0</v>
      </c>
      <c r="AA240">
        <f t="shared" si="92"/>
        <v>845</v>
      </c>
      <c r="AC240" s="36">
        <f t="shared" si="86"/>
        <v>45165</v>
      </c>
      <c r="AE240">
        <f t="shared" si="87"/>
        <v>959</v>
      </c>
      <c r="AF240">
        <f t="shared" si="88"/>
        <v>804</v>
      </c>
    </row>
    <row r="241" spans="1:32" x14ac:dyDescent="0.25">
      <c r="A241" s="36">
        <v>45166</v>
      </c>
      <c r="B241">
        <f>COUNTIF(Sheet1!F:F,A241)</f>
        <v>0</v>
      </c>
      <c r="E241" s="36">
        <v>44801</v>
      </c>
      <c r="F241">
        <f>COUNTIF(Sheet1!G:G,E241)</f>
        <v>1</v>
      </c>
      <c r="G241">
        <f t="shared" si="89"/>
        <v>960</v>
      </c>
      <c r="I241" s="36">
        <v>44436</v>
      </c>
      <c r="J241">
        <f>COUNTIF(Sheet1!H:H,I241)</f>
        <v>11</v>
      </c>
      <c r="K241">
        <f t="shared" si="117"/>
        <v>815</v>
      </c>
      <c r="M241" s="36">
        <v>44070</v>
      </c>
      <c r="N241">
        <f>COUNTIF(Sheet1!I:I,M241)</f>
        <v>1</v>
      </c>
      <c r="O241">
        <f t="shared" si="96"/>
        <v>918</v>
      </c>
      <c r="Q241" s="36">
        <v>43705</v>
      </c>
      <c r="R241">
        <f>COUNTIF(Sheet1!J:J,Q241)</f>
        <v>0</v>
      </c>
      <c r="S241">
        <f t="shared" si="94"/>
        <v>927</v>
      </c>
      <c r="U241" s="36">
        <v>43340</v>
      </c>
      <c r="V241">
        <f>COUNTIF(Sheet1!K:K,U241)</f>
        <v>1</v>
      </c>
      <c r="W241">
        <f t="shared" si="91"/>
        <v>850</v>
      </c>
      <c r="Y241" s="36">
        <v>42975</v>
      </c>
      <c r="Z241">
        <f>COUNTIF(Sheet1!L:L,Y241)</f>
        <v>3</v>
      </c>
      <c r="AA241">
        <f t="shared" si="92"/>
        <v>848</v>
      </c>
      <c r="AC241" s="36">
        <f t="shared" si="86"/>
        <v>45166</v>
      </c>
      <c r="AE241">
        <f t="shared" si="87"/>
        <v>960</v>
      </c>
      <c r="AF241">
        <f t="shared" si="88"/>
        <v>815</v>
      </c>
    </row>
    <row r="242" spans="1:32" x14ac:dyDescent="0.25">
      <c r="A242" s="36">
        <v>45167</v>
      </c>
      <c r="B242">
        <f>COUNTIF(Sheet1!F:F,A242)</f>
        <v>0</v>
      </c>
      <c r="E242" s="36">
        <v>44802</v>
      </c>
      <c r="F242">
        <f>COUNTIF(Sheet1!G:G,E242)</f>
        <v>2</v>
      </c>
      <c r="G242">
        <f t="shared" si="89"/>
        <v>962</v>
      </c>
      <c r="I242" s="36">
        <v>44437</v>
      </c>
      <c r="J242">
        <f>COUNTIF(Sheet1!H:H,I242)</f>
        <v>5</v>
      </c>
      <c r="K242">
        <f t="shared" ref="K242:K244" si="118">K241+J242</f>
        <v>820</v>
      </c>
      <c r="M242" s="36">
        <v>44071</v>
      </c>
      <c r="N242">
        <f>COUNTIF(Sheet1!I:I,M242)</f>
        <v>0</v>
      </c>
      <c r="O242">
        <f t="shared" si="96"/>
        <v>918</v>
      </c>
      <c r="Q242" s="36">
        <v>43706</v>
      </c>
      <c r="R242">
        <f>COUNTIF(Sheet1!J:J,Q242)</f>
        <v>1</v>
      </c>
      <c r="S242">
        <f t="shared" si="94"/>
        <v>928</v>
      </c>
      <c r="U242" s="36">
        <v>43341</v>
      </c>
      <c r="V242">
        <f>COUNTIF(Sheet1!K:K,U242)</f>
        <v>0</v>
      </c>
      <c r="W242">
        <f t="shared" si="91"/>
        <v>850</v>
      </c>
      <c r="Y242" s="36">
        <v>42976</v>
      </c>
      <c r="Z242">
        <f>COUNTIF(Sheet1!L:L,Y242)</f>
        <v>0</v>
      </c>
      <c r="AA242">
        <f t="shared" si="92"/>
        <v>848</v>
      </c>
      <c r="AC242" s="36">
        <f t="shared" si="86"/>
        <v>45167</v>
      </c>
      <c r="AE242">
        <f t="shared" si="87"/>
        <v>962</v>
      </c>
      <c r="AF242">
        <f t="shared" si="88"/>
        <v>820</v>
      </c>
    </row>
    <row r="243" spans="1:32" x14ac:dyDescent="0.25">
      <c r="A243" s="36">
        <v>45168</v>
      </c>
      <c r="B243">
        <f>COUNTIF(Sheet1!F:F,A243)</f>
        <v>0</v>
      </c>
      <c r="E243" s="36">
        <v>44803</v>
      </c>
      <c r="F243">
        <f>COUNTIF(Sheet1!G:G,E243)</f>
        <v>2</v>
      </c>
      <c r="G243">
        <f t="shared" si="89"/>
        <v>964</v>
      </c>
      <c r="I243" s="36">
        <v>44438</v>
      </c>
      <c r="J243">
        <f>COUNTIF(Sheet1!H:H,I243)</f>
        <v>2</v>
      </c>
      <c r="K243">
        <f t="shared" si="118"/>
        <v>822</v>
      </c>
      <c r="M243" s="36">
        <v>44072</v>
      </c>
      <c r="N243">
        <f>COUNTIF(Sheet1!I:I,M243)</f>
        <v>0</v>
      </c>
      <c r="O243">
        <f t="shared" si="96"/>
        <v>918</v>
      </c>
      <c r="Q243" s="36">
        <v>43707</v>
      </c>
      <c r="R243">
        <f>COUNTIF(Sheet1!J:J,Q243)</f>
        <v>0</v>
      </c>
      <c r="S243">
        <f t="shared" si="94"/>
        <v>928</v>
      </c>
      <c r="U243" s="36">
        <v>43342</v>
      </c>
      <c r="V243">
        <f>COUNTIF(Sheet1!K:K,U243)</f>
        <v>0</v>
      </c>
      <c r="W243">
        <f t="shared" si="91"/>
        <v>850</v>
      </c>
      <c r="Y243" s="36">
        <v>42977</v>
      </c>
      <c r="Z243">
        <f>COUNTIF(Sheet1!L:L,Y243)</f>
        <v>0</v>
      </c>
      <c r="AA243">
        <f t="shared" si="92"/>
        <v>848</v>
      </c>
      <c r="AC243" s="36">
        <f t="shared" si="86"/>
        <v>45168</v>
      </c>
      <c r="AE243">
        <f t="shared" si="87"/>
        <v>964</v>
      </c>
      <c r="AF243">
        <f t="shared" si="88"/>
        <v>822</v>
      </c>
    </row>
    <row r="244" spans="1:32" x14ac:dyDescent="0.25">
      <c r="A244" s="36">
        <v>45169</v>
      </c>
      <c r="B244">
        <f>COUNTIF(Sheet1!F:F,A244)</f>
        <v>0</v>
      </c>
      <c r="E244" s="36">
        <v>44804</v>
      </c>
      <c r="F244">
        <f>COUNTIF(Sheet1!G:G,E244)</f>
        <v>2</v>
      </c>
      <c r="G244">
        <f t="shared" si="89"/>
        <v>966</v>
      </c>
      <c r="I244" s="36">
        <v>44439</v>
      </c>
      <c r="J244">
        <f>COUNTIF(Sheet1!H:H,I244)</f>
        <v>2</v>
      </c>
      <c r="K244">
        <f t="shared" si="118"/>
        <v>824</v>
      </c>
      <c r="M244" s="36">
        <v>44073</v>
      </c>
      <c r="N244">
        <f>COUNTIF(Sheet1!I:I,M244)</f>
        <v>1</v>
      </c>
      <c r="O244">
        <f t="shared" si="96"/>
        <v>919</v>
      </c>
      <c r="Q244" s="36">
        <v>43708</v>
      </c>
      <c r="R244">
        <f>COUNTIF(Sheet1!J:J,Q244)</f>
        <v>0</v>
      </c>
      <c r="S244">
        <f t="shared" si="94"/>
        <v>928</v>
      </c>
      <c r="U244" s="36">
        <v>43343</v>
      </c>
      <c r="V244">
        <f>COUNTIF(Sheet1!K:K,U244)</f>
        <v>0</v>
      </c>
      <c r="W244">
        <f t="shared" si="91"/>
        <v>850</v>
      </c>
      <c r="Y244" s="36">
        <v>42978</v>
      </c>
      <c r="Z244">
        <f>COUNTIF(Sheet1!L:L,Y244)</f>
        <v>1</v>
      </c>
      <c r="AA244">
        <f t="shared" si="92"/>
        <v>849</v>
      </c>
      <c r="AC244" s="36">
        <f t="shared" si="86"/>
        <v>45169</v>
      </c>
      <c r="AE244">
        <f t="shared" si="87"/>
        <v>966</v>
      </c>
      <c r="AF244">
        <f t="shared" si="88"/>
        <v>824</v>
      </c>
    </row>
    <row r="245" spans="1:32" x14ac:dyDescent="0.25">
      <c r="A245" s="36">
        <v>45170</v>
      </c>
      <c r="B245">
        <f>COUNTIF(Sheet1!F:F,A245)</f>
        <v>0</v>
      </c>
      <c r="E245" s="36">
        <v>44805</v>
      </c>
      <c r="F245">
        <f>COUNTIF(Sheet1!G:G,E245)</f>
        <v>1</v>
      </c>
      <c r="G245">
        <f t="shared" si="89"/>
        <v>967</v>
      </c>
      <c r="I245" s="36">
        <v>44440</v>
      </c>
      <c r="J245">
        <f>COUNTIF(Sheet1!H:H,I245)</f>
        <v>4</v>
      </c>
      <c r="K245">
        <f t="shared" ref="K245" si="119">K244+J245</f>
        <v>828</v>
      </c>
      <c r="M245" s="36">
        <v>44074</v>
      </c>
      <c r="N245">
        <f>COUNTIF(Sheet1!I:I,M245)</f>
        <v>0</v>
      </c>
      <c r="O245">
        <f t="shared" si="96"/>
        <v>919</v>
      </c>
      <c r="Q245" s="36">
        <v>43709</v>
      </c>
      <c r="R245">
        <f>COUNTIF(Sheet1!J:J,Q245)</f>
        <v>2</v>
      </c>
      <c r="S245">
        <f t="shared" si="94"/>
        <v>930</v>
      </c>
      <c r="U245" s="36">
        <v>43344</v>
      </c>
      <c r="V245">
        <f>COUNTIF(Sheet1!K:K,U245)</f>
        <v>4</v>
      </c>
      <c r="W245">
        <f t="shared" si="91"/>
        <v>854</v>
      </c>
      <c r="Y245" s="36">
        <v>42979</v>
      </c>
      <c r="Z245">
        <f>COUNTIF(Sheet1!L:L,Y245)</f>
        <v>3</v>
      </c>
      <c r="AA245">
        <f t="shared" si="92"/>
        <v>852</v>
      </c>
      <c r="AC245" s="36">
        <f t="shared" si="86"/>
        <v>45170</v>
      </c>
      <c r="AE245">
        <f t="shared" si="87"/>
        <v>967</v>
      </c>
      <c r="AF245">
        <f t="shared" si="88"/>
        <v>828</v>
      </c>
    </row>
    <row r="246" spans="1:32" x14ac:dyDescent="0.25">
      <c r="A246" s="36">
        <v>45171</v>
      </c>
      <c r="B246">
        <f>COUNTIF(Sheet1!F:F,A246)</f>
        <v>0</v>
      </c>
      <c r="E246" s="36">
        <v>44806</v>
      </c>
      <c r="F246">
        <f>COUNTIF(Sheet1!G:G,E246)</f>
        <v>6</v>
      </c>
      <c r="G246">
        <f t="shared" si="89"/>
        <v>973</v>
      </c>
      <c r="I246" s="36">
        <v>44441</v>
      </c>
      <c r="J246">
        <f>COUNTIF(Sheet1!H:H,I246)</f>
        <v>0</v>
      </c>
      <c r="K246">
        <f t="shared" ref="K246:K247" si="120">K245+J246</f>
        <v>828</v>
      </c>
      <c r="M246" s="36">
        <v>44075</v>
      </c>
      <c r="N246">
        <f>COUNTIF(Sheet1!I:I,M246)</f>
        <v>0</v>
      </c>
      <c r="O246">
        <f t="shared" si="96"/>
        <v>919</v>
      </c>
      <c r="Q246" s="36">
        <v>43710</v>
      </c>
      <c r="R246">
        <f>COUNTIF(Sheet1!J:J,Q246)</f>
        <v>1</v>
      </c>
      <c r="S246">
        <f t="shared" si="94"/>
        <v>931</v>
      </c>
      <c r="U246" s="36">
        <v>43345</v>
      </c>
      <c r="V246">
        <f>COUNTIF(Sheet1!K:K,U246)</f>
        <v>2</v>
      </c>
      <c r="W246">
        <f t="shared" si="91"/>
        <v>856</v>
      </c>
      <c r="Y246" s="36">
        <v>42980</v>
      </c>
      <c r="Z246">
        <f>COUNTIF(Sheet1!L:L,Y246)</f>
        <v>0</v>
      </c>
      <c r="AA246">
        <f t="shared" si="92"/>
        <v>852</v>
      </c>
      <c r="AC246" s="36">
        <f t="shared" si="86"/>
        <v>45171</v>
      </c>
      <c r="AE246">
        <f t="shared" si="87"/>
        <v>973</v>
      </c>
      <c r="AF246">
        <f t="shared" si="88"/>
        <v>828</v>
      </c>
    </row>
    <row r="247" spans="1:32" x14ac:dyDescent="0.25">
      <c r="A247" s="36">
        <v>45172</v>
      </c>
      <c r="B247">
        <f>COUNTIF(Sheet1!F:F,A247)</f>
        <v>0</v>
      </c>
      <c r="E247" s="36">
        <v>44807</v>
      </c>
      <c r="F247">
        <f>COUNTIF(Sheet1!G:G,E247)</f>
        <v>1</v>
      </c>
      <c r="G247">
        <f t="shared" si="89"/>
        <v>974</v>
      </c>
      <c r="I247" s="36">
        <v>44442</v>
      </c>
      <c r="J247">
        <f>COUNTIF(Sheet1!H:H,I247)</f>
        <v>0</v>
      </c>
      <c r="K247">
        <f t="shared" si="120"/>
        <v>828</v>
      </c>
      <c r="M247" s="36">
        <v>44076</v>
      </c>
      <c r="N247">
        <f>COUNTIF(Sheet1!I:I,M247)</f>
        <v>0</v>
      </c>
      <c r="O247">
        <f t="shared" si="96"/>
        <v>919</v>
      </c>
      <c r="Q247" s="36">
        <v>43711</v>
      </c>
      <c r="R247">
        <f>COUNTIF(Sheet1!J:J,Q247)</f>
        <v>0</v>
      </c>
      <c r="S247">
        <f t="shared" si="94"/>
        <v>931</v>
      </c>
      <c r="U247" s="36">
        <v>43346</v>
      </c>
      <c r="V247">
        <f>COUNTIF(Sheet1!K:K,U247)</f>
        <v>3</v>
      </c>
      <c r="W247">
        <f t="shared" si="91"/>
        <v>859</v>
      </c>
      <c r="Y247" s="36">
        <v>42981</v>
      </c>
      <c r="Z247">
        <f>COUNTIF(Sheet1!L:L,Y247)</f>
        <v>0</v>
      </c>
      <c r="AA247">
        <f t="shared" si="92"/>
        <v>852</v>
      </c>
      <c r="AC247" s="36">
        <f t="shared" si="86"/>
        <v>45172</v>
      </c>
      <c r="AE247">
        <f t="shared" si="87"/>
        <v>974</v>
      </c>
      <c r="AF247">
        <f t="shared" si="88"/>
        <v>828</v>
      </c>
    </row>
    <row r="248" spans="1:32" x14ac:dyDescent="0.25">
      <c r="A248" s="36">
        <v>45173</v>
      </c>
      <c r="B248">
        <f>COUNTIF(Sheet1!F:F,A248)</f>
        <v>0</v>
      </c>
      <c r="E248" s="36">
        <v>44808</v>
      </c>
      <c r="F248">
        <f>COUNTIF(Sheet1!G:G,E248)</f>
        <v>1</v>
      </c>
      <c r="G248">
        <f t="shared" si="89"/>
        <v>975</v>
      </c>
      <c r="I248" s="36">
        <v>44443</v>
      </c>
      <c r="J248">
        <f>COUNTIF(Sheet1!H:H,I248)</f>
        <v>1</v>
      </c>
      <c r="K248">
        <f t="shared" ref="K248" si="121">K247+J248</f>
        <v>829</v>
      </c>
      <c r="M248" s="36">
        <v>44077</v>
      </c>
      <c r="N248">
        <f>COUNTIF(Sheet1!I:I,M248)</f>
        <v>1</v>
      </c>
      <c r="O248">
        <f t="shared" si="96"/>
        <v>920</v>
      </c>
      <c r="Q248" s="36">
        <v>43712</v>
      </c>
      <c r="R248">
        <f>COUNTIF(Sheet1!J:J,Q248)</f>
        <v>5</v>
      </c>
      <c r="S248">
        <f t="shared" si="94"/>
        <v>936</v>
      </c>
      <c r="U248" s="36">
        <v>43347</v>
      </c>
      <c r="V248">
        <f>COUNTIF(Sheet1!K:K,U248)</f>
        <v>2</v>
      </c>
      <c r="W248">
        <f t="shared" si="91"/>
        <v>861</v>
      </c>
      <c r="Y248" s="36">
        <v>42982</v>
      </c>
      <c r="Z248">
        <f>COUNTIF(Sheet1!L:L,Y248)</f>
        <v>0</v>
      </c>
      <c r="AA248">
        <f t="shared" si="92"/>
        <v>852</v>
      </c>
      <c r="AC248" s="36">
        <f t="shared" si="86"/>
        <v>45173</v>
      </c>
      <c r="AE248">
        <f t="shared" si="87"/>
        <v>975</v>
      </c>
      <c r="AF248">
        <f t="shared" si="88"/>
        <v>829</v>
      </c>
    </row>
    <row r="249" spans="1:32" x14ac:dyDescent="0.25">
      <c r="A249" s="36">
        <v>45174</v>
      </c>
      <c r="B249">
        <f>COUNTIF(Sheet1!F:F,A249)</f>
        <v>0</v>
      </c>
      <c r="E249" s="36">
        <v>44809</v>
      </c>
      <c r="F249">
        <f>COUNTIF(Sheet1!G:G,E249)</f>
        <v>0</v>
      </c>
      <c r="G249">
        <f t="shared" si="89"/>
        <v>975</v>
      </c>
      <c r="I249" s="36">
        <v>44444</v>
      </c>
      <c r="J249">
        <f>COUNTIF(Sheet1!H:H,I249)</f>
        <v>2</v>
      </c>
      <c r="K249">
        <f t="shared" ref="K249:K250" si="122">K248+J249</f>
        <v>831</v>
      </c>
      <c r="M249" s="36">
        <v>44078</v>
      </c>
      <c r="N249">
        <f>COUNTIF(Sheet1!I:I,M249)</f>
        <v>1</v>
      </c>
      <c r="O249">
        <f t="shared" si="96"/>
        <v>921</v>
      </c>
      <c r="Q249" s="36">
        <v>43713</v>
      </c>
      <c r="R249">
        <f>COUNTIF(Sheet1!J:J,Q249)</f>
        <v>3</v>
      </c>
      <c r="S249">
        <f t="shared" si="94"/>
        <v>939</v>
      </c>
      <c r="U249" s="36">
        <v>43348</v>
      </c>
      <c r="V249">
        <f>COUNTIF(Sheet1!K:K,U249)</f>
        <v>3</v>
      </c>
      <c r="W249">
        <f t="shared" si="91"/>
        <v>864</v>
      </c>
      <c r="Y249" s="36">
        <v>42983</v>
      </c>
      <c r="Z249">
        <f>COUNTIF(Sheet1!L:L,Y249)</f>
        <v>1</v>
      </c>
      <c r="AA249">
        <f t="shared" si="92"/>
        <v>853</v>
      </c>
      <c r="AC249" s="36">
        <f t="shared" si="86"/>
        <v>45174</v>
      </c>
      <c r="AE249">
        <f t="shared" si="87"/>
        <v>975</v>
      </c>
      <c r="AF249">
        <f t="shared" si="88"/>
        <v>831</v>
      </c>
    </row>
    <row r="250" spans="1:32" x14ac:dyDescent="0.25">
      <c r="A250" s="36">
        <v>45175</v>
      </c>
      <c r="B250">
        <f>COUNTIF(Sheet1!F:F,A250)</f>
        <v>0</v>
      </c>
      <c r="E250" s="36">
        <v>44810</v>
      </c>
      <c r="F250">
        <f>COUNTIF(Sheet1!G:G,E250)</f>
        <v>0</v>
      </c>
      <c r="G250">
        <f t="shared" si="89"/>
        <v>975</v>
      </c>
      <c r="I250" s="36">
        <v>44445</v>
      </c>
      <c r="J250">
        <f>COUNTIF(Sheet1!H:H,I250)</f>
        <v>6</v>
      </c>
      <c r="K250">
        <f t="shared" si="122"/>
        <v>837</v>
      </c>
      <c r="M250" s="36">
        <v>44079</v>
      </c>
      <c r="N250">
        <f>COUNTIF(Sheet1!I:I,M250)</f>
        <v>0</v>
      </c>
      <c r="O250">
        <f t="shared" si="96"/>
        <v>921</v>
      </c>
      <c r="Q250" s="36">
        <v>43714</v>
      </c>
      <c r="R250">
        <f>COUNTIF(Sheet1!J:J,Q250)</f>
        <v>1</v>
      </c>
      <c r="S250">
        <f t="shared" si="94"/>
        <v>940</v>
      </c>
      <c r="U250" s="36">
        <v>43349</v>
      </c>
      <c r="V250">
        <f>COUNTIF(Sheet1!K:K,U250)</f>
        <v>1</v>
      </c>
      <c r="W250">
        <f t="shared" si="91"/>
        <v>865</v>
      </c>
      <c r="Y250" s="36">
        <v>42984</v>
      </c>
      <c r="Z250">
        <f>COUNTIF(Sheet1!L:L,Y250)</f>
        <v>0</v>
      </c>
      <c r="AA250">
        <f t="shared" si="92"/>
        <v>853</v>
      </c>
      <c r="AC250" s="36">
        <f t="shared" si="86"/>
        <v>45175</v>
      </c>
      <c r="AE250">
        <f t="shared" si="87"/>
        <v>975</v>
      </c>
      <c r="AF250">
        <f t="shared" si="88"/>
        <v>837</v>
      </c>
    </row>
    <row r="251" spans="1:32" x14ac:dyDescent="0.25">
      <c r="A251" s="36">
        <v>45176</v>
      </c>
      <c r="B251">
        <f>COUNTIF(Sheet1!F:F,A251)</f>
        <v>0</v>
      </c>
      <c r="E251" s="36">
        <v>44811</v>
      </c>
      <c r="F251">
        <f>COUNTIF(Sheet1!G:G,E251)</f>
        <v>2</v>
      </c>
      <c r="G251">
        <f t="shared" si="89"/>
        <v>977</v>
      </c>
      <c r="I251" s="36">
        <v>44446</v>
      </c>
      <c r="J251">
        <f>COUNTIF(Sheet1!H:H,I251)</f>
        <v>2</v>
      </c>
      <c r="K251">
        <f t="shared" ref="K251" si="123">K250+J251</f>
        <v>839</v>
      </c>
      <c r="M251" s="36">
        <v>44080</v>
      </c>
      <c r="N251">
        <f>COUNTIF(Sheet1!I:I,M251)</f>
        <v>1</v>
      </c>
      <c r="O251">
        <f t="shared" si="96"/>
        <v>922</v>
      </c>
      <c r="Q251" s="36">
        <v>43715</v>
      </c>
      <c r="R251">
        <f>COUNTIF(Sheet1!J:J,Q251)</f>
        <v>0</v>
      </c>
      <c r="S251">
        <f t="shared" si="94"/>
        <v>940</v>
      </c>
      <c r="U251" s="36">
        <v>43350</v>
      </c>
      <c r="V251">
        <f>COUNTIF(Sheet1!K:K,U251)</f>
        <v>1</v>
      </c>
      <c r="W251">
        <f t="shared" si="91"/>
        <v>866</v>
      </c>
      <c r="Y251" s="36">
        <v>42985</v>
      </c>
      <c r="Z251">
        <f>COUNTIF(Sheet1!L:L,Y251)</f>
        <v>0</v>
      </c>
      <c r="AA251">
        <f t="shared" si="92"/>
        <v>853</v>
      </c>
      <c r="AC251" s="36">
        <f t="shared" si="86"/>
        <v>45176</v>
      </c>
      <c r="AE251">
        <f t="shared" si="87"/>
        <v>977</v>
      </c>
      <c r="AF251">
        <f t="shared" si="88"/>
        <v>839</v>
      </c>
    </row>
    <row r="252" spans="1:32" x14ac:dyDescent="0.25">
      <c r="A252" s="36">
        <v>45177</v>
      </c>
      <c r="B252">
        <f>COUNTIF(Sheet1!F:F,A252)</f>
        <v>0</v>
      </c>
      <c r="E252" s="36">
        <v>44812</v>
      </c>
      <c r="F252">
        <f>COUNTIF(Sheet1!G:G,E252)</f>
        <v>1</v>
      </c>
      <c r="G252">
        <f t="shared" si="89"/>
        <v>978</v>
      </c>
      <c r="I252" s="36">
        <v>44447</v>
      </c>
      <c r="J252">
        <f>COUNTIF(Sheet1!H:H,I252)</f>
        <v>6</v>
      </c>
      <c r="K252">
        <f t="shared" ref="K252" si="124">K251+J252</f>
        <v>845</v>
      </c>
      <c r="M252" s="36">
        <v>44081</v>
      </c>
      <c r="N252">
        <f>COUNTIF(Sheet1!I:I,M252)</f>
        <v>3</v>
      </c>
      <c r="O252">
        <f t="shared" si="96"/>
        <v>925</v>
      </c>
      <c r="Q252" s="36">
        <v>43716</v>
      </c>
      <c r="R252">
        <f>COUNTIF(Sheet1!J:J,Q252)</f>
        <v>6</v>
      </c>
      <c r="S252">
        <f t="shared" si="94"/>
        <v>946</v>
      </c>
      <c r="U252" s="36">
        <v>43351</v>
      </c>
      <c r="V252">
        <f>COUNTIF(Sheet1!K:K,U252)</f>
        <v>2</v>
      </c>
      <c r="W252">
        <f t="shared" si="91"/>
        <v>868</v>
      </c>
      <c r="Y252" s="36">
        <v>42986</v>
      </c>
      <c r="Z252">
        <f>COUNTIF(Sheet1!L:L,Y252)</f>
        <v>34</v>
      </c>
      <c r="AA252">
        <f t="shared" si="92"/>
        <v>887</v>
      </c>
      <c r="AC252" s="36">
        <f t="shared" si="86"/>
        <v>45177</v>
      </c>
      <c r="AE252">
        <f t="shared" si="87"/>
        <v>978</v>
      </c>
      <c r="AF252">
        <f t="shared" si="88"/>
        <v>845</v>
      </c>
    </row>
    <row r="253" spans="1:32" x14ac:dyDescent="0.25">
      <c r="A253" s="36">
        <v>45178</v>
      </c>
      <c r="B253">
        <f>COUNTIF(Sheet1!F:F,A253)</f>
        <v>0</v>
      </c>
      <c r="E253" s="36">
        <v>44813</v>
      </c>
      <c r="F253">
        <f>COUNTIF(Sheet1!G:G,E253)</f>
        <v>4</v>
      </c>
      <c r="G253">
        <f t="shared" si="89"/>
        <v>982</v>
      </c>
      <c r="I253" s="36">
        <v>44448</v>
      </c>
      <c r="J253">
        <f>COUNTIF(Sheet1!H:H,I253)</f>
        <v>3</v>
      </c>
      <c r="K253">
        <f t="shared" ref="K253:K254" si="125">K252+J253</f>
        <v>848</v>
      </c>
      <c r="M253" s="36">
        <v>44082</v>
      </c>
      <c r="N253">
        <f>COUNTIF(Sheet1!I:I,M253)</f>
        <v>1</v>
      </c>
      <c r="O253">
        <f t="shared" si="96"/>
        <v>926</v>
      </c>
      <c r="Q253" s="36">
        <v>43717</v>
      </c>
      <c r="R253">
        <f>COUNTIF(Sheet1!J:J,Q253)</f>
        <v>0</v>
      </c>
      <c r="S253">
        <f t="shared" si="94"/>
        <v>946</v>
      </c>
      <c r="U253" s="36">
        <v>43352</v>
      </c>
      <c r="V253">
        <f>COUNTIF(Sheet1!K:K,U253)</f>
        <v>3</v>
      </c>
      <c r="W253">
        <f t="shared" si="91"/>
        <v>871</v>
      </c>
      <c r="Y253" s="36">
        <v>42987</v>
      </c>
      <c r="Z253">
        <f>COUNTIF(Sheet1!L:L,Y253)</f>
        <v>0</v>
      </c>
      <c r="AA253">
        <f t="shared" si="92"/>
        <v>887</v>
      </c>
      <c r="AC253" s="36">
        <f t="shared" si="86"/>
        <v>45178</v>
      </c>
      <c r="AE253">
        <f t="shared" si="87"/>
        <v>982</v>
      </c>
      <c r="AF253">
        <f t="shared" si="88"/>
        <v>848</v>
      </c>
    </row>
    <row r="254" spans="1:32" x14ac:dyDescent="0.25">
      <c r="A254" s="36">
        <v>45179</v>
      </c>
      <c r="B254">
        <f>COUNTIF(Sheet1!F:F,A254)</f>
        <v>0</v>
      </c>
      <c r="E254" s="36">
        <v>44814</v>
      </c>
      <c r="F254">
        <f>COUNTIF(Sheet1!G:G,E254)</f>
        <v>1</v>
      </c>
      <c r="G254">
        <f t="shared" si="89"/>
        <v>983</v>
      </c>
      <c r="I254" s="36">
        <v>44449</v>
      </c>
      <c r="J254">
        <f>COUNTIF(Sheet1!H:H,I254)</f>
        <v>3</v>
      </c>
      <c r="K254">
        <f t="shared" si="125"/>
        <v>851</v>
      </c>
      <c r="M254" s="36">
        <v>44083</v>
      </c>
      <c r="N254">
        <f>COUNTIF(Sheet1!I:I,M254)</f>
        <v>0</v>
      </c>
      <c r="O254">
        <f t="shared" si="96"/>
        <v>926</v>
      </c>
      <c r="Q254" s="36">
        <v>43718</v>
      </c>
      <c r="R254">
        <f>COUNTIF(Sheet1!J:J,Q254)</f>
        <v>0</v>
      </c>
      <c r="S254">
        <f t="shared" si="94"/>
        <v>946</v>
      </c>
      <c r="U254" s="36">
        <v>43353</v>
      </c>
      <c r="V254">
        <f>COUNTIF(Sheet1!K:K,U254)</f>
        <v>2</v>
      </c>
      <c r="W254">
        <f t="shared" si="91"/>
        <v>873</v>
      </c>
      <c r="Y254" s="36">
        <v>42988</v>
      </c>
      <c r="Z254">
        <f>COUNTIF(Sheet1!L:L,Y254)</f>
        <v>0</v>
      </c>
      <c r="AA254">
        <f t="shared" si="92"/>
        <v>887</v>
      </c>
      <c r="AC254" s="36">
        <f t="shared" si="86"/>
        <v>45179</v>
      </c>
      <c r="AE254">
        <f t="shared" si="87"/>
        <v>983</v>
      </c>
      <c r="AF254">
        <f t="shared" si="88"/>
        <v>851</v>
      </c>
    </row>
    <row r="255" spans="1:32" x14ac:dyDescent="0.25">
      <c r="A255" s="36">
        <v>45180</v>
      </c>
      <c r="B255">
        <f>COUNTIF(Sheet1!F:F,A255)</f>
        <v>0</v>
      </c>
      <c r="E255" s="36">
        <v>44815</v>
      </c>
      <c r="F255">
        <f>COUNTIF(Sheet1!G:G,E255)</f>
        <v>2</v>
      </c>
      <c r="G255">
        <f t="shared" si="89"/>
        <v>985</v>
      </c>
      <c r="I255" s="36">
        <v>44450</v>
      </c>
      <c r="J255">
        <f>COUNTIF(Sheet1!H:H,I255)</f>
        <v>5</v>
      </c>
      <c r="K255">
        <f t="shared" ref="K255:K257" si="126">K254+J255</f>
        <v>856</v>
      </c>
      <c r="M255" s="36">
        <v>44084</v>
      </c>
      <c r="N255">
        <f>COUNTIF(Sheet1!I:I,M255)</f>
        <v>0</v>
      </c>
      <c r="O255">
        <f t="shared" si="96"/>
        <v>926</v>
      </c>
      <c r="Q255" s="36">
        <v>43719</v>
      </c>
      <c r="R255">
        <f>COUNTIF(Sheet1!J:J,Q255)</f>
        <v>1</v>
      </c>
      <c r="S255">
        <f t="shared" si="94"/>
        <v>947</v>
      </c>
      <c r="U255" s="36">
        <v>43354</v>
      </c>
      <c r="V255">
        <f>COUNTIF(Sheet1!K:K,U255)</f>
        <v>3</v>
      </c>
      <c r="W255">
        <f t="shared" si="91"/>
        <v>876</v>
      </c>
      <c r="Y255" s="36">
        <v>42989</v>
      </c>
      <c r="Z255">
        <f>COUNTIF(Sheet1!L:L,Y255)</f>
        <v>1</v>
      </c>
      <c r="AA255">
        <f t="shared" si="92"/>
        <v>888</v>
      </c>
      <c r="AC255" s="36">
        <f t="shared" si="86"/>
        <v>45180</v>
      </c>
      <c r="AE255">
        <f t="shared" si="87"/>
        <v>985</v>
      </c>
      <c r="AF255">
        <f t="shared" si="88"/>
        <v>856</v>
      </c>
    </row>
    <row r="256" spans="1:32" x14ac:dyDescent="0.25">
      <c r="A256" s="36">
        <v>45181</v>
      </c>
      <c r="B256">
        <f>COUNTIF(Sheet1!F:F,A256)</f>
        <v>0</v>
      </c>
      <c r="E256" s="36">
        <v>44816</v>
      </c>
      <c r="F256">
        <f>COUNTIF(Sheet1!G:G,E256)</f>
        <v>1</v>
      </c>
      <c r="G256">
        <f t="shared" si="89"/>
        <v>986</v>
      </c>
      <c r="I256" s="36">
        <v>44451</v>
      </c>
      <c r="J256">
        <f>COUNTIF(Sheet1!H:H,I256)</f>
        <v>1</v>
      </c>
      <c r="K256">
        <f t="shared" si="126"/>
        <v>857</v>
      </c>
      <c r="M256" s="36">
        <v>44085</v>
      </c>
      <c r="N256">
        <f>COUNTIF(Sheet1!I:I,M256)</f>
        <v>2</v>
      </c>
      <c r="O256">
        <f t="shared" si="96"/>
        <v>928</v>
      </c>
      <c r="Q256" s="36">
        <v>43720</v>
      </c>
      <c r="R256">
        <f>COUNTIF(Sheet1!J:J,Q256)</f>
        <v>2</v>
      </c>
      <c r="S256">
        <f t="shared" si="94"/>
        <v>949</v>
      </c>
      <c r="U256" s="36">
        <v>43355</v>
      </c>
      <c r="V256">
        <f>COUNTIF(Sheet1!K:K,U256)</f>
        <v>3</v>
      </c>
      <c r="W256">
        <f t="shared" si="91"/>
        <v>879</v>
      </c>
      <c r="Y256" s="36">
        <v>42990</v>
      </c>
      <c r="Z256">
        <f>COUNTIF(Sheet1!L:L,Y256)</f>
        <v>0</v>
      </c>
      <c r="AA256">
        <f t="shared" si="92"/>
        <v>888</v>
      </c>
      <c r="AC256" s="36">
        <f t="shared" si="86"/>
        <v>45181</v>
      </c>
      <c r="AE256">
        <f t="shared" si="87"/>
        <v>986</v>
      </c>
      <c r="AF256">
        <f t="shared" si="88"/>
        <v>857</v>
      </c>
    </row>
    <row r="257" spans="1:32" x14ac:dyDescent="0.25">
      <c r="A257" s="36">
        <v>45182</v>
      </c>
      <c r="B257">
        <f>COUNTIF(Sheet1!F:F,A257)</f>
        <v>0</v>
      </c>
      <c r="E257" s="36">
        <v>44817</v>
      </c>
      <c r="F257">
        <f>COUNTIF(Sheet1!G:G,E257)</f>
        <v>1</v>
      </c>
      <c r="G257">
        <f t="shared" si="89"/>
        <v>987</v>
      </c>
      <c r="I257" s="36">
        <v>44452</v>
      </c>
      <c r="J257">
        <f>COUNTIF(Sheet1!H:H,I257)</f>
        <v>0</v>
      </c>
      <c r="K257">
        <f t="shared" si="126"/>
        <v>857</v>
      </c>
      <c r="M257" s="36">
        <v>44086</v>
      </c>
      <c r="N257">
        <f>COUNTIF(Sheet1!I:I,M257)</f>
        <v>1</v>
      </c>
      <c r="O257">
        <f t="shared" si="96"/>
        <v>929</v>
      </c>
      <c r="Q257" s="36">
        <v>43721</v>
      </c>
      <c r="R257">
        <f>COUNTIF(Sheet1!J:J,Q257)</f>
        <v>3</v>
      </c>
      <c r="S257">
        <f t="shared" si="94"/>
        <v>952</v>
      </c>
      <c r="U257" s="36">
        <v>43356</v>
      </c>
      <c r="V257">
        <f>COUNTIF(Sheet1!K:K,U257)</f>
        <v>2</v>
      </c>
      <c r="W257">
        <f t="shared" si="91"/>
        <v>881</v>
      </c>
      <c r="Y257" s="36">
        <v>42991</v>
      </c>
      <c r="Z257">
        <f>COUNTIF(Sheet1!L:L,Y257)</f>
        <v>0</v>
      </c>
      <c r="AA257">
        <f t="shared" si="92"/>
        <v>888</v>
      </c>
      <c r="AC257" s="36">
        <f t="shared" si="86"/>
        <v>45182</v>
      </c>
      <c r="AE257">
        <f t="shared" si="87"/>
        <v>987</v>
      </c>
      <c r="AF257">
        <f t="shared" si="88"/>
        <v>857</v>
      </c>
    </row>
    <row r="258" spans="1:32" x14ac:dyDescent="0.25">
      <c r="A258" s="36">
        <v>45183</v>
      </c>
      <c r="B258">
        <f>COUNTIF(Sheet1!F:F,A258)</f>
        <v>0</v>
      </c>
      <c r="E258" s="36">
        <v>44818</v>
      </c>
      <c r="F258">
        <f>COUNTIF(Sheet1!G:G,E258)</f>
        <v>1</v>
      </c>
      <c r="G258">
        <f t="shared" si="89"/>
        <v>988</v>
      </c>
      <c r="I258" s="36">
        <v>44453</v>
      </c>
      <c r="J258">
        <f>COUNTIF(Sheet1!H:H,I258)</f>
        <v>2</v>
      </c>
      <c r="K258">
        <f t="shared" ref="K258" si="127">K257+J258</f>
        <v>859</v>
      </c>
      <c r="M258" s="36">
        <v>44087</v>
      </c>
      <c r="N258">
        <f>COUNTIF(Sheet1!I:I,M258)</f>
        <v>0</v>
      </c>
      <c r="O258">
        <f t="shared" si="96"/>
        <v>929</v>
      </c>
      <c r="Q258" s="36">
        <v>43722</v>
      </c>
      <c r="R258">
        <f>COUNTIF(Sheet1!J:J,Q258)</f>
        <v>5</v>
      </c>
      <c r="S258">
        <f t="shared" si="94"/>
        <v>957</v>
      </c>
      <c r="U258" s="36">
        <v>43357</v>
      </c>
      <c r="V258">
        <f>COUNTIF(Sheet1!K:K,U258)</f>
        <v>1</v>
      </c>
      <c r="W258">
        <f t="shared" si="91"/>
        <v>882</v>
      </c>
      <c r="Y258" s="36">
        <v>42992</v>
      </c>
      <c r="Z258">
        <f>COUNTIF(Sheet1!L:L,Y258)</f>
        <v>0</v>
      </c>
      <c r="AA258">
        <f t="shared" si="92"/>
        <v>888</v>
      </c>
      <c r="AC258" s="36">
        <f t="shared" si="86"/>
        <v>45183</v>
      </c>
      <c r="AE258">
        <f t="shared" si="87"/>
        <v>988</v>
      </c>
      <c r="AF258">
        <f t="shared" si="88"/>
        <v>859</v>
      </c>
    </row>
    <row r="259" spans="1:32" x14ac:dyDescent="0.25">
      <c r="A259" s="36">
        <v>45184</v>
      </c>
      <c r="B259">
        <f>COUNTIF(Sheet1!F:F,A259)</f>
        <v>0</v>
      </c>
      <c r="E259" s="36">
        <v>44819</v>
      </c>
      <c r="F259">
        <f>COUNTIF(Sheet1!G:G,E259)</f>
        <v>2</v>
      </c>
      <c r="G259">
        <f t="shared" si="89"/>
        <v>990</v>
      </c>
      <c r="I259" s="36">
        <v>44454</v>
      </c>
      <c r="J259">
        <f>COUNTIF(Sheet1!H:H,I259)</f>
        <v>0</v>
      </c>
      <c r="K259">
        <f t="shared" ref="K259:K260" si="128">K258+J259</f>
        <v>859</v>
      </c>
      <c r="M259" s="36">
        <v>44088</v>
      </c>
      <c r="N259">
        <f>COUNTIF(Sheet1!I:I,M259)</f>
        <v>3</v>
      </c>
      <c r="O259">
        <f t="shared" si="96"/>
        <v>932</v>
      </c>
      <c r="Q259" s="36">
        <v>43723</v>
      </c>
      <c r="R259">
        <f>COUNTIF(Sheet1!J:J,Q259)</f>
        <v>6</v>
      </c>
      <c r="S259">
        <f t="shared" si="94"/>
        <v>963</v>
      </c>
      <c r="U259" s="36">
        <v>43358</v>
      </c>
      <c r="V259">
        <f>COUNTIF(Sheet1!K:K,U259)</f>
        <v>3</v>
      </c>
      <c r="W259">
        <f t="shared" si="91"/>
        <v>885</v>
      </c>
      <c r="Y259" s="36">
        <v>42993</v>
      </c>
      <c r="Z259">
        <f>COUNTIF(Sheet1!L:L,Y259)</f>
        <v>0</v>
      </c>
      <c r="AA259">
        <f t="shared" si="92"/>
        <v>888</v>
      </c>
      <c r="AC259" s="36">
        <f t="shared" ref="AC259:AC322" si="129">A259</f>
        <v>45184</v>
      </c>
      <c r="AE259">
        <f t="shared" ref="AE259:AE322" si="130">MAX(G259,K259,O259,S259,W259,AA259)</f>
        <v>990</v>
      </c>
      <c r="AF259">
        <f t="shared" ref="AF259:AF322" si="131">MIN(G259,K259,O259,S259,W259,AA259)</f>
        <v>859</v>
      </c>
    </row>
    <row r="260" spans="1:32" x14ac:dyDescent="0.25">
      <c r="A260" s="36">
        <v>45185</v>
      </c>
      <c r="B260">
        <f>COUNTIF(Sheet1!F:F,A260)</f>
        <v>0</v>
      </c>
      <c r="E260" s="36">
        <v>44820</v>
      </c>
      <c r="F260">
        <f>COUNTIF(Sheet1!G:G,E260)</f>
        <v>6</v>
      </c>
      <c r="G260">
        <f t="shared" ref="G260:G265" si="132">G259+F260</f>
        <v>996</v>
      </c>
      <c r="I260" s="36">
        <v>44455</v>
      </c>
      <c r="J260">
        <f>COUNTIF(Sheet1!H:H,I260)</f>
        <v>0</v>
      </c>
      <c r="K260">
        <f t="shared" si="128"/>
        <v>859</v>
      </c>
      <c r="M260" s="36">
        <v>44089</v>
      </c>
      <c r="N260">
        <f>COUNTIF(Sheet1!I:I,M260)</f>
        <v>1</v>
      </c>
      <c r="O260">
        <f t="shared" si="96"/>
        <v>933</v>
      </c>
      <c r="Q260" s="36">
        <v>43724</v>
      </c>
      <c r="R260">
        <f>COUNTIF(Sheet1!J:J,Q260)</f>
        <v>2</v>
      </c>
      <c r="S260">
        <f t="shared" si="94"/>
        <v>965</v>
      </c>
      <c r="U260" s="36">
        <v>43359</v>
      </c>
      <c r="V260">
        <f>COUNTIF(Sheet1!K:K,U260)</f>
        <v>0</v>
      </c>
      <c r="W260">
        <f t="shared" ref="W260:W323" si="133">W259+V260</f>
        <v>885</v>
      </c>
      <c r="Y260" s="36">
        <v>42994</v>
      </c>
      <c r="Z260">
        <f>COUNTIF(Sheet1!L:L,Y260)</f>
        <v>0</v>
      </c>
      <c r="AA260">
        <f t="shared" ref="AA260:AA323" si="134">AA259+Z260</f>
        <v>888</v>
      </c>
      <c r="AC260" s="36">
        <f t="shared" si="129"/>
        <v>45185</v>
      </c>
      <c r="AE260">
        <f t="shared" si="130"/>
        <v>996</v>
      </c>
      <c r="AF260">
        <f t="shared" si="131"/>
        <v>859</v>
      </c>
    </row>
    <row r="261" spans="1:32" x14ac:dyDescent="0.25">
      <c r="A261" s="36">
        <v>45186</v>
      </c>
      <c r="B261">
        <f>COUNTIF(Sheet1!F:F,A261)</f>
        <v>0</v>
      </c>
      <c r="E261" s="36">
        <v>44821</v>
      </c>
      <c r="F261">
        <f>COUNTIF(Sheet1!G:G,E261)</f>
        <v>0</v>
      </c>
      <c r="G261">
        <f t="shared" si="132"/>
        <v>996</v>
      </c>
      <c r="I261" s="36">
        <v>44456</v>
      </c>
      <c r="J261">
        <f>COUNTIF(Sheet1!H:H,I261)</f>
        <v>2</v>
      </c>
      <c r="K261">
        <f t="shared" ref="K261" si="135">K260+J261</f>
        <v>861</v>
      </c>
      <c r="M261" s="36">
        <v>44090</v>
      </c>
      <c r="N261">
        <f>COUNTIF(Sheet1!I:I,M261)</f>
        <v>1</v>
      </c>
      <c r="O261">
        <f t="shared" si="96"/>
        <v>934</v>
      </c>
      <c r="Q261" s="36">
        <v>43725</v>
      </c>
      <c r="R261">
        <f>COUNTIF(Sheet1!J:J,Q261)</f>
        <v>1</v>
      </c>
      <c r="S261">
        <f t="shared" si="94"/>
        <v>966</v>
      </c>
      <c r="U261" s="36">
        <v>43360</v>
      </c>
      <c r="V261">
        <f>COUNTIF(Sheet1!K:K,U261)</f>
        <v>5</v>
      </c>
      <c r="W261">
        <f t="shared" si="133"/>
        <v>890</v>
      </c>
      <c r="Y261" s="36">
        <v>42995</v>
      </c>
      <c r="Z261">
        <f>COUNTIF(Sheet1!L:L,Y261)</f>
        <v>2</v>
      </c>
      <c r="AA261">
        <f t="shared" si="134"/>
        <v>890</v>
      </c>
      <c r="AC261" s="36">
        <f t="shared" si="129"/>
        <v>45186</v>
      </c>
      <c r="AE261">
        <f t="shared" si="130"/>
        <v>996</v>
      </c>
      <c r="AF261">
        <f t="shared" si="131"/>
        <v>861</v>
      </c>
    </row>
    <row r="262" spans="1:32" x14ac:dyDescent="0.25">
      <c r="A262" s="36">
        <v>45187</v>
      </c>
      <c r="B262">
        <f>COUNTIF(Sheet1!F:F,A262)</f>
        <v>0</v>
      </c>
      <c r="E262" s="36">
        <v>44822</v>
      </c>
      <c r="F262">
        <f>COUNTIF(Sheet1!G:G,E262)</f>
        <v>1</v>
      </c>
      <c r="G262">
        <f t="shared" si="132"/>
        <v>997</v>
      </c>
      <c r="I262" s="36">
        <v>44457</v>
      </c>
      <c r="J262">
        <f>COUNTIF(Sheet1!H:H,I262)</f>
        <v>2</v>
      </c>
      <c r="K262">
        <f t="shared" ref="K262:K263" si="136">K261+J262</f>
        <v>863</v>
      </c>
      <c r="M262" s="36">
        <v>44091</v>
      </c>
      <c r="N262">
        <f>COUNTIF(Sheet1!I:I,M262)</f>
        <v>1</v>
      </c>
      <c r="O262">
        <f t="shared" si="96"/>
        <v>935</v>
      </c>
      <c r="Q262" s="36">
        <v>43726</v>
      </c>
      <c r="R262">
        <f>COUNTIF(Sheet1!J:J,Q262)</f>
        <v>4</v>
      </c>
      <c r="S262">
        <f t="shared" ref="S262:S325" si="137">S261+R262</f>
        <v>970</v>
      </c>
      <c r="U262" s="36">
        <v>43361</v>
      </c>
      <c r="V262">
        <f>COUNTIF(Sheet1!K:K,U262)</f>
        <v>0</v>
      </c>
      <c r="W262">
        <f t="shared" si="133"/>
        <v>890</v>
      </c>
      <c r="Y262" s="36">
        <v>42996</v>
      </c>
      <c r="Z262">
        <f>COUNTIF(Sheet1!L:L,Y262)</f>
        <v>3</v>
      </c>
      <c r="AA262">
        <f t="shared" si="134"/>
        <v>893</v>
      </c>
      <c r="AC262" s="36">
        <f t="shared" si="129"/>
        <v>45187</v>
      </c>
      <c r="AE262">
        <f t="shared" si="130"/>
        <v>997</v>
      </c>
      <c r="AF262">
        <f t="shared" si="131"/>
        <v>863</v>
      </c>
    </row>
    <row r="263" spans="1:32" x14ac:dyDescent="0.25">
      <c r="A263" s="36">
        <v>45188</v>
      </c>
      <c r="B263">
        <f>COUNTIF(Sheet1!F:F,A263)</f>
        <v>0</v>
      </c>
      <c r="E263" s="36">
        <v>44823</v>
      </c>
      <c r="F263">
        <f>COUNTIF(Sheet1!G:G,E263)</f>
        <v>3</v>
      </c>
      <c r="G263">
        <f t="shared" si="132"/>
        <v>1000</v>
      </c>
      <c r="I263" s="36">
        <v>44458</v>
      </c>
      <c r="J263">
        <f>COUNTIF(Sheet1!H:H,I263)</f>
        <v>2</v>
      </c>
      <c r="K263">
        <f t="shared" si="136"/>
        <v>865</v>
      </c>
      <c r="M263" s="36">
        <v>44092</v>
      </c>
      <c r="N263">
        <f>COUNTIF(Sheet1!I:I,M263)</f>
        <v>1</v>
      </c>
      <c r="O263">
        <f t="shared" si="96"/>
        <v>936</v>
      </c>
      <c r="Q263" s="36">
        <v>43727</v>
      </c>
      <c r="R263">
        <f>COUNTIF(Sheet1!J:J,Q263)</f>
        <v>1</v>
      </c>
      <c r="S263">
        <f t="shared" si="137"/>
        <v>971</v>
      </c>
      <c r="U263" s="36">
        <v>43362</v>
      </c>
      <c r="V263">
        <f>COUNTIF(Sheet1!K:K,U263)</f>
        <v>0</v>
      </c>
      <c r="W263">
        <f t="shared" si="133"/>
        <v>890</v>
      </c>
      <c r="Y263" s="36">
        <v>42997</v>
      </c>
      <c r="Z263">
        <f>COUNTIF(Sheet1!L:L,Y263)</f>
        <v>4</v>
      </c>
      <c r="AA263">
        <f t="shared" si="134"/>
        <v>897</v>
      </c>
      <c r="AC263" s="36">
        <f t="shared" si="129"/>
        <v>45188</v>
      </c>
      <c r="AE263">
        <f t="shared" si="130"/>
        <v>1000</v>
      </c>
      <c r="AF263">
        <f t="shared" si="131"/>
        <v>865</v>
      </c>
    </row>
    <row r="264" spans="1:32" x14ac:dyDescent="0.25">
      <c r="A264" s="36">
        <v>45189</v>
      </c>
      <c r="B264">
        <f>COUNTIF(Sheet1!F:F,A264)</f>
        <v>0</v>
      </c>
      <c r="E264" s="36">
        <v>44824</v>
      </c>
      <c r="F264">
        <f>COUNTIF(Sheet1!G:G,E264)</f>
        <v>1</v>
      </c>
      <c r="G264">
        <f t="shared" si="132"/>
        <v>1001</v>
      </c>
      <c r="I264" s="36">
        <v>44459</v>
      </c>
      <c r="J264">
        <f>COUNTIF(Sheet1!H:H,I264)</f>
        <v>0</v>
      </c>
      <c r="K264">
        <f t="shared" ref="K264:K272" si="138">K263+J264</f>
        <v>865</v>
      </c>
      <c r="M264" s="36">
        <v>44093</v>
      </c>
      <c r="N264">
        <f>COUNTIF(Sheet1!I:I,M264)</f>
        <v>0</v>
      </c>
      <c r="O264">
        <f t="shared" ref="O264:O327" si="139">O263+N264</f>
        <v>936</v>
      </c>
      <c r="Q264" s="36">
        <v>43728</v>
      </c>
      <c r="R264">
        <f>COUNTIF(Sheet1!J:J,Q264)</f>
        <v>3</v>
      </c>
      <c r="S264">
        <f t="shared" si="137"/>
        <v>974</v>
      </c>
      <c r="U264" s="36">
        <v>43363</v>
      </c>
      <c r="V264">
        <f>COUNTIF(Sheet1!K:K,U264)</f>
        <v>2</v>
      </c>
      <c r="W264">
        <f t="shared" si="133"/>
        <v>892</v>
      </c>
      <c r="Y264" s="36">
        <v>42998</v>
      </c>
      <c r="Z264">
        <f>COUNTIF(Sheet1!L:L,Y264)</f>
        <v>0</v>
      </c>
      <c r="AA264">
        <f t="shared" si="134"/>
        <v>897</v>
      </c>
      <c r="AC264" s="36">
        <f t="shared" si="129"/>
        <v>45189</v>
      </c>
      <c r="AE264">
        <f t="shared" si="130"/>
        <v>1001</v>
      </c>
      <c r="AF264">
        <f t="shared" si="131"/>
        <v>865</v>
      </c>
    </row>
    <row r="265" spans="1:32" x14ac:dyDescent="0.25">
      <c r="A265" s="36">
        <v>45190</v>
      </c>
      <c r="B265">
        <f>COUNTIF(Sheet1!F:F,A265)</f>
        <v>0</v>
      </c>
      <c r="E265" s="36">
        <v>44825</v>
      </c>
      <c r="F265">
        <f>COUNTIF(Sheet1!G:G,E265)</f>
        <v>2</v>
      </c>
      <c r="G265">
        <f t="shared" si="132"/>
        <v>1003</v>
      </c>
      <c r="I265" s="36">
        <v>44460</v>
      </c>
      <c r="J265">
        <f>COUNTIF(Sheet1!H:H,I265)</f>
        <v>0</v>
      </c>
      <c r="K265">
        <f t="shared" si="138"/>
        <v>865</v>
      </c>
      <c r="M265" s="36">
        <v>44094</v>
      </c>
      <c r="N265">
        <f>COUNTIF(Sheet1!I:I,M265)</f>
        <v>5</v>
      </c>
      <c r="O265">
        <f t="shared" si="139"/>
        <v>941</v>
      </c>
      <c r="Q265" s="36">
        <v>43729</v>
      </c>
      <c r="R265">
        <f>COUNTIF(Sheet1!J:J,Q265)</f>
        <v>8</v>
      </c>
      <c r="S265">
        <f t="shared" si="137"/>
        <v>982</v>
      </c>
      <c r="U265" s="36">
        <v>43364</v>
      </c>
      <c r="V265">
        <f>COUNTIF(Sheet1!K:K,U265)</f>
        <v>2</v>
      </c>
      <c r="W265">
        <f t="shared" si="133"/>
        <v>894</v>
      </c>
      <c r="Y265" s="36">
        <v>42999</v>
      </c>
      <c r="Z265">
        <f>COUNTIF(Sheet1!L:L,Y265)</f>
        <v>2</v>
      </c>
      <c r="AA265">
        <f t="shared" si="134"/>
        <v>899</v>
      </c>
      <c r="AC265" s="36">
        <f t="shared" si="129"/>
        <v>45190</v>
      </c>
      <c r="AE265">
        <f t="shared" si="130"/>
        <v>1003</v>
      </c>
      <c r="AF265">
        <f t="shared" si="131"/>
        <v>865</v>
      </c>
    </row>
    <row r="266" spans="1:32" x14ac:dyDescent="0.25">
      <c r="A266" s="36">
        <v>45191</v>
      </c>
      <c r="B266">
        <f>COUNTIF(Sheet1!F:F,A266)</f>
        <v>0</v>
      </c>
      <c r="E266" s="36">
        <v>44826</v>
      </c>
      <c r="F266">
        <f>COUNTIF(Sheet1!G:G,E266)</f>
        <v>3</v>
      </c>
      <c r="G266">
        <f>G265+F266</f>
        <v>1006</v>
      </c>
      <c r="I266" s="36">
        <v>44461</v>
      </c>
      <c r="J266">
        <f>COUNTIF(Sheet1!H:H,I266)</f>
        <v>0</v>
      </c>
      <c r="K266">
        <f t="shared" si="138"/>
        <v>865</v>
      </c>
      <c r="M266" s="36">
        <v>44095</v>
      </c>
      <c r="N266">
        <f>COUNTIF(Sheet1!I:I,M266)</f>
        <v>3</v>
      </c>
      <c r="O266">
        <f t="shared" si="139"/>
        <v>944</v>
      </c>
      <c r="Q266" s="36">
        <v>43730</v>
      </c>
      <c r="R266">
        <f>COUNTIF(Sheet1!J:J,Q266)</f>
        <v>0</v>
      </c>
      <c r="S266">
        <f t="shared" si="137"/>
        <v>982</v>
      </c>
      <c r="U266" s="36">
        <v>43365</v>
      </c>
      <c r="V266">
        <f>COUNTIF(Sheet1!K:K,U266)</f>
        <v>3</v>
      </c>
      <c r="W266">
        <f t="shared" si="133"/>
        <v>897</v>
      </c>
      <c r="Y266" s="36">
        <v>43000</v>
      </c>
      <c r="Z266">
        <f>COUNTIF(Sheet1!L:L,Y266)</f>
        <v>2</v>
      </c>
      <c r="AA266">
        <f t="shared" si="134"/>
        <v>901</v>
      </c>
      <c r="AC266" s="36">
        <f t="shared" si="129"/>
        <v>45191</v>
      </c>
      <c r="AE266">
        <f t="shared" si="130"/>
        <v>1006</v>
      </c>
      <c r="AF266">
        <f t="shared" si="131"/>
        <v>865</v>
      </c>
    </row>
    <row r="267" spans="1:32" x14ac:dyDescent="0.25">
      <c r="A267" s="36">
        <v>45192</v>
      </c>
      <c r="B267">
        <f>COUNTIF(Sheet1!F:F,A267)</f>
        <v>0</v>
      </c>
      <c r="E267" s="36">
        <v>44827</v>
      </c>
      <c r="F267">
        <f>COUNTIF(Sheet1!G:G,E267)</f>
        <v>1</v>
      </c>
      <c r="G267">
        <f>G266+F267</f>
        <v>1007</v>
      </c>
      <c r="I267" s="36">
        <v>44462</v>
      </c>
      <c r="J267">
        <f>COUNTIF(Sheet1!H:H,I267)</f>
        <v>0</v>
      </c>
      <c r="K267">
        <f t="shared" si="138"/>
        <v>865</v>
      </c>
      <c r="M267" s="36">
        <v>44096</v>
      </c>
      <c r="N267">
        <f>COUNTIF(Sheet1!I:I,M267)</f>
        <v>0</v>
      </c>
      <c r="O267">
        <f t="shared" si="139"/>
        <v>944</v>
      </c>
      <c r="Q267" s="36">
        <v>43731</v>
      </c>
      <c r="R267">
        <f>COUNTIF(Sheet1!J:J,Q267)</f>
        <v>1</v>
      </c>
      <c r="S267">
        <f t="shared" si="137"/>
        <v>983</v>
      </c>
      <c r="U267" s="36">
        <v>43366</v>
      </c>
      <c r="V267">
        <f>COUNTIF(Sheet1!K:K,U267)</f>
        <v>2</v>
      </c>
      <c r="W267">
        <f t="shared" si="133"/>
        <v>899</v>
      </c>
      <c r="Y267" s="36">
        <v>43001</v>
      </c>
      <c r="Z267">
        <f>COUNTIF(Sheet1!L:L,Y267)</f>
        <v>2</v>
      </c>
      <c r="AA267">
        <f t="shared" si="134"/>
        <v>903</v>
      </c>
      <c r="AC267" s="36">
        <f t="shared" si="129"/>
        <v>45192</v>
      </c>
      <c r="AE267">
        <f t="shared" si="130"/>
        <v>1007</v>
      </c>
      <c r="AF267">
        <f t="shared" si="131"/>
        <v>865</v>
      </c>
    </row>
    <row r="268" spans="1:32" x14ac:dyDescent="0.25">
      <c r="A268" s="36">
        <v>45193</v>
      </c>
      <c r="B268">
        <f>COUNTIF(Sheet1!F:F,A268)</f>
        <v>0</v>
      </c>
      <c r="E268" s="36">
        <v>44828</v>
      </c>
      <c r="F268">
        <f>COUNTIF(Sheet1!G:G,E268)</f>
        <v>0</v>
      </c>
      <c r="G268">
        <f>G267+F268</f>
        <v>1007</v>
      </c>
      <c r="I268" s="36">
        <v>44463</v>
      </c>
      <c r="J268">
        <f>COUNTIF(Sheet1!H:H,I268)</f>
        <v>0</v>
      </c>
      <c r="K268">
        <f t="shared" si="138"/>
        <v>865</v>
      </c>
      <c r="M268" s="36">
        <v>44097</v>
      </c>
      <c r="N268">
        <f>COUNTIF(Sheet1!I:I,M268)</f>
        <v>2</v>
      </c>
      <c r="O268">
        <f t="shared" si="139"/>
        <v>946</v>
      </c>
      <c r="Q268" s="36">
        <v>43732</v>
      </c>
      <c r="R268">
        <f>COUNTIF(Sheet1!J:J,Q268)</f>
        <v>0</v>
      </c>
      <c r="S268">
        <f t="shared" si="137"/>
        <v>983</v>
      </c>
      <c r="U268" s="36">
        <v>43367</v>
      </c>
      <c r="V268">
        <f>COUNTIF(Sheet1!K:K,U268)</f>
        <v>0</v>
      </c>
      <c r="W268">
        <f t="shared" si="133"/>
        <v>899</v>
      </c>
      <c r="Y268" s="36">
        <v>43002</v>
      </c>
      <c r="Z268">
        <f>COUNTIF(Sheet1!L:L,Y268)</f>
        <v>0</v>
      </c>
      <c r="AA268">
        <f t="shared" si="134"/>
        <v>903</v>
      </c>
      <c r="AC268" s="36">
        <f t="shared" si="129"/>
        <v>45193</v>
      </c>
      <c r="AE268">
        <f t="shared" si="130"/>
        <v>1007</v>
      </c>
      <c r="AF268">
        <f t="shared" si="131"/>
        <v>865</v>
      </c>
    </row>
    <row r="269" spans="1:32" x14ac:dyDescent="0.25">
      <c r="A269" s="36">
        <v>45194</v>
      </c>
      <c r="B269">
        <f>COUNTIF(Sheet1!F:F,A269)</f>
        <v>0</v>
      </c>
      <c r="E269" s="36">
        <v>44829</v>
      </c>
      <c r="F269">
        <f>COUNTIF(Sheet1!G:G,E269)</f>
        <v>3</v>
      </c>
      <c r="G269">
        <f>G268+F269</f>
        <v>1010</v>
      </c>
      <c r="I269" s="36">
        <v>44464</v>
      </c>
      <c r="J269">
        <f>COUNTIF(Sheet1!H:H,I269)</f>
        <v>0</v>
      </c>
      <c r="K269">
        <f t="shared" si="138"/>
        <v>865</v>
      </c>
      <c r="M269" s="36">
        <v>44098</v>
      </c>
      <c r="N269">
        <f>COUNTIF(Sheet1!I:I,M269)</f>
        <v>1</v>
      </c>
      <c r="O269">
        <f t="shared" si="139"/>
        <v>947</v>
      </c>
      <c r="Q269" s="36">
        <v>43733</v>
      </c>
      <c r="R269">
        <f>COUNTIF(Sheet1!J:J,Q269)</f>
        <v>0</v>
      </c>
      <c r="S269">
        <f t="shared" si="137"/>
        <v>983</v>
      </c>
      <c r="U269" s="36">
        <v>43368</v>
      </c>
      <c r="V269">
        <f>COUNTIF(Sheet1!K:K,U269)</f>
        <v>1</v>
      </c>
      <c r="W269">
        <f t="shared" si="133"/>
        <v>900</v>
      </c>
      <c r="Y269" s="36">
        <v>43003</v>
      </c>
      <c r="Z269">
        <f>COUNTIF(Sheet1!L:L,Y269)</f>
        <v>2</v>
      </c>
      <c r="AA269">
        <f t="shared" si="134"/>
        <v>905</v>
      </c>
      <c r="AC269" s="36">
        <f t="shared" si="129"/>
        <v>45194</v>
      </c>
      <c r="AE269">
        <f t="shared" si="130"/>
        <v>1010</v>
      </c>
      <c r="AF269">
        <f t="shared" si="131"/>
        <v>865</v>
      </c>
    </row>
    <row r="270" spans="1:32" x14ac:dyDescent="0.25">
      <c r="A270" s="36">
        <v>45195</v>
      </c>
      <c r="B270">
        <f>COUNTIF(Sheet1!F:F,A270)</f>
        <v>0</v>
      </c>
      <c r="E270" s="36">
        <v>44830</v>
      </c>
      <c r="F270">
        <f>COUNTIF(Sheet1!G:G,E270)</f>
        <v>0</v>
      </c>
      <c r="G270">
        <f t="shared" ref="G270:G333" si="140">G269+F270</f>
        <v>1010</v>
      </c>
      <c r="I270" s="36">
        <v>44465</v>
      </c>
      <c r="J270">
        <f>COUNTIF(Sheet1!H:H,I270)</f>
        <v>0</v>
      </c>
      <c r="K270">
        <f t="shared" si="138"/>
        <v>865</v>
      </c>
      <c r="M270" s="36">
        <v>44099</v>
      </c>
      <c r="N270">
        <f>COUNTIF(Sheet1!I:I,M270)</f>
        <v>0</v>
      </c>
      <c r="O270">
        <f t="shared" si="139"/>
        <v>947</v>
      </c>
      <c r="Q270" s="36">
        <v>43734</v>
      </c>
      <c r="R270">
        <f>COUNTIF(Sheet1!J:J,Q270)</f>
        <v>1</v>
      </c>
      <c r="S270">
        <f t="shared" si="137"/>
        <v>984</v>
      </c>
      <c r="U270" s="36">
        <v>43369</v>
      </c>
      <c r="V270">
        <f>COUNTIF(Sheet1!K:K,U270)</f>
        <v>4</v>
      </c>
      <c r="W270">
        <f t="shared" si="133"/>
        <v>904</v>
      </c>
      <c r="Y270" s="36">
        <v>43004</v>
      </c>
      <c r="Z270">
        <f>COUNTIF(Sheet1!L:L,Y270)</f>
        <v>2</v>
      </c>
      <c r="AA270">
        <f t="shared" si="134"/>
        <v>907</v>
      </c>
      <c r="AC270" s="36">
        <f t="shared" si="129"/>
        <v>45195</v>
      </c>
      <c r="AE270">
        <f t="shared" si="130"/>
        <v>1010</v>
      </c>
      <c r="AF270">
        <f t="shared" si="131"/>
        <v>865</v>
      </c>
    </row>
    <row r="271" spans="1:32" x14ac:dyDescent="0.25">
      <c r="A271" s="36">
        <v>45196</v>
      </c>
      <c r="B271">
        <f>COUNTIF(Sheet1!F:F,A271)</f>
        <v>0</v>
      </c>
      <c r="E271" s="36">
        <v>44831</v>
      </c>
      <c r="F271">
        <f>COUNTIF(Sheet1!G:G,E271)</f>
        <v>0</v>
      </c>
      <c r="G271">
        <f t="shared" si="140"/>
        <v>1010</v>
      </c>
      <c r="I271" s="36">
        <v>44466</v>
      </c>
      <c r="J271">
        <f>COUNTIF(Sheet1!H:H,I271)</f>
        <v>0</v>
      </c>
      <c r="K271">
        <f t="shared" si="138"/>
        <v>865</v>
      </c>
      <c r="M271" s="36">
        <v>44100</v>
      </c>
      <c r="N271">
        <f>COUNTIF(Sheet1!I:I,M271)</f>
        <v>0</v>
      </c>
      <c r="O271">
        <f t="shared" si="139"/>
        <v>947</v>
      </c>
      <c r="Q271" s="36">
        <v>43735</v>
      </c>
      <c r="R271">
        <f>COUNTIF(Sheet1!J:J,Q271)</f>
        <v>10</v>
      </c>
      <c r="S271">
        <f t="shared" si="137"/>
        <v>994</v>
      </c>
      <c r="U271" s="36">
        <v>43370</v>
      </c>
      <c r="V271">
        <f>COUNTIF(Sheet1!K:K,U271)</f>
        <v>6</v>
      </c>
      <c r="W271">
        <f t="shared" si="133"/>
        <v>910</v>
      </c>
      <c r="Y271" s="36">
        <v>43005</v>
      </c>
      <c r="Z271">
        <f>COUNTIF(Sheet1!L:L,Y271)</f>
        <v>0</v>
      </c>
      <c r="AA271">
        <f t="shared" si="134"/>
        <v>907</v>
      </c>
      <c r="AC271" s="36">
        <f t="shared" si="129"/>
        <v>45196</v>
      </c>
      <c r="AE271">
        <f t="shared" si="130"/>
        <v>1010</v>
      </c>
      <c r="AF271">
        <f t="shared" si="131"/>
        <v>865</v>
      </c>
    </row>
    <row r="272" spans="1:32" x14ac:dyDescent="0.25">
      <c r="A272" s="36">
        <v>45197</v>
      </c>
      <c r="B272">
        <f>COUNTIF(Sheet1!F:F,A272)</f>
        <v>0</v>
      </c>
      <c r="E272" s="36">
        <v>44832</v>
      </c>
      <c r="F272">
        <f>COUNTIF(Sheet1!G:G,E272)</f>
        <v>0</v>
      </c>
      <c r="G272">
        <f t="shared" si="140"/>
        <v>1010</v>
      </c>
      <c r="I272" s="36">
        <v>44467</v>
      </c>
      <c r="J272">
        <f>COUNTIF(Sheet1!H:H,I272)</f>
        <v>1</v>
      </c>
      <c r="K272">
        <f t="shared" si="138"/>
        <v>866</v>
      </c>
      <c r="M272" s="36">
        <v>44101</v>
      </c>
      <c r="N272">
        <f>COUNTIF(Sheet1!I:I,M272)</f>
        <v>0</v>
      </c>
      <c r="O272">
        <f t="shared" si="139"/>
        <v>947</v>
      </c>
      <c r="Q272" s="36">
        <v>43736</v>
      </c>
      <c r="R272">
        <f>COUNTIF(Sheet1!J:J,Q272)</f>
        <v>1</v>
      </c>
      <c r="S272">
        <f t="shared" si="137"/>
        <v>995</v>
      </c>
      <c r="U272" s="36">
        <v>43371</v>
      </c>
      <c r="V272">
        <f>COUNTIF(Sheet1!K:K,U272)</f>
        <v>1</v>
      </c>
      <c r="W272">
        <f t="shared" si="133"/>
        <v>911</v>
      </c>
      <c r="Y272" s="36">
        <v>43006</v>
      </c>
      <c r="Z272">
        <f>COUNTIF(Sheet1!L:L,Y272)</f>
        <v>0</v>
      </c>
      <c r="AA272">
        <f t="shared" si="134"/>
        <v>907</v>
      </c>
      <c r="AC272" s="36">
        <f t="shared" si="129"/>
        <v>45197</v>
      </c>
      <c r="AE272">
        <f t="shared" si="130"/>
        <v>1010</v>
      </c>
      <c r="AF272">
        <f t="shared" si="131"/>
        <v>866</v>
      </c>
    </row>
    <row r="273" spans="1:32" x14ac:dyDescent="0.25">
      <c r="A273" s="36">
        <v>45198</v>
      </c>
      <c r="B273">
        <f>COUNTIF(Sheet1!F:F,A273)</f>
        <v>0</v>
      </c>
      <c r="E273" s="36">
        <v>44833</v>
      </c>
      <c r="F273">
        <f>COUNTIF(Sheet1!G:G,E273)</f>
        <v>0</v>
      </c>
      <c r="G273">
        <f t="shared" si="140"/>
        <v>1010</v>
      </c>
      <c r="I273" s="36">
        <v>44468</v>
      </c>
      <c r="J273">
        <f>COUNTIF(Sheet1!H:H,I273)</f>
        <v>1</v>
      </c>
      <c r="K273">
        <f t="shared" ref="K273:K281" si="141">K272+J273</f>
        <v>867</v>
      </c>
      <c r="M273" s="36">
        <v>44102</v>
      </c>
      <c r="N273">
        <f>COUNTIF(Sheet1!I:I,M273)</f>
        <v>0</v>
      </c>
      <c r="O273">
        <f t="shared" si="139"/>
        <v>947</v>
      </c>
      <c r="Q273" s="36">
        <v>43737</v>
      </c>
      <c r="R273">
        <f>COUNTIF(Sheet1!J:J,Q273)</f>
        <v>2</v>
      </c>
      <c r="S273">
        <f t="shared" si="137"/>
        <v>997</v>
      </c>
      <c r="U273" s="36">
        <v>43372</v>
      </c>
      <c r="V273">
        <f>COUNTIF(Sheet1!K:K,U273)</f>
        <v>0</v>
      </c>
      <c r="W273">
        <f t="shared" si="133"/>
        <v>911</v>
      </c>
      <c r="Y273" s="36">
        <v>43007</v>
      </c>
      <c r="Z273">
        <f>COUNTIF(Sheet1!L:L,Y273)</f>
        <v>1</v>
      </c>
      <c r="AA273">
        <f t="shared" si="134"/>
        <v>908</v>
      </c>
      <c r="AC273" s="36">
        <f t="shared" si="129"/>
        <v>45198</v>
      </c>
      <c r="AE273">
        <f t="shared" si="130"/>
        <v>1010</v>
      </c>
      <c r="AF273">
        <f t="shared" si="131"/>
        <v>867</v>
      </c>
    </row>
    <row r="274" spans="1:32" x14ac:dyDescent="0.25">
      <c r="A274" s="36">
        <v>45199</v>
      </c>
      <c r="B274">
        <f>COUNTIF(Sheet1!F:F,A274)</f>
        <v>0</v>
      </c>
      <c r="E274" s="36">
        <v>44834</v>
      </c>
      <c r="F274">
        <f>COUNTIF(Sheet1!G:G,E274)</f>
        <v>0</v>
      </c>
      <c r="G274">
        <f t="shared" si="140"/>
        <v>1010</v>
      </c>
      <c r="I274" s="36">
        <v>44469</v>
      </c>
      <c r="J274">
        <f>COUNTIF(Sheet1!H:H,I274)</f>
        <v>0</v>
      </c>
      <c r="K274">
        <f t="shared" si="141"/>
        <v>867</v>
      </c>
      <c r="M274" s="36">
        <v>44103</v>
      </c>
      <c r="N274">
        <f>COUNTIF(Sheet1!I:I,M274)</f>
        <v>0</v>
      </c>
      <c r="O274">
        <f t="shared" si="139"/>
        <v>947</v>
      </c>
      <c r="Q274" s="36">
        <v>43738</v>
      </c>
      <c r="R274">
        <f>COUNTIF(Sheet1!J:J,Q274)</f>
        <v>0</v>
      </c>
      <c r="S274">
        <f t="shared" si="137"/>
        <v>997</v>
      </c>
      <c r="U274" s="36">
        <v>43373</v>
      </c>
      <c r="V274">
        <f>COUNTIF(Sheet1!K:K,U274)</f>
        <v>0</v>
      </c>
      <c r="W274">
        <f t="shared" si="133"/>
        <v>911</v>
      </c>
      <c r="Y274" s="36">
        <v>43008</v>
      </c>
      <c r="Z274">
        <f>COUNTIF(Sheet1!L:L,Y274)</f>
        <v>0</v>
      </c>
      <c r="AA274">
        <f t="shared" si="134"/>
        <v>908</v>
      </c>
      <c r="AC274" s="36">
        <f t="shared" si="129"/>
        <v>45199</v>
      </c>
      <c r="AE274">
        <f t="shared" si="130"/>
        <v>1010</v>
      </c>
      <c r="AF274">
        <f t="shared" si="131"/>
        <v>867</v>
      </c>
    </row>
    <row r="275" spans="1:32" x14ac:dyDescent="0.25">
      <c r="A275" s="36">
        <v>45200</v>
      </c>
      <c r="B275">
        <f>COUNTIF(Sheet1!F:F,A275)</f>
        <v>0</v>
      </c>
      <c r="E275" s="36">
        <v>44835</v>
      </c>
      <c r="F275">
        <f>COUNTIF(Sheet1!G:G,E275)</f>
        <v>1</v>
      </c>
      <c r="G275">
        <f t="shared" si="140"/>
        <v>1011</v>
      </c>
      <c r="I275" s="36">
        <v>44470</v>
      </c>
      <c r="J275">
        <f>COUNTIF(Sheet1!H:H,I275)</f>
        <v>3</v>
      </c>
      <c r="K275">
        <f t="shared" si="141"/>
        <v>870</v>
      </c>
      <c r="M275" s="36">
        <v>44104</v>
      </c>
      <c r="N275">
        <f>COUNTIF(Sheet1!I:I,M275)</f>
        <v>1</v>
      </c>
      <c r="O275">
        <f t="shared" si="139"/>
        <v>948</v>
      </c>
      <c r="Q275" s="36">
        <v>43739</v>
      </c>
      <c r="R275">
        <f>COUNTIF(Sheet1!J:J,Q275)</f>
        <v>8</v>
      </c>
      <c r="S275">
        <f t="shared" si="137"/>
        <v>1005</v>
      </c>
      <c r="U275" s="36">
        <v>43374</v>
      </c>
      <c r="V275">
        <f>COUNTIF(Sheet1!K:K,U275)</f>
        <v>0</v>
      </c>
      <c r="W275">
        <f t="shared" si="133"/>
        <v>911</v>
      </c>
      <c r="Y275" s="36">
        <v>43009</v>
      </c>
      <c r="Z275">
        <f>COUNTIF(Sheet1!L:L,Y275)</f>
        <v>0</v>
      </c>
      <c r="AA275">
        <f t="shared" si="134"/>
        <v>908</v>
      </c>
      <c r="AC275" s="36">
        <f t="shared" si="129"/>
        <v>45200</v>
      </c>
      <c r="AE275">
        <f t="shared" si="130"/>
        <v>1011</v>
      </c>
      <c r="AF275">
        <f t="shared" si="131"/>
        <v>870</v>
      </c>
    </row>
    <row r="276" spans="1:32" x14ac:dyDescent="0.25">
      <c r="A276" s="36">
        <v>45201</v>
      </c>
      <c r="B276">
        <f>COUNTIF(Sheet1!F:F,A276)</f>
        <v>0</v>
      </c>
      <c r="E276" s="36">
        <v>44836</v>
      </c>
      <c r="F276">
        <f>COUNTIF(Sheet1!G:G,E276)</f>
        <v>1</v>
      </c>
      <c r="G276">
        <f t="shared" si="140"/>
        <v>1012</v>
      </c>
      <c r="I276" s="36">
        <v>44471</v>
      </c>
      <c r="J276">
        <f>COUNTIF(Sheet1!H:H,I276)</f>
        <v>3</v>
      </c>
      <c r="K276">
        <f t="shared" si="141"/>
        <v>873</v>
      </c>
      <c r="M276" s="36">
        <v>44105</v>
      </c>
      <c r="N276">
        <f>COUNTIF(Sheet1!I:I,M276)</f>
        <v>0</v>
      </c>
      <c r="O276">
        <f t="shared" si="139"/>
        <v>948</v>
      </c>
      <c r="Q276" s="36">
        <v>43740</v>
      </c>
      <c r="R276">
        <f>COUNTIF(Sheet1!J:J,Q276)</f>
        <v>0</v>
      </c>
      <c r="S276">
        <f t="shared" si="137"/>
        <v>1005</v>
      </c>
      <c r="U276" s="36">
        <v>43375</v>
      </c>
      <c r="V276">
        <f>COUNTIF(Sheet1!K:K,U276)</f>
        <v>3</v>
      </c>
      <c r="W276">
        <f t="shared" si="133"/>
        <v>914</v>
      </c>
      <c r="Y276" s="36">
        <v>43010</v>
      </c>
      <c r="Z276">
        <f>COUNTIF(Sheet1!L:L,Y276)</f>
        <v>0</v>
      </c>
      <c r="AA276">
        <f t="shared" si="134"/>
        <v>908</v>
      </c>
      <c r="AC276" s="36">
        <f t="shared" si="129"/>
        <v>45201</v>
      </c>
      <c r="AE276">
        <f t="shared" si="130"/>
        <v>1012</v>
      </c>
      <c r="AF276">
        <f t="shared" si="131"/>
        <v>873</v>
      </c>
    </row>
    <row r="277" spans="1:32" x14ac:dyDescent="0.25">
      <c r="A277" s="36">
        <v>45202</v>
      </c>
      <c r="B277">
        <f>COUNTIF(Sheet1!F:F,A277)</f>
        <v>0</v>
      </c>
      <c r="E277" s="36">
        <v>44837</v>
      </c>
      <c r="F277">
        <f>COUNTIF(Sheet1!G:G,E277)</f>
        <v>1</v>
      </c>
      <c r="G277">
        <f t="shared" si="140"/>
        <v>1013</v>
      </c>
      <c r="I277" s="36">
        <v>44472</v>
      </c>
      <c r="J277">
        <f>COUNTIF(Sheet1!H:H,I277)</f>
        <v>0</v>
      </c>
      <c r="K277">
        <f t="shared" si="141"/>
        <v>873</v>
      </c>
      <c r="M277" s="36">
        <v>44106</v>
      </c>
      <c r="N277">
        <f>COUNTIF(Sheet1!I:I,M277)</f>
        <v>0</v>
      </c>
      <c r="O277">
        <f t="shared" si="139"/>
        <v>948</v>
      </c>
      <c r="Q277" s="36">
        <v>43741</v>
      </c>
      <c r="R277">
        <f>COUNTIF(Sheet1!J:J,Q277)</f>
        <v>2</v>
      </c>
      <c r="S277">
        <f t="shared" si="137"/>
        <v>1007</v>
      </c>
      <c r="U277" s="36">
        <v>43376</v>
      </c>
      <c r="V277">
        <f>COUNTIF(Sheet1!K:K,U277)</f>
        <v>0</v>
      </c>
      <c r="W277">
        <f t="shared" si="133"/>
        <v>914</v>
      </c>
      <c r="Y277" s="36">
        <v>43011</v>
      </c>
      <c r="Z277">
        <f>COUNTIF(Sheet1!L:L,Y277)</f>
        <v>0</v>
      </c>
      <c r="AA277">
        <f t="shared" si="134"/>
        <v>908</v>
      </c>
      <c r="AC277" s="36">
        <f t="shared" si="129"/>
        <v>45202</v>
      </c>
      <c r="AE277">
        <f t="shared" si="130"/>
        <v>1013</v>
      </c>
      <c r="AF277">
        <f t="shared" si="131"/>
        <v>873</v>
      </c>
    </row>
    <row r="278" spans="1:32" x14ac:dyDescent="0.25">
      <c r="A278" s="36">
        <v>45203</v>
      </c>
      <c r="B278">
        <f>COUNTIF(Sheet1!F:F,A278)</f>
        <v>0</v>
      </c>
      <c r="E278" s="36">
        <v>44838</v>
      </c>
      <c r="F278">
        <f>COUNTIF(Sheet1!G:G,E278)</f>
        <v>0</v>
      </c>
      <c r="G278">
        <f t="shared" si="140"/>
        <v>1013</v>
      </c>
      <c r="I278" s="36">
        <v>44473</v>
      </c>
      <c r="J278">
        <f>COUNTIF(Sheet1!H:H,I278)</f>
        <v>0</v>
      </c>
      <c r="K278">
        <f t="shared" si="141"/>
        <v>873</v>
      </c>
      <c r="M278" s="36">
        <v>44107</v>
      </c>
      <c r="N278">
        <f>COUNTIF(Sheet1!I:I,M278)</f>
        <v>1</v>
      </c>
      <c r="O278">
        <f t="shared" si="139"/>
        <v>949</v>
      </c>
      <c r="Q278" s="36">
        <v>43742</v>
      </c>
      <c r="R278">
        <f>COUNTIF(Sheet1!J:J,Q278)</f>
        <v>7</v>
      </c>
      <c r="S278">
        <f t="shared" si="137"/>
        <v>1014</v>
      </c>
      <c r="U278" s="36">
        <v>43377</v>
      </c>
      <c r="V278">
        <f>COUNTIF(Sheet1!K:K,U278)</f>
        <v>2</v>
      </c>
      <c r="W278">
        <f t="shared" si="133"/>
        <v>916</v>
      </c>
      <c r="Y278" s="36">
        <v>43012</v>
      </c>
      <c r="Z278">
        <f>COUNTIF(Sheet1!L:L,Y278)</f>
        <v>0</v>
      </c>
      <c r="AA278">
        <f t="shared" si="134"/>
        <v>908</v>
      </c>
      <c r="AC278" s="36">
        <f t="shared" si="129"/>
        <v>45203</v>
      </c>
      <c r="AE278">
        <f t="shared" si="130"/>
        <v>1014</v>
      </c>
      <c r="AF278">
        <f t="shared" si="131"/>
        <v>873</v>
      </c>
    </row>
    <row r="279" spans="1:32" x14ac:dyDescent="0.25">
      <c r="A279" s="36">
        <v>45204</v>
      </c>
      <c r="B279">
        <f>COUNTIF(Sheet1!F:F,A279)</f>
        <v>0</v>
      </c>
      <c r="E279" s="36">
        <v>44839</v>
      </c>
      <c r="F279">
        <f>COUNTIF(Sheet1!G:G,E279)</f>
        <v>1</v>
      </c>
      <c r="G279">
        <f t="shared" si="140"/>
        <v>1014</v>
      </c>
      <c r="I279" s="36">
        <v>44474</v>
      </c>
      <c r="J279">
        <f>COUNTIF(Sheet1!H:H,I279)</f>
        <v>1</v>
      </c>
      <c r="K279">
        <f t="shared" si="141"/>
        <v>874</v>
      </c>
      <c r="M279" s="36">
        <v>44108</v>
      </c>
      <c r="N279">
        <f>COUNTIF(Sheet1!I:I,M279)</f>
        <v>0</v>
      </c>
      <c r="O279">
        <f t="shared" si="139"/>
        <v>949</v>
      </c>
      <c r="Q279" s="36">
        <v>43743</v>
      </c>
      <c r="R279">
        <f>COUNTIF(Sheet1!J:J,Q279)</f>
        <v>3</v>
      </c>
      <c r="S279">
        <f t="shared" si="137"/>
        <v>1017</v>
      </c>
      <c r="U279" s="36">
        <v>43378</v>
      </c>
      <c r="V279">
        <f>COUNTIF(Sheet1!K:K,U279)</f>
        <v>1</v>
      </c>
      <c r="W279">
        <f t="shared" si="133"/>
        <v>917</v>
      </c>
      <c r="Y279" s="36">
        <v>43013</v>
      </c>
      <c r="Z279">
        <f>COUNTIF(Sheet1!L:L,Y279)</f>
        <v>1</v>
      </c>
      <c r="AA279">
        <f t="shared" si="134"/>
        <v>909</v>
      </c>
      <c r="AC279" s="36">
        <f t="shared" si="129"/>
        <v>45204</v>
      </c>
      <c r="AE279">
        <f t="shared" si="130"/>
        <v>1017</v>
      </c>
      <c r="AF279">
        <f t="shared" si="131"/>
        <v>874</v>
      </c>
    </row>
    <row r="280" spans="1:32" x14ac:dyDescent="0.25">
      <c r="A280" s="36">
        <v>45205</v>
      </c>
      <c r="B280">
        <f>COUNTIF(Sheet1!F:F,A280)</f>
        <v>0</v>
      </c>
      <c r="E280" s="36">
        <v>44840</v>
      </c>
      <c r="F280">
        <f>COUNTIF(Sheet1!G:G,E280)</f>
        <v>3</v>
      </c>
      <c r="G280">
        <f t="shared" si="140"/>
        <v>1017</v>
      </c>
      <c r="I280" s="36">
        <v>44475</v>
      </c>
      <c r="J280">
        <f>COUNTIF(Sheet1!H:H,I280)</f>
        <v>0</v>
      </c>
      <c r="K280">
        <f t="shared" si="141"/>
        <v>874</v>
      </c>
      <c r="M280" s="36">
        <v>44109</v>
      </c>
      <c r="N280">
        <f>COUNTIF(Sheet1!I:I,M280)</f>
        <v>0</v>
      </c>
      <c r="O280">
        <f t="shared" si="139"/>
        <v>949</v>
      </c>
      <c r="Q280" s="36">
        <v>43744</v>
      </c>
      <c r="R280">
        <f>COUNTIF(Sheet1!J:J,Q280)</f>
        <v>0</v>
      </c>
      <c r="S280">
        <f t="shared" si="137"/>
        <v>1017</v>
      </c>
      <c r="U280" s="36">
        <v>43379</v>
      </c>
      <c r="V280">
        <f>COUNTIF(Sheet1!K:K,U280)</f>
        <v>1</v>
      </c>
      <c r="W280">
        <f t="shared" si="133"/>
        <v>918</v>
      </c>
      <c r="Y280" s="36">
        <v>43014</v>
      </c>
      <c r="Z280">
        <f>COUNTIF(Sheet1!L:L,Y280)</f>
        <v>0</v>
      </c>
      <c r="AA280">
        <f t="shared" si="134"/>
        <v>909</v>
      </c>
      <c r="AC280" s="36">
        <f t="shared" si="129"/>
        <v>45205</v>
      </c>
      <c r="AE280">
        <f t="shared" si="130"/>
        <v>1017</v>
      </c>
      <c r="AF280">
        <f t="shared" si="131"/>
        <v>874</v>
      </c>
    </row>
    <row r="281" spans="1:32" x14ac:dyDescent="0.25">
      <c r="A281" s="36">
        <v>45206</v>
      </c>
      <c r="B281">
        <f>COUNTIF(Sheet1!F:F,A281)</f>
        <v>0</v>
      </c>
      <c r="E281" s="36">
        <v>44841</v>
      </c>
      <c r="F281">
        <f>COUNTIF(Sheet1!G:G,E281)</f>
        <v>0</v>
      </c>
      <c r="G281">
        <f t="shared" si="140"/>
        <v>1017</v>
      </c>
      <c r="I281" s="36">
        <v>44476</v>
      </c>
      <c r="J281">
        <f>COUNTIF(Sheet1!H:H,I281)</f>
        <v>6</v>
      </c>
      <c r="K281">
        <f t="shared" si="141"/>
        <v>880</v>
      </c>
      <c r="M281" s="36">
        <v>44110</v>
      </c>
      <c r="N281">
        <f>COUNTIF(Sheet1!I:I,M281)</f>
        <v>1</v>
      </c>
      <c r="O281">
        <f t="shared" si="139"/>
        <v>950</v>
      </c>
      <c r="Q281" s="36">
        <v>43745</v>
      </c>
      <c r="R281">
        <f>COUNTIF(Sheet1!J:J,Q281)</f>
        <v>1</v>
      </c>
      <c r="S281">
        <f t="shared" si="137"/>
        <v>1018</v>
      </c>
      <c r="U281" s="36">
        <v>43380</v>
      </c>
      <c r="V281">
        <f>COUNTIF(Sheet1!K:K,U281)</f>
        <v>0</v>
      </c>
      <c r="W281">
        <f t="shared" si="133"/>
        <v>918</v>
      </c>
      <c r="Y281" s="36">
        <v>43015</v>
      </c>
      <c r="Z281">
        <f>COUNTIF(Sheet1!L:L,Y281)</f>
        <v>1</v>
      </c>
      <c r="AA281">
        <f t="shared" si="134"/>
        <v>910</v>
      </c>
      <c r="AC281" s="36">
        <f t="shared" si="129"/>
        <v>45206</v>
      </c>
      <c r="AE281">
        <f t="shared" si="130"/>
        <v>1018</v>
      </c>
      <c r="AF281">
        <f t="shared" si="131"/>
        <v>880</v>
      </c>
    </row>
    <row r="282" spans="1:32" x14ac:dyDescent="0.25">
      <c r="A282" s="36">
        <v>45207</v>
      </c>
      <c r="B282">
        <f>COUNTIF(Sheet1!F:F,A282)</f>
        <v>0</v>
      </c>
      <c r="E282" s="36">
        <v>44842</v>
      </c>
      <c r="F282">
        <f>COUNTIF(Sheet1!G:G,E282)</f>
        <v>0</v>
      </c>
      <c r="G282">
        <f t="shared" si="140"/>
        <v>1017</v>
      </c>
      <c r="I282" s="36">
        <v>44477</v>
      </c>
      <c r="J282">
        <f>COUNTIF(Sheet1!H:H,I282)</f>
        <v>1</v>
      </c>
      <c r="K282">
        <f t="shared" ref="K282" si="142">K281+J282</f>
        <v>881</v>
      </c>
      <c r="M282" s="36">
        <v>44111</v>
      </c>
      <c r="N282">
        <f>COUNTIF(Sheet1!I:I,M282)</f>
        <v>1</v>
      </c>
      <c r="O282">
        <f t="shared" si="139"/>
        <v>951</v>
      </c>
      <c r="Q282" s="36">
        <v>43746</v>
      </c>
      <c r="R282">
        <f>COUNTIF(Sheet1!J:J,Q282)</f>
        <v>1</v>
      </c>
      <c r="S282">
        <f t="shared" si="137"/>
        <v>1019</v>
      </c>
      <c r="U282" s="36">
        <v>43381</v>
      </c>
      <c r="V282">
        <f>COUNTIF(Sheet1!K:K,U282)</f>
        <v>0</v>
      </c>
      <c r="W282">
        <f t="shared" si="133"/>
        <v>918</v>
      </c>
      <c r="Y282" s="36">
        <v>43016</v>
      </c>
      <c r="Z282">
        <f>COUNTIF(Sheet1!L:L,Y282)</f>
        <v>2</v>
      </c>
      <c r="AA282">
        <f t="shared" si="134"/>
        <v>912</v>
      </c>
      <c r="AC282" s="36">
        <f t="shared" si="129"/>
        <v>45207</v>
      </c>
      <c r="AE282">
        <f t="shared" si="130"/>
        <v>1019</v>
      </c>
      <c r="AF282">
        <f t="shared" si="131"/>
        <v>881</v>
      </c>
    </row>
    <row r="283" spans="1:32" x14ac:dyDescent="0.25">
      <c r="A283" s="36">
        <v>45208</v>
      </c>
      <c r="B283">
        <f>COUNTIF(Sheet1!F:F,A283)</f>
        <v>0</v>
      </c>
      <c r="E283" s="36">
        <v>44843</v>
      </c>
      <c r="F283">
        <f>COUNTIF(Sheet1!G:G,E283)</f>
        <v>0</v>
      </c>
      <c r="G283">
        <f t="shared" si="140"/>
        <v>1017</v>
      </c>
      <c r="I283" s="36">
        <v>44478</v>
      </c>
      <c r="J283">
        <f>COUNTIF(Sheet1!H:H,I283)</f>
        <v>0</v>
      </c>
      <c r="K283">
        <f t="shared" ref="K283:K284" si="143">K282+J283</f>
        <v>881</v>
      </c>
      <c r="M283" s="36">
        <v>44112</v>
      </c>
      <c r="N283">
        <f>COUNTIF(Sheet1!I:I,M283)</f>
        <v>0</v>
      </c>
      <c r="O283">
        <f t="shared" si="139"/>
        <v>951</v>
      </c>
      <c r="Q283" s="36">
        <v>43747</v>
      </c>
      <c r="R283">
        <f>COUNTIF(Sheet1!J:J,Q283)</f>
        <v>2</v>
      </c>
      <c r="S283">
        <f t="shared" si="137"/>
        <v>1021</v>
      </c>
      <c r="U283" s="36">
        <v>43382</v>
      </c>
      <c r="V283">
        <f>COUNTIF(Sheet1!K:K,U283)</f>
        <v>1</v>
      </c>
      <c r="W283">
        <f t="shared" si="133"/>
        <v>919</v>
      </c>
      <c r="Y283" s="36">
        <v>43017</v>
      </c>
      <c r="Z283">
        <f>COUNTIF(Sheet1!L:L,Y283)</f>
        <v>1</v>
      </c>
      <c r="AA283">
        <f t="shared" si="134"/>
        <v>913</v>
      </c>
      <c r="AC283" s="36">
        <f t="shared" si="129"/>
        <v>45208</v>
      </c>
      <c r="AE283">
        <f t="shared" si="130"/>
        <v>1021</v>
      </c>
      <c r="AF283">
        <f t="shared" si="131"/>
        <v>881</v>
      </c>
    </row>
    <row r="284" spans="1:32" x14ac:dyDescent="0.25">
      <c r="A284" s="36">
        <v>45209</v>
      </c>
      <c r="B284">
        <f>COUNTIF(Sheet1!F:F,A284)</f>
        <v>0</v>
      </c>
      <c r="E284" s="36">
        <v>44844</v>
      </c>
      <c r="F284">
        <f>COUNTIF(Sheet1!G:G,E284)</f>
        <v>1</v>
      </c>
      <c r="G284">
        <f t="shared" si="140"/>
        <v>1018</v>
      </c>
      <c r="I284" s="36">
        <v>44479</v>
      </c>
      <c r="J284">
        <f>COUNTIF(Sheet1!H:H,I284)</f>
        <v>0</v>
      </c>
      <c r="K284">
        <f t="shared" si="143"/>
        <v>881</v>
      </c>
      <c r="M284" s="36">
        <v>44113</v>
      </c>
      <c r="N284">
        <f>COUNTIF(Sheet1!I:I,M284)</f>
        <v>0</v>
      </c>
      <c r="O284">
        <f t="shared" si="139"/>
        <v>951</v>
      </c>
      <c r="Q284" s="36">
        <v>43748</v>
      </c>
      <c r="R284">
        <f>COUNTIF(Sheet1!J:J,Q284)</f>
        <v>1</v>
      </c>
      <c r="S284">
        <f t="shared" si="137"/>
        <v>1022</v>
      </c>
      <c r="U284" s="36">
        <v>43383</v>
      </c>
      <c r="V284">
        <f>COUNTIF(Sheet1!K:K,U284)</f>
        <v>1</v>
      </c>
      <c r="W284">
        <f t="shared" si="133"/>
        <v>920</v>
      </c>
      <c r="Y284" s="36">
        <v>43018</v>
      </c>
      <c r="Z284">
        <f>COUNTIF(Sheet1!L:L,Y284)</f>
        <v>0</v>
      </c>
      <c r="AA284">
        <f t="shared" si="134"/>
        <v>913</v>
      </c>
      <c r="AC284" s="36">
        <f t="shared" si="129"/>
        <v>45209</v>
      </c>
      <c r="AE284">
        <f t="shared" si="130"/>
        <v>1022</v>
      </c>
      <c r="AF284">
        <f t="shared" si="131"/>
        <v>881</v>
      </c>
    </row>
    <row r="285" spans="1:32" x14ac:dyDescent="0.25">
      <c r="A285" s="36">
        <v>45210</v>
      </c>
      <c r="B285">
        <f>COUNTIF(Sheet1!F:F,A285)</f>
        <v>0</v>
      </c>
      <c r="E285" s="36">
        <v>44845</v>
      </c>
      <c r="F285">
        <f>COUNTIF(Sheet1!G:G,E285)</f>
        <v>4</v>
      </c>
      <c r="G285">
        <f t="shared" si="140"/>
        <v>1022</v>
      </c>
      <c r="I285" s="36">
        <v>44480</v>
      </c>
      <c r="J285">
        <f>COUNTIF(Sheet1!H:H,I285)</f>
        <v>0</v>
      </c>
      <c r="K285">
        <f t="shared" ref="K285:K293" si="144">K284+J285</f>
        <v>881</v>
      </c>
      <c r="M285" s="36">
        <v>44114</v>
      </c>
      <c r="N285">
        <f>COUNTIF(Sheet1!I:I,M285)</f>
        <v>2</v>
      </c>
      <c r="O285">
        <f t="shared" si="139"/>
        <v>953</v>
      </c>
      <c r="Q285" s="36">
        <v>43749</v>
      </c>
      <c r="R285">
        <f>COUNTIF(Sheet1!J:J,Q285)</f>
        <v>0</v>
      </c>
      <c r="S285">
        <f t="shared" si="137"/>
        <v>1022</v>
      </c>
      <c r="U285" s="36">
        <v>43384</v>
      </c>
      <c r="V285">
        <f>COUNTIF(Sheet1!K:K,U285)</f>
        <v>1</v>
      </c>
      <c r="W285">
        <f t="shared" si="133"/>
        <v>921</v>
      </c>
      <c r="Y285" s="36">
        <v>43019</v>
      </c>
      <c r="Z285">
        <f>COUNTIF(Sheet1!L:L,Y285)</f>
        <v>0</v>
      </c>
      <c r="AA285">
        <f t="shared" si="134"/>
        <v>913</v>
      </c>
      <c r="AC285" s="36">
        <f t="shared" si="129"/>
        <v>45210</v>
      </c>
      <c r="AE285">
        <f t="shared" si="130"/>
        <v>1022</v>
      </c>
      <c r="AF285">
        <f t="shared" si="131"/>
        <v>881</v>
      </c>
    </row>
    <row r="286" spans="1:32" x14ac:dyDescent="0.25">
      <c r="A286" s="36">
        <v>45211</v>
      </c>
      <c r="B286">
        <f>COUNTIF(Sheet1!F:F,A286)</f>
        <v>0</v>
      </c>
      <c r="E286" s="36">
        <v>44846</v>
      </c>
      <c r="F286">
        <f>COUNTIF(Sheet1!G:G,E286)</f>
        <v>4</v>
      </c>
      <c r="G286">
        <f t="shared" si="140"/>
        <v>1026</v>
      </c>
      <c r="I286" s="36">
        <v>44481</v>
      </c>
      <c r="J286">
        <f>COUNTIF(Sheet1!H:H,I286)</f>
        <v>0</v>
      </c>
      <c r="K286">
        <f t="shared" si="144"/>
        <v>881</v>
      </c>
      <c r="M286" s="36">
        <v>44115</v>
      </c>
      <c r="N286">
        <f>COUNTIF(Sheet1!I:I,M286)</f>
        <v>4</v>
      </c>
      <c r="O286">
        <f t="shared" si="139"/>
        <v>957</v>
      </c>
      <c r="Q286" s="36">
        <v>43750</v>
      </c>
      <c r="R286">
        <f>COUNTIF(Sheet1!J:J,Q286)</f>
        <v>0</v>
      </c>
      <c r="S286">
        <f t="shared" si="137"/>
        <v>1022</v>
      </c>
      <c r="U286" s="36">
        <v>43385</v>
      </c>
      <c r="V286">
        <f>COUNTIF(Sheet1!K:K,U286)</f>
        <v>1</v>
      </c>
      <c r="W286">
        <f t="shared" si="133"/>
        <v>922</v>
      </c>
      <c r="Y286" s="36">
        <v>43020</v>
      </c>
      <c r="Z286">
        <f>COUNTIF(Sheet1!L:L,Y286)</f>
        <v>1</v>
      </c>
      <c r="AA286">
        <f t="shared" si="134"/>
        <v>914</v>
      </c>
      <c r="AC286" s="36">
        <f t="shared" si="129"/>
        <v>45211</v>
      </c>
      <c r="AE286">
        <f t="shared" si="130"/>
        <v>1026</v>
      </c>
      <c r="AF286">
        <f t="shared" si="131"/>
        <v>881</v>
      </c>
    </row>
    <row r="287" spans="1:32" x14ac:dyDescent="0.25">
      <c r="A287" s="36">
        <v>45212</v>
      </c>
      <c r="B287">
        <f>COUNTIF(Sheet1!F:F,A287)</f>
        <v>0</v>
      </c>
      <c r="E287" s="36">
        <v>44847</v>
      </c>
      <c r="F287">
        <f>COUNTIF(Sheet1!G:G,E287)</f>
        <v>0</v>
      </c>
      <c r="G287">
        <f t="shared" si="140"/>
        <v>1026</v>
      </c>
      <c r="I287" s="36">
        <v>44482</v>
      </c>
      <c r="J287">
        <f>COUNTIF(Sheet1!H:H,I287)</f>
        <v>2</v>
      </c>
      <c r="K287">
        <f t="shared" si="144"/>
        <v>883</v>
      </c>
      <c r="M287" s="36">
        <v>44116</v>
      </c>
      <c r="N287">
        <f>COUNTIF(Sheet1!I:I,M287)</f>
        <v>0</v>
      </c>
      <c r="O287">
        <f t="shared" si="139"/>
        <v>957</v>
      </c>
      <c r="Q287" s="36">
        <v>43751</v>
      </c>
      <c r="R287">
        <f>COUNTIF(Sheet1!J:J,Q287)</f>
        <v>2</v>
      </c>
      <c r="S287">
        <f t="shared" si="137"/>
        <v>1024</v>
      </c>
      <c r="U287" s="36">
        <v>43386</v>
      </c>
      <c r="V287">
        <f>COUNTIF(Sheet1!K:K,U287)</f>
        <v>1</v>
      </c>
      <c r="W287">
        <f t="shared" si="133"/>
        <v>923</v>
      </c>
      <c r="Y287" s="36">
        <v>43021</v>
      </c>
      <c r="Z287">
        <f>COUNTIF(Sheet1!L:L,Y287)</f>
        <v>0</v>
      </c>
      <c r="AA287">
        <f t="shared" si="134"/>
        <v>914</v>
      </c>
      <c r="AC287" s="36">
        <f t="shared" si="129"/>
        <v>45212</v>
      </c>
      <c r="AE287">
        <f t="shared" si="130"/>
        <v>1026</v>
      </c>
      <c r="AF287">
        <f t="shared" si="131"/>
        <v>883</v>
      </c>
    </row>
    <row r="288" spans="1:32" x14ac:dyDescent="0.25">
      <c r="A288" s="36">
        <v>45213</v>
      </c>
      <c r="B288">
        <f>COUNTIF(Sheet1!F:F,A288)</f>
        <v>0</v>
      </c>
      <c r="E288" s="36">
        <v>44848</v>
      </c>
      <c r="F288">
        <f>COUNTIF(Sheet1!G:G,E288)</f>
        <v>0</v>
      </c>
      <c r="G288">
        <f t="shared" si="140"/>
        <v>1026</v>
      </c>
      <c r="I288" s="36">
        <v>44483</v>
      </c>
      <c r="J288">
        <f>COUNTIF(Sheet1!H:H,I288)</f>
        <v>0</v>
      </c>
      <c r="K288">
        <f t="shared" si="144"/>
        <v>883</v>
      </c>
      <c r="M288" s="36">
        <v>44117</v>
      </c>
      <c r="N288">
        <f>COUNTIF(Sheet1!I:I,M288)</f>
        <v>0</v>
      </c>
      <c r="O288">
        <f t="shared" si="139"/>
        <v>957</v>
      </c>
      <c r="Q288" s="36">
        <v>43752</v>
      </c>
      <c r="R288">
        <f>COUNTIF(Sheet1!J:J,Q288)</f>
        <v>0</v>
      </c>
      <c r="S288">
        <f t="shared" si="137"/>
        <v>1024</v>
      </c>
      <c r="U288" s="36">
        <v>43387</v>
      </c>
      <c r="V288">
        <f>COUNTIF(Sheet1!K:K,U288)</f>
        <v>1</v>
      </c>
      <c r="W288">
        <f t="shared" si="133"/>
        <v>924</v>
      </c>
      <c r="Y288" s="36">
        <v>43022</v>
      </c>
      <c r="Z288">
        <f>COUNTIF(Sheet1!L:L,Y288)</f>
        <v>1</v>
      </c>
      <c r="AA288">
        <f t="shared" si="134"/>
        <v>915</v>
      </c>
      <c r="AC288" s="36">
        <f t="shared" si="129"/>
        <v>45213</v>
      </c>
      <c r="AE288">
        <f t="shared" si="130"/>
        <v>1026</v>
      </c>
      <c r="AF288">
        <f t="shared" si="131"/>
        <v>883</v>
      </c>
    </row>
    <row r="289" spans="1:32" x14ac:dyDescent="0.25">
      <c r="A289" s="36">
        <v>45214</v>
      </c>
      <c r="B289">
        <f>COUNTIF(Sheet1!F:F,A289)</f>
        <v>0</v>
      </c>
      <c r="E289" s="36">
        <v>44849</v>
      </c>
      <c r="F289">
        <f>COUNTIF(Sheet1!G:G,E289)</f>
        <v>1</v>
      </c>
      <c r="G289">
        <f t="shared" si="140"/>
        <v>1027</v>
      </c>
      <c r="I289" s="36">
        <v>44484</v>
      </c>
      <c r="J289">
        <f>COUNTIF(Sheet1!H:H,I289)</f>
        <v>0</v>
      </c>
      <c r="K289">
        <f t="shared" si="144"/>
        <v>883</v>
      </c>
      <c r="M289" s="36">
        <v>44118</v>
      </c>
      <c r="N289">
        <f>COUNTIF(Sheet1!I:I,M289)</f>
        <v>2</v>
      </c>
      <c r="O289">
        <f t="shared" si="139"/>
        <v>959</v>
      </c>
      <c r="Q289" s="36">
        <v>43753</v>
      </c>
      <c r="R289">
        <f>COUNTIF(Sheet1!J:J,Q289)</f>
        <v>0</v>
      </c>
      <c r="S289">
        <f t="shared" si="137"/>
        <v>1024</v>
      </c>
      <c r="U289" s="36">
        <v>43388</v>
      </c>
      <c r="V289">
        <f>COUNTIF(Sheet1!K:K,U289)</f>
        <v>1</v>
      </c>
      <c r="W289">
        <f t="shared" si="133"/>
        <v>925</v>
      </c>
      <c r="Y289" s="36">
        <v>43023</v>
      </c>
      <c r="Z289">
        <f>COUNTIF(Sheet1!L:L,Y289)</f>
        <v>5</v>
      </c>
      <c r="AA289">
        <f t="shared" si="134"/>
        <v>920</v>
      </c>
      <c r="AC289" s="36">
        <f t="shared" si="129"/>
        <v>45214</v>
      </c>
      <c r="AE289">
        <f t="shared" si="130"/>
        <v>1027</v>
      </c>
      <c r="AF289">
        <f t="shared" si="131"/>
        <v>883</v>
      </c>
    </row>
    <row r="290" spans="1:32" x14ac:dyDescent="0.25">
      <c r="A290" s="36">
        <v>45215</v>
      </c>
      <c r="B290">
        <f>COUNTIF(Sheet1!F:F,A290)</f>
        <v>0</v>
      </c>
      <c r="E290" s="36">
        <v>44850</v>
      </c>
      <c r="F290">
        <f>COUNTIF(Sheet1!G:G,E290)</f>
        <v>0</v>
      </c>
      <c r="G290">
        <f t="shared" si="140"/>
        <v>1027</v>
      </c>
      <c r="I290" s="36">
        <v>44485</v>
      </c>
      <c r="J290">
        <f>COUNTIF(Sheet1!H:H,I290)</f>
        <v>0</v>
      </c>
      <c r="K290">
        <f t="shared" si="144"/>
        <v>883</v>
      </c>
      <c r="M290" s="36">
        <v>44119</v>
      </c>
      <c r="N290">
        <f>COUNTIF(Sheet1!I:I,M290)</f>
        <v>0</v>
      </c>
      <c r="O290">
        <f t="shared" si="139"/>
        <v>959</v>
      </c>
      <c r="Q290" s="36">
        <v>43754</v>
      </c>
      <c r="R290">
        <f>COUNTIF(Sheet1!J:J,Q290)</f>
        <v>1</v>
      </c>
      <c r="S290">
        <f t="shared" si="137"/>
        <v>1025</v>
      </c>
      <c r="U290" s="36">
        <v>43389</v>
      </c>
      <c r="V290">
        <f>COUNTIF(Sheet1!K:K,U290)</f>
        <v>6</v>
      </c>
      <c r="W290">
        <f t="shared" si="133"/>
        <v>931</v>
      </c>
      <c r="Y290" s="36">
        <v>43024</v>
      </c>
      <c r="Z290">
        <f>COUNTIF(Sheet1!L:L,Y290)</f>
        <v>0</v>
      </c>
      <c r="AA290">
        <f t="shared" si="134"/>
        <v>920</v>
      </c>
      <c r="AC290" s="36">
        <f t="shared" si="129"/>
        <v>45215</v>
      </c>
      <c r="AE290">
        <f t="shared" si="130"/>
        <v>1027</v>
      </c>
      <c r="AF290">
        <f t="shared" si="131"/>
        <v>883</v>
      </c>
    </row>
    <row r="291" spans="1:32" x14ac:dyDescent="0.25">
      <c r="A291" s="36">
        <v>45216</v>
      </c>
      <c r="B291">
        <f>COUNTIF(Sheet1!F:F,A291)</f>
        <v>0</v>
      </c>
      <c r="E291" s="36">
        <v>44851</v>
      </c>
      <c r="F291">
        <f>COUNTIF(Sheet1!G:G,E291)</f>
        <v>1</v>
      </c>
      <c r="G291">
        <f t="shared" si="140"/>
        <v>1028</v>
      </c>
      <c r="I291" s="36">
        <v>44486</v>
      </c>
      <c r="J291">
        <f>COUNTIF(Sheet1!H:H,I291)</f>
        <v>0</v>
      </c>
      <c r="K291">
        <f t="shared" si="144"/>
        <v>883</v>
      </c>
      <c r="M291" s="36">
        <v>44120</v>
      </c>
      <c r="N291">
        <f>COUNTIF(Sheet1!I:I,M291)</f>
        <v>2</v>
      </c>
      <c r="O291">
        <f t="shared" si="139"/>
        <v>961</v>
      </c>
      <c r="Q291" s="36">
        <v>43755</v>
      </c>
      <c r="R291">
        <f>COUNTIF(Sheet1!J:J,Q291)</f>
        <v>1</v>
      </c>
      <c r="S291">
        <f t="shared" si="137"/>
        <v>1026</v>
      </c>
      <c r="U291" s="36">
        <v>43390</v>
      </c>
      <c r="V291">
        <f>COUNTIF(Sheet1!K:K,U291)</f>
        <v>2</v>
      </c>
      <c r="W291">
        <f t="shared" si="133"/>
        <v>933</v>
      </c>
      <c r="Y291" s="36">
        <v>43025</v>
      </c>
      <c r="Z291">
        <f>COUNTIF(Sheet1!L:L,Y291)</f>
        <v>1</v>
      </c>
      <c r="AA291">
        <f t="shared" si="134"/>
        <v>921</v>
      </c>
      <c r="AC291" s="36">
        <f t="shared" si="129"/>
        <v>45216</v>
      </c>
      <c r="AE291">
        <f t="shared" si="130"/>
        <v>1028</v>
      </c>
      <c r="AF291">
        <f t="shared" si="131"/>
        <v>883</v>
      </c>
    </row>
    <row r="292" spans="1:32" x14ac:dyDescent="0.25">
      <c r="A292" s="36">
        <v>45217</v>
      </c>
      <c r="B292">
        <f>COUNTIF(Sheet1!F:F,A292)</f>
        <v>0</v>
      </c>
      <c r="E292" s="36">
        <v>44852</v>
      </c>
      <c r="F292">
        <f>COUNTIF(Sheet1!G:G,E292)</f>
        <v>0</v>
      </c>
      <c r="G292">
        <f t="shared" si="140"/>
        <v>1028</v>
      </c>
      <c r="I292" s="36">
        <v>44487</v>
      </c>
      <c r="J292">
        <f>COUNTIF(Sheet1!H:H,I292)</f>
        <v>1</v>
      </c>
      <c r="K292">
        <f t="shared" si="144"/>
        <v>884</v>
      </c>
      <c r="M292" s="36">
        <v>44121</v>
      </c>
      <c r="N292">
        <f>COUNTIF(Sheet1!I:I,M292)</f>
        <v>1</v>
      </c>
      <c r="O292">
        <f t="shared" si="139"/>
        <v>962</v>
      </c>
      <c r="Q292" s="36">
        <v>43756</v>
      </c>
      <c r="R292">
        <f>COUNTIF(Sheet1!J:J,Q292)</f>
        <v>1</v>
      </c>
      <c r="S292">
        <f t="shared" si="137"/>
        <v>1027</v>
      </c>
      <c r="U292" s="36">
        <v>43391</v>
      </c>
      <c r="V292">
        <f>COUNTIF(Sheet1!K:K,U292)</f>
        <v>0</v>
      </c>
      <c r="W292">
        <f t="shared" si="133"/>
        <v>933</v>
      </c>
      <c r="Y292" s="36">
        <v>43026</v>
      </c>
      <c r="Z292">
        <f>COUNTIF(Sheet1!L:L,Y292)</f>
        <v>1</v>
      </c>
      <c r="AA292">
        <f t="shared" si="134"/>
        <v>922</v>
      </c>
      <c r="AC292" s="36">
        <f t="shared" si="129"/>
        <v>45217</v>
      </c>
      <c r="AE292">
        <f t="shared" si="130"/>
        <v>1028</v>
      </c>
      <c r="AF292">
        <f t="shared" si="131"/>
        <v>884</v>
      </c>
    </row>
    <row r="293" spans="1:32" x14ac:dyDescent="0.25">
      <c r="A293" s="36">
        <v>45218</v>
      </c>
      <c r="B293">
        <f>COUNTIF(Sheet1!F:F,A293)</f>
        <v>0</v>
      </c>
      <c r="E293" s="36">
        <v>44853</v>
      </c>
      <c r="F293">
        <f>COUNTIF(Sheet1!G:G,E293)</f>
        <v>0</v>
      </c>
      <c r="G293">
        <f t="shared" si="140"/>
        <v>1028</v>
      </c>
      <c r="I293" s="36">
        <v>44488</v>
      </c>
      <c r="J293">
        <f>COUNTIF(Sheet1!H:H,I293)</f>
        <v>0</v>
      </c>
      <c r="K293">
        <f t="shared" si="144"/>
        <v>884</v>
      </c>
      <c r="M293" s="36">
        <v>44122</v>
      </c>
      <c r="N293">
        <f>COUNTIF(Sheet1!I:I,M293)</f>
        <v>3</v>
      </c>
      <c r="O293">
        <f t="shared" si="139"/>
        <v>965</v>
      </c>
      <c r="Q293" s="36">
        <v>43757</v>
      </c>
      <c r="R293">
        <f>COUNTIF(Sheet1!J:J,Q293)</f>
        <v>0</v>
      </c>
      <c r="S293">
        <f t="shared" si="137"/>
        <v>1027</v>
      </c>
      <c r="U293" s="36">
        <v>43392</v>
      </c>
      <c r="V293">
        <f>COUNTIF(Sheet1!K:K,U293)</f>
        <v>0</v>
      </c>
      <c r="W293">
        <f t="shared" si="133"/>
        <v>933</v>
      </c>
      <c r="Y293" s="36">
        <v>43027</v>
      </c>
      <c r="Z293">
        <f>COUNTIF(Sheet1!L:L,Y293)</f>
        <v>0</v>
      </c>
      <c r="AA293">
        <f t="shared" si="134"/>
        <v>922</v>
      </c>
      <c r="AC293" s="36">
        <f t="shared" si="129"/>
        <v>45218</v>
      </c>
      <c r="AE293">
        <f t="shared" si="130"/>
        <v>1028</v>
      </c>
      <c r="AF293">
        <f t="shared" si="131"/>
        <v>884</v>
      </c>
    </row>
    <row r="294" spans="1:32" x14ac:dyDescent="0.25">
      <c r="A294" s="36">
        <v>45219</v>
      </c>
      <c r="B294">
        <f>COUNTIF(Sheet1!F:F,A294)</f>
        <v>0</v>
      </c>
      <c r="E294" s="36">
        <v>44854</v>
      </c>
      <c r="F294">
        <f>COUNTIF(Sheet1!G:G,E294)</f>
        <v>5</v>
      </c>
      <c r="G294">
        <f t="shared" si="140"/>
        <v>1033</v>
      </c>
      <c r="I294" s="36">
        <v>44489</v>
      </c>
      <c r="J294">
        <f>COUNTIF(Sheet1!H:H,I294)</f>
        <v>0</v>
      </c>
      <c r="K294">
        <f t="shared" ref="K294:K300" si="145">K293+J294</f>
        <v>884</v>
      </c>
      <c r="M294" s="36">
        <v>44123</v>
      </c>
      <c r="N294">
        <f>COUNTIF(Sheet1!I:I,M294)</f>
        <v>0</v>
      </c>
      <c r="O294">
        <f t="shared" si="139"/>
        <v>965</v>
      </c>
      <c r="Q294" s="36">
        <v>43758</v>
      </c>
      <c r="R294">
        <f>COUNTIF(Sheet1!J:J,Q294)</f>
        <v>0</v>
      </c>
      <c r="S294">
        <f t="shared" si="137"/>
        <v>1027</v>
      </c>
      <c r="U294" s="36">
        <v>43393</v>
      </c>
      <c r="V294">
        <f>COUNTIF(Sheet1!K:K,U294)</f>
        <v>0</v>
      </c>
      <c r="W294">
        <f t="shared" si="133"/>
        <v>933</v>
      </c>
      <c r="Y294" s="36">
        <v>43028</v>
      </c>
      <c r="Z294">
        <f>COUNTIF(Sheet1!L:L,Y294)</f>
        <v>0</v>
      </c>
      <c r="AA294">
        <f t="shared" si="134"/>
        <v>922</v>
      </c>
      <c r="AC294" s="36">
        <f t="shared" si="129"/>
        <v>45219</v>
      </c>
      <c r="AE294">
        <f t="shared" si="130"/>
        <v>1033</v>
      </c>
      <c r="AF294">
        <f t="shared" si="131"/>
        <v>884</v>
      </c>
    </row>
    <row r="295" spans="1:32" x14ac:dyDescent="0.25">
      <c r="A295" s="36">
        <v>45220</v>
      </c>
      <c r="B295">
        <f>COUNTIF(Sheet1!F:F,A295)</f>
        <v>0</v>
      </c>
      <c r="E295" s="36">
        <v>44855</v>
      </c>
      <c r="F295">
        <f>COUNTIF(Sheet1!G:G,E295)</f>
        <v>0</v>
      </c>
      <c r="G295">
        <f t="shared" si="140"/>
        <v>1033</v>
      </c>
      <c r="I295" s="36">
        <v>44490</v>
      </c>
      <c r="J295">
        <f>COUNTIF(Sheet1!H:H,I295)</f>
        <v>0</v>
      </c>
      <c r="K295">
        <f t="shared" si="145"/>
        <v>884</v>
      </c>
      <c r="M295" s="36">
        <v>44124</v>
      </c>
      <c r="N295">
        <f>COUNTIF(Sheet1!I:I,M295)</f>
        <v>1</v>
      </c>
      <c r="O295">
        <f t="shared" si="139"/>
        <v>966</v>
      </c>
      <c r="Q295" s="36">
        <v>43759</v>
      </c>
      <c r="R295">
        <f>COUNTIF(Sheet1!J:J,Q295)</f>
        <v>1</v>
      </c>
      <c r="S295">
        <f t="shared" si="137"/>
        <v>1028</v>
      </c>
      <c r="U295" s="36">
        <v>43394</v>
      </c>
      <c r="V295">
        <f>COUNTIF(Sheet1!K:K,U295)</f>
        <v>0</v>
      </c>
      <c r="W295">
        <f t="shared" si="133"/>
        <v>933</v>
      </c>
      <c r="Y295" s="36">
        <v>43029</v>
      </c>
      <c r="Z295">
        <f>COUNTIF(Sheet1!L:L,Y295)</f>
        <v>0</v>
      </c>
      <c r="AA295">
        <f t="shared" si="134"/>
        <v>922</v>
      </c>
      <c r="AC295" s="36">
        <f t="shared" si="129"/>
        <v>45220</v>
      </c>
      <c r="AE295">
        <f t="shared" si="130"/>
        <v>1033</v>
      </c>
      <c r="AF295">
        <f t="shared" si="131"/>
        <v>884</v>
      </c>
    </row>
    <row r="296" spans="1:32" x14ac:dyDescent="0.25">
      <c r="A296" s="36">
        <v>45221</v>
      </c>
      <c r="B296">
        <f>COUNTIF(Sheet1!F:F,A296)</f>
        <v>0</v>
      </c>
      <c r="E296" s="36">
        <v>44856</v>
      </c>
      <c r="F296">
        <f>COUNTIF(Sheet1!G:G,E296)</f>
        <v>2</v>
      </c>
      <c r="G296">
        <f t="shared" si="140"/>
        <v>1035</v>
      </c>
      <c r="I296" s="36">
        <v>44491</v>
      </c>
      <c r="J296">
        <f>COUNTIF(Sheet1!H:H,I296)</f>
        <v>0</v>
      </c>
      <c r="K296">
        <f t="shared" si="145"/>
        <v>884</v>
      </c>
      <c r="M296" s="36">
        <v>44125</v>
      </c>
      <c r="N296">
        <f>COUNTIF(Sheet1!I:I,M296)</f>
        <v>1</v>
      </c>
      <c r="O296">
        <f t="shared" si="139"/>
        <v>967</v>
      </c>
      <c r="Q296" s="36">
        <v>43760</v>
      </c>
      <c r="R296">
        <f>COUNTIF(Sheet1!J:J,Q296)</f>
        <v>1</v>
      </c>
      <c r="S296">
        <f t="shared" si="137"/>
        <v>1029</v>
      </c>
      <c r="U296" s="36">
        <v>43395</v>
      </c>
      <c r="V296">
        <f>COUNTIF(Sheet1!K:K,U296)</f>
        <v>0</v>
      </c>
      <c r="W296">
        <f t="shared" si="133"/>
        <v>933</v>
      </c>
      <c r="Y296" s="36">
        <v>43030</v>
      </c>
      <c r="Z296">
        <f>COUNTIF(Sheet1!L:L,Y296)</f>
        <v>0</v>
      </c>
      <c r="AA296">
        <f t="shared" si="134"/>
        <v>922</v>
      </c>
      <c r="AC296" s="36">
        <f t="shared" si="129"/>
        <v>45221</v>
      </c>
      <c r="AE296">
        <f t="shared" si="130"/>
        <v>1035</v>
      </c>
      <c r="AF296">
        <f t="shared" si="131"/>
        <v>884</v>
      </c>
    </row>
    <row r="297" spans="1:32" x14ac:dyDescent="0.25">
      <c r="A297" s="36">
        <v>45222</v>
      </c>
      <c r="B297">
        <f>COUNTIF(Sheet1!F:F,A297)</f>
        <v>0</v>
      </c>
      <c r="E297" s="36">
        <v>44857</v>
      </c>
      <c r="F297">
        <f>COUNTIF(Sheet1!G:G,E297)</f>
        <v>0</v>
      </c>
      <c r="G297">
        <f t="shared" si="140"/>
        <v>1035</v>
      </c>
      <c r="I297" s="36">
        <v>44492</v>
      </c>
      <c r="J297">
        <f>COUNTIF(Sheet1!H:H,I297)</f>
        <v>2</v>
      </c>
      <c r="K297">
        <f t="shared" si="145"/>
        <v>886</v>
      </c>
      <c r="M297" s="36">
        <v>44126</v>
      </c>
      <c r="N297">
        <f>COUNTIF(Sheet1!I:I,M297)</f>
        <v>1</v>
      </c>
      <c r="O297">
        <f t="shared" si="139"/>
        <v>968</v>
      </c>
      <c r="Q297" s="36">
        <v>43761</v>
      </c>
      <c r="R297">
        <f>COUNTIF(Sheet1!J:J,Q297)</f>
        <v>0</v>
      </c>
      <c r="S297">
        <f t="shared" si="137"/>
        <v>1029</v>
      </c>
      <c r="U297" s="36">
        <v>43396</v>
      </c>
      <c r="V297">
        <f>COUNTIF(Sheet1!K:K,U297)</f>
        <v>0</v>
      </c>
      <c r="W297">
        <f t="shared" si="133"/>
        <v>933</v>
      </c>
      <c r="Y297" s="36">
        <v>43031</v>
      </c>
      <c r="Z297">
        <f>COUNTIF(Sheet1!L:L,Y297)</f>
        <v>0</v>
      </c>
      <c r="AA297">
        <f t="shared" si="134"/>
        <v>922</v>
      </c>
      <c r="AC297" s="36">
        <f t="shared" si="129"/>
        <v>45222</v>
      </c>
      <c r="AE297">
        <f t="shared" si="130"/>
        <v>1035</v>
      </c>
      <c r="AF297">
        <f t="shared" si="131"/>
        <v>886</v>
      </c>
    </row>
    <row r="298" spans="1:32" x14ac:dyDescent="0.25">
      <c r="A298" s="36">
        <v>45223</v>
      </c>
      <c r="B298">
        <f>COUNTIF(Sheet1!F:F,A298)</f>
        <v>0</v>
      </c>
      <c r="E298" s="36">
        <v>44858</v>
      </c>
      <c r="F298">
        <f>COUNTIF(Sheet1!G:G,E298)</f>
        <v>0</v>
      </c>
      <c r="G298">
        <f t="shared" si="140"/>
        <v>1035</v>
      </c>
      <c r="I298" s="36">
        <v>44493</v>
      </c>
      <c r="J298">
        <f>COUNTIF(Sheet1!H:H,I298)</f>
        <v>0</v>
      </c>
      <c r="K298">
        <f t="shared" si="145"/>
        <v>886</v>
      </c>
      <c r="M298" s="36">
        <v>44127</v>
      </c>
      <c r="N298">
        <f>COUNTIF(Sheet1!I:I,M298)</f>
        <v>1</v>
      </c>
      <c r="O298">
        <f t="shared" si="139"/>
        <v>969</v>
      </c>
      <c r="Q298" s="36">
        <v>43762</v>
      </c>
      <c r="R298">
        <f>COUNTIF(Sheet1!J:J,Q298)</f>
        <v>0</v>
      </c>
      <c r="S298">
        <f t="shared" si="137"/>
        <v>1029</v>
      </c>
      <c r="U298" s="36">
        <v>43397</v>
      </c>
      <c r="V298">
        <f>COUNTIF(Sheet1!K:K,U298)</f>
        <v>0</v>
      </c>
      <c r="W298">
        <f t="shared" si="133"/>
        <v>933</v>
      </c>
      <c r="Y298" s="36">
        <v>43032</v>
      </c>
      <c r="Z298">
        <f>COUNTIF(Sheet1!L:L,Y298)</f>
        <v>0</v>
      </c>
      <c r="AA298">
        <f t="shared" si="134"/>
        <v>922</v>
      </c>
      <c r="AC298" s="36">
        <f t="shared" si="129"/>
        <v>45223</v>
      </c>
      <c r="AE298">
        <f t="shared" si="130"/>
        <v>1035</v>
      </c>
      <c r="AF298">
        <f t="shared" si="131"/>
        <v>886</v>
      </c>
    </row>
    <row r="299" spans="1:32" x14ac:dyDescent="0.25">
      <c r="A299" s="36">
        <v>45224</v>
      </c>
      <c r="B299">
        <f>COUNTIF(Sheet1!F:F,A299)</f>
        <v>0</v>
      </c>
      <c r="E299" s="36">
        <v>44859</v>
      </c>
      <c r="F299">
        <f>COUNTIF(Sheet1!G:G,E299)</f>
        <v>2</v>
      </c>
      <c r="G299">
        <f t="shared" si="140"/>
        <v>1037</v>
      </c>
      <c r="I299" s="36">
        <v>44494</v>
      </c>
      <c r="J299">
        <f>COUNTIF(Sheet1!H:H,I299)</f>
        <v>0</v>
      </c>
      <c r="K299">
        <f t="shared" si="145"/>
        <v>886</v>
      </c>
      <c r="M299" s="36">
        <v>44128</v>
      </c>
      <c r="N299">
        <f>COUNTIF(Sheet1!I:I,M299)</f>
        <v>0</v>
      </c>
      <c r="O299">
        <f t="shared" si="139"/>
        <v>969</v>
      </c>
      <c r="Q299" s="36">
        <v>43763</v>
      </c>
      <c r="R299">
        <f>COUNTIF(Sheet1!J:J,Q299)</f>
        <v>0</v>
      </c>
      <c r="S299">
        <f t="shared" si="137"/>
        <v>1029</v>
      </c>
      <c r="U299" s="36">
        <v>43398</v>
      </c>
      <c r="V299">
        <f>COUNTIF(Sheet1!K:K,U299)</f>
        <v>0</v>
      </c>
      <c r="W299">
        <f t="shared" si="133"/>
        <v>933</v>
      </c>
      <c r="Y299" s="36">
        <v>43033</v>
      </c>
      <c r="Z299">
        <f>COUNTIF(Sheet1!L:L,Y299)</f>
        <v>2</v>
      </c>
      <c r="AA299">
        <f t="shared" si="134"/>
        <v>924</v>
      </c>
      <c r="AC299" s="36">
        <f t="shared" si="129"/>
        <v>45224</v>
      </c>
      <c r="AE299">
        <f t="shared" si="130"/>
        <v>1037</v>
      </c>
      <c r="AF299">
        <f t="shared" si="131"/>
        <v>886</v>
      </c>
    </row>
    <row r="300" spans="1:32" x14ac:dyDescent="0.25">
      <c r="A300" s="36">
        <v>45225</v>
      </c>
      <c r="B300">
        <f>COUNTIF(Sheet1!F:F,A300)</f>
        <v>0</v>
      </c>
      <c r="E300" s="36">
        <v>44860</v>
      </c>
      <c r="F300">
        <f>COUNTIF(Sheet1!G:G,E300)</f>
        <v>1</v>
      </c>
      <c r="G300">
        <f t="shared" si="140"/>
        <v>1038</v>
      </c>
      <c r="I300" s="36">
        <v>44495</v>
      </c>
      <c r="J300">
        <f>COUNTIF(Sheet1!H:H,I300)</f>
        <v>0</v>
      </c>
      <c r="K300">
        <f t="shared" si="145"/>
        <v>886</v>
      </c>
      <c r="M300" s="36">
        <v>44129</v>
      </c>
      <c r="N300">
        <f>COUNTIF(Sheet1!I:I,M300)</f>
        <v>0</v>
      </c>
      <c r="O300">
        <f t="shared" si="139"/>
        <v>969</v>
      </c>
      <c r="Q300" s="36">
        <v>43764</v>
      </c>
      <c r="R300">
        <f>COUNTIF(Sheet1!J:J,Q300)</f>
        <v>0</v>
      </c>
      <c r="S300">
        <f t="shared" si="137"/>
        <v>1029</v>
      </c>
      <c r="U300" s="36">
        <v>43399</v>
      </c>
      <c r="V300">
        <f>COUNTIF(Sheet1!K:K,U300)</f>
        <v>0</v>
      </c>
      <c r="W300">
        <f t="shared" si="133"/>
        <v>933</v>
      </c>
      <c r="Y300" s="36">
        <v>43034</v>
      </c>
      <c r="Z300">
        <f>COUNTIF(Sheet1!L:L,Y300)</f>
        <v>0</v>
      </c>
      <c r="AA300">
        <f t="shared" si="134"/>
        <v>924</v>
      </c>
      <c r="AC300" s="36">
        <f t="shared" si="129"/>
        <v>45225</v>
      </c>
      <c r="AE300">
        <f t="shared" si="130"/>
        <v>1038</v>
      </c>
      <c r="AF300">
        <f t="shared" si="131"/>
        <v>886</v>
      </c>
    </row>
    <row r="301" spans="1:32" x14ac:dyDescent="0.25">
      <c r="A301" s="36">
        <v>45226</v>
      </c>
      <c r="B301">
        <f>COUNTIF(Sheet1!F:F,A301)</f>
        <v>0</v>
      </c>
      <c r="E301" s="36">
        <v>44861</v>
      </c>
      <c r="F301">
        <f>COUNTIF(Sheet1!G:G,E301)</f>
        <v>0</v>
      </c>
      <c r="G301">
        <f t="shared" si="140"/>
        <v>1038</v>
      </c>
      <c r="I301" s="36">
        <v>44496</v>
      </c>
      <c r="J301">
        <f>COUNTIF(Sheet1!H:H,I301)</f>
        <v>0</v>
      </c>
      <c r="K301">
        <f t="shared" ref="K301:K307" si="146">K300+J301</f>
        <v>886</v>
      </c>
      <c r="M301" s="36">
        <v>44130</v>
      </c>
      <c r="N301">
        <f>COUNTIF(Sheet1!I:I,M301)</f>
        <v>0</v>
      </c>
      <c r="O301">
        <f t="shared" si="139"/>
        <v>969</v>
      </c>
      <c r="Q301" s="36">
        <v>43765</v>
      </c>
      <c r="R301">
        <f>COUNTIF(Sheet1!J:J,Q301)</f>
        <v>1</v>
      </c>
      <c r="S301">
        <f t="shared" si="137"/>
        <v>1030</v>
      </c>
      <c r="U301" s="36">
        <v>43400</v>
      </c>
      <c r="V301">
        <f>COUNTIF(Sheet1!K:K,U301)</f>
        <v>0</v>
      </c>
      <c r="W301">
        <f t="shared" si="133"/>
        <v>933</v>
      </c>
      <c r="Y301" s="36">
        <v>43035</v>
      </c>
      <c r="Z301">
        <f>COUNTIF(Sheet1!L:L,Y301)</f>
        <v>0</v>
      </c>
      <c r="AA301">
        <f t="shared" si="134"/>
        <v>924</v>
      </c>
      <c r="AC301" s="36">
        <f t="shared" si="129"/>
        <v>45226</v>
      </c>
      <c r="AE301">
        <f t="shared" si="130"/>
        <v>1038</v>
      </c>
      <c r="AF301">
        <f t="shared" si="131"/>
        <v>886</v>
      </c>
    </row>
    <row r="302" spans="1:32" x14ac:dyDescent="0.25">
      <c r="A302" s="36">
        <v>45227</v>
      </c>
      <c r="B302">
        <f>COUNTIF(Sheet1!F:F,A302)</f>
        <v>0</v>
      </c>
      <c r="E302" s="36">
        <v>44862</v>
      </c>
      <c r="F302">
        <f>COUNTIF(Sheet1!G:G,E302)</f>
        <v>3</v>
      </c>
      <c r="G302">
        <f t="shared" si="140"/>
        <v>1041</v>
      </c>
      <c r="I302" s="36">
        <v>44497</v>
      </c>
      <c r="J302">
        <f>COUNTIF(Sheet1!H:H,I302)</f>
        <v>0</v>
      </c>
      <c r="K302">
        <f t="shared" si="146"/>
        <v>886</v>
      </c>
      <c r="M302" s="36">
        <v>44131</v>
      </c>
      <c r="N302">
        <f>COUNTIF(Sheet1!I:I,M302)</f>
        <v>0</v>
      </c>
      <c r="O302">
        <f t="shared" si="139"/>
        <v>969</v>
      </c>
      <c r="Q302" s="36">
        <v>43766</v>
      </c>
      <c r="R302">
        <f>COUNTIF(Sheet1!J:J,Q302)</f>
        <v>0</v>
      </c>
      <c r="S302">
        <f t="shared" si="137"/>
        <v>1030</v>
      </c>
      <c r="U302" s="36">
        <v>43401</v>
      </c>
      <c r="V302">
        <f>COUNTIF(Sheet1!K:K,U302)</f>
        <v>2</v>
      </c>
      <c r="W302">
        <f t="shared" si="133"/>
        <v>935</v>
      </c>
      <c r="Y302" s="36">
        <v>43036</v>
      </c>
      <c r="Z302">
        <f>COUNTIF(Sheet1!L:L,Y302)</f>
        <v>0</v>
      </c>
      <c r="AA302">
        <f t="shared" si="134"/>
        <v>924</v>
      </c>
      <c r="AC302" s="36">
        <f t="shared" si="129"/>
        <v>45227</v>
      </c>
      <c r="AE302">
        <f t="shared" si="130"/>
        <v>1041</v>
      </c>
      <c r="AF302">
        <f t="shared" si="131"/>
        <v>886</v>
      </c>
    </row>
    <row r="303" spans="1:32" x14ac:dyDescent="0.25">
      <c r="A303" s="36">
        <v>45228</v>
      </c>
      <c r="B303">
        <f>COUNTIF(Sheet1!F:F,A303)</f>
        <v>0</v>
      </c>
      <c r="E303" s="36">
        <v>44863</v>
      </c>
      <c r="F303">
        <f>COUNTIF(Sheet1!G:G,E303)</f>
        <v>2</v>
      </c>
      <c r="G303">
        <f t="shared" si="140"/>
        <v>1043</v>
      </c>
      <c r="I303" s="36">
        <v>44498</v>
      </c>
      <c r="J303">
        <f>COUNTIF(Sheet1!H:H,I303)</f>
        <v>0</v>
      </c>
      <c r="K303">
        <f t="shared" si="146"/>
        <v>886</v>
      </c>
      <c r="M303" s="36">
        <v>44132</v>
      </c>
      <c r="N303">
        <f>COUNTIF(Sheet1!I:I,M303)</f>
        <v>0</v>
      </c>
      <c r="O303">
        <f t="shared" si="139"/>
        <v>969</v>
      </c>
      <c r="Q303" s="36">
        <v>43767</v>
      </c>
      <c r="R303">
        <f>COUNTIF(Sheet1!J:J,Q303)</f>
        <v>0</v>
      </c>
      <c r="S303">
        <f t="shared" si="137"/>
        <v>1030</v>
      </c>
      <c r="U303" s="36">
        <v>43402</v>
      </c>
      <c r="V303">
        <f>COUNTIF(Sheet1!K:K,U303)</f>
        <v>0</v>
      </c>
      <c r="W303">
        <f t="shared" si="133"/>
        <v>935</v>
      </c>
      <c r="Y303" s="36">
        <v>43037</v>
      </c>
      <c r="Z303">
        <f>COUNTIF(Sheet1!L:L,Y303)</f>
        <v>0</v>
      </c>
      <c r="AA303">
        <f t="shared" si="134"/>
        <v>924</v>
      </c>
      <c r="AC303" s="36">
        <f t="shared" si="129"/>
        <v>45228</v>
      </c>
      <c r="AE303">
        <f t="shared" si="130"/>
        <v>1043</v>
      </c>
      <c r="AF303">
        <f t="shared" si="131"/>
        <v>886</v>
      </c>
    </row>
    <row r="304" spans="1:32" x14ac:dyDescent="0.25">
      <c r="A304" s="36">
        <v>45229</v>
      </c>
      <c r="B304">
        <f>COUNTIF(Sheet1!F:F,A304)</f>
        <v>0</v>
      </c>
      <c r="E304" s="36">
        <v>44864</v>
      </c>
      <c r="F304">
        <f>COUNTIF(Sheet1!G:G,E304)</f>
        <v>0</v>
      </c>
      <c r="G304">
        <f t="shared" si="140"/>
        <v>1043</v>
      </c>
      <c r="I304" s="36">
        <v>44499</v>
      </c>
      <c r="J304">
        <f>COUNTIF(Sheet1!H:H,I304)</f>
        <v>0</v>
      </c>
      <c r="K304">
        <f t="shared" si="146"/>
        <v>886</v>
      </c>
      <c r="M304" s="36">
        <v>44133</v>
      </c>
      <c r="N304">
        <f>COUNTIF(Sheet1!I:I,M304)</f>
        <v>0</v>
      </c>
      <c r="O304">
        <f t="shared" si="139"/>
        <v>969</v>
      </c>
      <c r="Q304" s="36">
        <v>43768</v>
      </c>
      <c r="R304">
        <f>COUNTIF(Sheet1!J:J,Q304)</f>
        <v>0</v>
      </c>
      <c r="S304">
        <f t="shared" si="137"/>
        <v>1030</v>
      </c>
      <c r="U304" s="36">
        <v>43403</v>
      </c>
      <c r="V304">
        <f>COUNTIF(Sheet1!K:K,U304)</f>
        <v>0</v>
      </c>
      <c r="W304">
        <f t="shared" si="133"/>
        <v>935</v>
      </c>
      <c r="Y304" s="36">
        <v>43038</v>
      </c>
      <c r="Z304">
        <f>COUNTIF(Sheet1!L:L,Y304)</f>
        <v>0</v>
      </c>
      <c r="AA304">
        <f t="shared" si="134"/>
        <v>924</v>
      </c>
      <c r="AC304" s="36">
        <f t="shared" si="129"/>
        <v>45229</v>
      </c>
      <c r="AE304">
        <f t="shared" si="130"/>
        <v>1043</v>
      </c>
      <c r="AF304">
        <f t="shared" si="131"/>
        <v>886</v>
      </c>
    </row>
    <row r="305" spans="1:32" x14ac:dyDescent="0.25">
      <c r="A305" s="36">
        <v>45230</v>
      </c>
      <c r="B305">
        <f>COUNTIF(Sheet1!F:F,A305)</f>
        <v>0</v>
      </c>
      <c r="E305" s="36">
        <v>44865</v>
      </c>
      <c r="F305">
        <f>COUNTIF(Sheet1!G:G,E305)</f>
        <v>0</v>
      </c>
      <c r="G305">
        <f t="shared" si="140"/>
        <v>1043</v>
      </c>
      <c r="I305" s="36">
        <v>44500</v>
      </c>
      <c r="J305">
        <f>COUNTIF(Sheet1!H:H,I305)</f>
        <v>0</v>
      </c>
      <c r="K305">
        <f t="shared" si="146"/>
        <v>886</v>
      </c>
      <c r="M305" s="36">
        <v>44134</v>
      </c>
      <c r="N305">
        <f>COUNTIF(Sheet1!I:I,M305)</f>
        <v>1</v>
      </c>
      <c r="O305">
        <f t="shared" si="139"/>
        <v>970</v>
      </c>
      <c r="Q305" s="36">
        <v>43769</v>
      </c>
      <c r="R305">
        <f>COUNTIF(Sheet1!J:J,Q305)</f>
        <v>1</v>
      </c>
      <c r="S305">
        <f t="shared" si="137"/>
        <v>1031</v>
      </c>
      <c r="U305" s="36">
        <v>43404</v>
      </c>
      <c r="V305">
        <f>COUNTIF(Sheet1!K:K,U305)</f>
        <v>0</v>
      </c>
      <c r="W305">
        <f t="shared" si="133"/>
        <v>935</v>
      </c>
      <c r="Y305" s="36">
        <v>43039</v>
      </c>
      <c r="Z305">
        <f>COUNTIF(Sheet1!L:L,Y305)</f>
        <v>1</v>
      </c>
      <c r="AA305">
        <f t="shared" si="134"/>
        <v>925</v>
      </c>
      <c r="AC305" s="36">
        <f t="shared" si="129"/>
        <v>45230</v>
      </c>
      <c r="AE305">
        <f t="shared" si="130"/>
        <v>1043</v>
      </c>
      <c r="AF305">
        <f t="shared" si="131"/>
        <v>886</v>
      </c>
    </row>
    <row r="306" spans="1:32" x14ac:dyDescent="0.25">
      <c r="A306" s="36">
        <v>45231</v>
      </c>
      <c r="B306">
        <f>COUNTIF(Sheet1!F:F,A306)</f>
        <v>0</v>
      </c>
      <c r="E306" s="36">
        <v>44866</v>
      </c>
      <c r="F306">
        <f>COUNTIF(Sheet1!G:G,E306)</f>
        <v>0</v>
      </c>
      <c r="G306">
        <f t="shared" si="140"/>
        <v>1043</v>
      </c>
      <c r="I306" s="36">
        <v>44501</v>
      </c>
      <c r="J306">
        <f>COUNTIF(Sheet1!H:H,I306)</f>
        <v>0</v>
      </c>
      <c r="K306">
        <f t="shared" si="146"/>
        <v>886</v>
      </c>
      <c r="M306" s="36">
        <v>44135</v>
      </c>
      <c r="N306">
        <f>COUNTIF(Sheet1!I:I,M306)</f>
        <v>0</v>
      </c>
      <c r="O306">
        <f t="shared" si="139"/>
        <v>970</v>
      </c>
      <c r="Q306" s="36">
        <v>43770</v>
      </c>
      <c r="R306">
        <f>COUNTIF(Sheet1!J:J,Q306)</f>
        <v>17</v>
      </c>
      <c r="S306">
        <f t="shared" si="137"/>
        <v>1048</v>
      </c>
      <c r="U306" s="36">
        <v>43405</v>
      </c>
      <c r="V306">
        <f>COUNTIF(Sheet1!K:K,U306)</f>
        <v>0</v>
      </c>
      <c r="W306">
        <f t="shared" si="133"/>
        <v>935</v>
      </c>
      <c r="Y306" s="36">
        <v>43040</v>
      </c>
      <c r="Z306">
        <f>COUNTIF(Sheet1!L:L,Y306)</f>
        <v>1</v>
      </c>
      <c r="AA306">
        <f t="shared" si="134"/>
        <v>926</v>
      </c>
      <c r="AC306" s="36">
        <f t="shared" si="129"/>
        <v>45231</v>
      </c>
      <c r="AE306">
        <f t="shared" si="130"/>
        <v>1048</v>
      </c>
      <c r="AF306">
        <f t="shared" si="131"/>
        <v>886</v>
      </c>
    </row>
    <row r="307" spans="1:32" x14ac:dyDescent="0.25">
      <c r="A307" s="36">
        <v>45232</v>
      </c>
      <c r="B307">
        <f>COUNTIF(Sheet1!F:F,A307)</f>
        <v>0</v>
      </c>
      <c r="E307" s="36">
        <v>44867</v>
      </c>
      <c r="F307">
        <f>COUNTIF(Sheet1!G:G,E307)</f>
        <v>0</v>
      </c>
      <c r="G307">
        <f t="shared" si="140"/>
        <v>1043</v>
      </c>
      <c r="I307" s="36">
        <v>44502</v>
      </c>
      <c r="J307">
        <f>COUNTIF(Sheet1!H:H,I307)</f>
        <v>1</v>
      </c>
      <c r="K307">
        <f t="shared" si="146"/>
        <v>887</v>
      </c>
      <c r="M307" s="36">
        <v>44136</v>
      </c>
      <c r="N307">
        <f>COUNTIF(Sheet1!I:I,M307)</f>
        <v>0</v>
      </c>
      <c r="O307">
        <f t="shared" si="139"/>
        <v>970</v>
      </c>
      <c r="Q307" s="36">
        <v>43771</v>
      </c>
      <c r="R307">
        <f>COUNTIF(Sheet1!J:J,Q307)</f>
        <v>0</v>
      </c>
      <c r="S307">
        <f t="shared" si="137"/>
        <v>1048</v>
      </c>
      <c r="U307" s="36">
        <v>43406</v>
      </c>
      <c r="V307">
        <f>COUNTIF(Sheet1!K:K,U307)</f>
        <v>0</v>
      </c>
      <c r="W307">
        <f t="shared" si="133"/>
        <v>935</v>
      </c>
      <c r="Y307" s="36">
        <v>43041</v>
      </c>
      <c r="Z307">
        <f>COUNTIF(Sheet1!L:L,Y307)</f>
        <v>0</v>
      </c>
      <c r="AA307">
        <f t="shared" si="134"/>
        <v>926</v>
      </c>
      <c r="AC307" s="36">
        <f t="shared" si="129"/>
        <v>45232</v>
      </c>
      <c r="AE307">
        <f t="shared" si="130"/>
        <v>1048</v>
      </c>
      <c r="AF307">
        <f t="shared" si="131"/>
        <v>887</v>
      </c>
    </row>
    <row r="308" spans="1:32" x14ac:dyDescent="0.25">
      <c r="A308" s="36">
        <v>45233</v>
      </c>
      <c r="B308">
        <f>COUNTIF(Sheet1!F:F,A308)</f>
        <v>0</v>
      </c>
      <c r="E308" s="36">
        <v>44868</v>
      </c>
      <c r="F308">
        <f>COUNTIF(Sheet1!G:G,E308)</f>
        <v>0</v>
      </c>
      <c r="G308">
        <f t="shared" si="140"/>
        <v>1043</v>
      </c>
      <c r="I308" s="36">
        <v>44503</v>
      </c>
      <c r="J308">
        <f>COUNTIF(Sheet1!H:H,I308)</f>
        <v>0</v>
      </c>
      <c r="K308">
        <f t="shared" ref="K308:K311" si="147">K307+J308</f>
        <v>887</v>
      </c>
      <c r="M308" s="36">
        <v>44137</v>
      </c>
      <c r="N308">
        <f>COUNTIF(Sheet1!I:I,M308)</f>
        <v>0</v>
      </c>
      <c r="O308">
        <f t="shared" si="139"/>
        <v>970</v>
      </c>
      <c r="Q308" s="36">
        <v>43772</v>
      </c>
      <c r="R308">
        <f>COUNTIF(Sheet1!J:J,Q308)</f>
        <v>2</v>
      </c>
      <c r="S308">
        <f t="shared" si="137"/>
        <v>1050</v>
      </c>
      <c r="U308" s="36">
        <v>43407</v>
      </c>
      <c r="V308">
        <f>COUNTIF(Sheet1!K:K,U308)</f>
        <v>0</v>
      </c>
      <c r="W308">
        <f t="shared" si="133"/>
        <v>935</v>
      </c>
      <c r="Y308" s="36">
        <v>43042</v>
      </c>
      <c r="Z308">
        <f>COUNTIF(Sheet1!L:L,Y308)</f>
        <v>0</v>
      </c>
      <c r="AA308">
        <f t="shared" si="134"/>
        <v>926</v>
      </c>
      <c r="AC308" s="36">
        <f t="shared" si="129"/>
        <v>45233</v>
      </c>
      <c r="AE308">
        <f t="shared" si="130"/>
        <v>1050</v>
      </c>
      <c r="AF308">
        <f t="shared" si="131"/>
        <v>887</v>
      </c>
    </row>
    <row r="309" spans="1:32" x14ac:dyDescent="0.25">
      <c r="A309" s="36">
        <v>45234</v>
      </c>
      <c r="B309">
        <f>COUNTIF(Sheet1!F:F,A309)</f>
        <v>0</v>
      </c>
      <c r="E309" s="36">
        <v>44869</v>
      </c>
      <c r="F309">
        <f>COUNTIF(Sheet1!G:G,E309)</f>
        <v>0</v>
      </c>
      <c r="G309">
        <f t="shared" si="140"/>
        <v>1043</v>
      </c>
      <c r="I309" s="36">
        <v>44504</v>
      </c>
      <c r="J309">
        <f>COUNTIF(Sheet1!H:H,I309)</f>
        <v>0</v>
      </c>
      <c r="K309">
        <f t="shared" si="147"/>
        <v>887</v>
      </c>
      <c r="M309" s="36">
        <v>44138</v>
      </c>
      <c r="N309">
        <f>COUNTIF(Sheet1!I:I,M309)</f>
        <v>0</v>
      </c>
      <c r="O309">
        <f t="shared" si="139"/>
        <v>970</v>
      </c>
      <c r="Q309" s="36">
        <v>43773</v>
      </c>
      <c r="R309">
        <f>COUNTIF(Sheet1!J:J,Q309)</f>
        <v>0</v>
      </c>
      <c r="S309">
        <f t="shared" si="137"/>
        <v>1050</v>
      </c>
      <c r="U309" s="36">
        <v>43408</v>
      </c>
      <c r="V309">
        <f>COUNTIF(Sheet1!K:K,U309)</f>
        <v>0</v>
      </c>
      <c r="W309">
        <f t="shared" si="133"/>
        <v>935</v>
      </c>
      <c r="Y309" s="36">
        <v>43043</v>
      </c>
      <c r="Z309">
        <f>COUNTIF(Sheet1!L:L,Y309)</f>
        <v>0</v>
      </c>
      <c r="AA309">
        <f t="shared" si="134"/>
        <v>926</v>
      </c>
      <c r="AC309" s="36">
        <f t="shared" si="129"/>
        <v>45234</v>
      </c>
      <c r="AE309">
        <f t="shared" si="130"/>
        <v>1050</v>
      </c>
      <c r="AF309">
        <f t="shared" si="131"/>
        <v>887</v>
      </c>
    </row>
    <row r="310" spans="1:32" x14ac:dyDescent="0.25">
      <c r="A310" s="36">
        <v>45235</v>
      </c>
      <c r="B310">
        <f>COUNTIF(Sheet1!F:F,A310)</f>
        <v>0</v>
      </c>
      <c r="E310" s="36">
        <v>44870</v>
      </c>
      <c r="F310">
        <f>COUNTIF(Sheet1!G:G,E310)</f>
        <v>0</v>
      </c>
      <c r="G310">
        <f t="shared" si="140"/>
        <v>1043</v>
      </c>
      <c r="I310" s="36">
        <v>44505</v>
      </c>
      <c r="J310">
        <f>COUNTIF(Sheet1!H:H,I310)</f>
        <v>0</v>
      </c>
      <c r="K310">
        <f t="shared" si="147"/>
        <v>887</v>
      </c>
      <c r="M310" s="36">
        <v>44139</v>
      </c>
      <c r="N310">
        <f>COUNTIF(Sheet1!I:I,M310)</f>
        <v>1</v>
      </c>
      <c r="O310">
        <f t="shared" si="139"/>
        <v>971</v>
      </c>
      <c r="Q310" s="36">
        <v>43774</v>
      </c>
      <c r="R310">
        <f>COUNTIF(Sheet1!J:J,Q310)</f>
        <v>0</v>
      </c>
      <c r="S310">
        <f t="shared" si="137"/>
        <v>1050</v>
      </c>
      <c r="U310" s="36">
        <v>43409</v>
      </c>
      <c r="V310">
        <f>COUNTIF(Sheet1!K:K,U310)</f>
        <v>0</v>
      </c>
      <c r="W310">
        <f t="shared" si="133"/>
        <v>935</v>
      </c>
      <c r="Y310" s="36">
        <v>43044</v>
      </c>
      <c r="Z310">
        <f>COUNTIF(Sheet1!L:L,Y310)</f>
        <v>0</v>
      </c>
      <c r="AA310">
        <f t="shared" si="134"/>
        <v>926</v>
      </c>
      <c r="AC310" s="36">
        <f t="shared" si="129"/>
        <v>45235</v>
      </c>
      <c r="AE310">
        <f t="shared" si="130"/>
        <v>1050</v>
      </c>
      <c r="AF310">
        <f t="shared" si="131"/>
        <v>887</v>
      </c>
    </row>
    <row r="311" spans="1:32" x14ac:dyDescent="0.25">
      <c r="A311" s="36">
        <v>45236</v>
      </c>
      <c r="B311">
        <f>COUNTIF(Sheet1!F:F,A311)</f>
        <v>0</v>
      </c>
      <c r="E311" s="36">
        <v>44871</v>
      </c>
      <c r="F311">
        <f>COUNTIF(Sheet1!G:G,E311)</f>
        <v>0</v>
      </c>
      <c r="G311">
        <f t="shared" si="140"/>
        <v>1043</v>
      </c>
      <c r="I311" s="36">
        <v>44506</v>
      </c>
      <c r="J311">
        <f>COUNTIF(Sheet1!H:H,I311)</f>
        <v>1</v>
      </c>
      <c r="K311">
        <f t="shared" si="147"/>
        <v>888</v>
      </c>
      <c r="M311" s="36">
        <v>44140</v>
      </c>
      <c r="N311">
        <f>COUNTIF(Sheet1!I:I,M311)</f>
        <v>1</v>
      </c>
      <c r="O311">
        <f t="shared" si="139"/>
        <v>972</v>
      </c>
      <c r="Q311" s="36">
        <v>43775</v>
      </c>
      <c r="R311">
        <f>COUNTIF(Sheet1!J:J,Q311)</f>
        <v>0</v>
      </c>
      <c r="S311">
        <f t="shared" si="137"/>
        <v>1050</v>
      </c>
      <c r="U311" s="36">
        <v>43410</v>
      </c>
      <c r="V311">
        <f>COUNTIF(Sheet1!K:K,U311)</f>
        <v>0</v>
      </c>
      <c r="W311">
        <f t="shared" si="133"/>
        <v>935</v>
      </c>
      <c r="Y311" s="36">
        <v>43045</v>
      </c>
      <c r="Z311">
        <f>COUNTIF(Sheet1!L:L,Y311)</f>
        <v>0</v>
      </c>
      <c r="AA311">
        <f t="shared" si="134"/>
        <v>926</v>
      </c>
      <c r="AC311" s="36">
        <f t="shared" si="129"/>
        <v>45236</v>
      </c>
      <c r="AE311">
        <f t="shared" si="130"/>
        <v>1050</v>
      </c>
      <c r="AF311">
        <f t="shared" si="131"/>
        <v>888</v>
      </c>
    </row>
    <row r="312" spans="1:32" x14ac:dyDescent="0.25">
      <c r="A312" s="36">
        <v>45237</v>
      </c>
      <c r="B312">
        <f>COUNTIF(Sheet1!F:F,A312)</f>
        <v>0</v>
      </c>
      <c r="E312" s="36">
        <v>44872</v>
      </c>
      <c r="F312">
        <f>COUNTIF(Sheet1!G:G,E312)</f>
        <v>0</v>
      </c>
      <c r="G312">
        <f t="shared" si="140"/>
        <v>1043</v>
      </c>
      <c r="I312" s="36">
        <v>44507</v>
      </c>
      <c r="J312">
        <f>COUNTIF(Sheet1!H:H,I312)</f>
        <v>0</v>
      </c>
      <c r="K312">
        <f t="shared" ref="K312:K313" si="148">K311+J312</f>
        <v>888</v>
      </c>
      <c r="M312" s="36">
        <v>44141</v>
      </c>
      <c r="N312">
        <f>COUNTIF(Sheet1!I:I,M312)</f>
        <v>0</v>
      </c>
      <c r="O312">
        <f t="shared" si="139"/>
        <v>972</v>
      </c>
      <c r="Q312" s="36">
        <v>43776</v>
      </c>
      <c r="R312">
        <f>COUNTIF(Sheet1!J:J,Q312)</f>
        <v>0</v>
      </c>
      <c r="S312">
        <f t="shared" si="137"/>
        <v>1050</v>
      </c>
      <c r="U312" s="36">
        <v>43411</v>
      </c>
      <c r="V312">
        <f>COUNTIF(Sheet1!K:K,U312)</f>
        <v>0</v>
      </c>
      <c r="W312">
        <f t="shared" si="133"/>
        <v>935</v>
      </c>
      <c r="Y312" s="36">
        <v>43046</v>
      </c>
      <c r="Z312">
        <f>COUNTIF(Sheet1!L:L,Y312)</f>
        <v>0</v>
      </c>
      <c r="AA312">
        <f t="shared" si="134"/>
        <v>926</v>
      </c>
      <c r="AC312" s="36">
        <f t="shared" si="129"/>
        <v>45237</v>
      </c>
      <c r="AE312">
        <f t="shared" si="130"/>
        <v>1050</v>
      </c>
      <c r="AF312">
        <f t="shared" si="131"/>
        <v>888</v>
      </c>
    </row>
    <row r="313" spans="1:32" x14ac:dyDescent="0.25">
      <c r="A313" s="36">
        <v>45238</v>
      </c>
      <c r="B313">
        <f>COUNTIF(Sheet1!F:F,A313)</f>
        <v>0</v>
      </c>
      <c r="E313" s="36">
        <v>44873</v>
      </c>
      <c r="F313">
        <f>COUNTIF(Sheet1!G:G,E313)</f>
        <v>0</v>
      </c>
      <c r="G313">
        <f t="shared" si="140"/>
        <v>1043</v>
      </c>
      <c r="I313" s="36">
        <v>44508</v>
      </c>
      <c r="J313">
        <f>COUNTIF(Sheet1!H:H,I313)</f>
        <v>2</v>
      </c>
      <c r="K313">
        <f t="shared" si="148"/>
        <v>890</v>
      </c>
      <c r="M313" s="36">
        <v>44142</v>
      </c>
      <c r="N313">
        <f>COUNTIF(Sheet1!I:I,M313)</f>
        <v>0</v>
      </c>
      <c r="O313">
        <f t="shared" si="139"/>
        <v>972</v>
      </c>
      <c r="Q313" s="36">
        <v>43777</v>
      </c>
      <c r="R313">
        <f>COUNTIF(Sheet1!J:J,Q313)</f>
        <v>0</v>
      </c>
      <c r="S313">
        <f t="shared" si="137"/>
        <v>1050</v>
      </c>
      <c r="U313" s="36">
        <v>43412</v>
      </c>
      <c r="V313">
        <f>COUNTIF(Sheet1!K:K,U313)</f>
        <v>0</v>
      </c>
      <c r="W313">
        <f t="shared" si="133"/>
        <v>935</v>
      </c>
      <c r="Y313" s="36">
        <v>43047</v>
      </c>
      <c r="Z313">
        <f>COUNTIF(Sheet1!L:L,Y313)</f>
        <v>0</v>
      </c>
      <c r="AA313">
        <f t="shared" si="134"/>
        <v>926</v>
      </c>
      <c r="AC313" s="36">
        <f t="shared" si="129"/>
        <v>45238</v>
      </c>
      <c r="AE313">
        <f t="shared" si="130"/>
        <v>1050</v>
      </c>
      <c r="AF313">
        <f t="shared" si="131"/>
        <v>890</v>
      </c>
    </row>
    <row r="314" spans="1:32" x14ac:dyDescent="0.25">
      <c r="A314" s="36">
        <v>45239</v>
      </c>
      <c r="B314">
        <f>COUNTIF(Sheet1!F:F,A314)</f>
        <v>0</v>
      </c>
      <c r="E314" s="36">
        <v>44874</v>
      </c>
      <c r="F314">
        <f>COUNTIF(Sheet1!G:G,E314)</f>
        <v>0</v>
      </c>
      <c r="G314">
        <f t="shared" si="140"/>
        <v>1043</v>
      </c>
      <c r="I314" s="36">
        <v>44509</v>
      </c>
      <c r="J314">
        <f>COUNTIF(Sheet1!H:H,I314)</f>
        <v>0</v>
      </c>
      <c r="K314">
        <f t="shared" ref="K314:K319" si="149">K313+J314</f>
        <v>890</v>
      </c>
      <c r="M314" s="36">
        <v>44143</v>
      </c>
      <c r="N314">
        <f>COUNTIF(Sheet1!I:I,M314)</f>
        <v>3</v>
      </c>
      <c r="O314">
        <f t="shared" si="139"/>
        <v>975</v>
      </c>
      <c r="Q314" s="36">
        <v>43778</v>
      </c>
      <c r="R314">
        <f>COUNTIF(Sheet1!J:J,Q314)</f>
        <v>0</v>
      </c>
      <c r="S314">
        <f t="shared" si="137"/>
        <v>1050</v>
      </c>
      <c r="U314" s="36">
        <v>43413</v>
      </c>
      <c r="V314">
        <f>COUNTIF(Sheet1!K:K,U314)</f>
        <v>0</v>
      </c>
      <c r="W314">
        <f t="shared" si="133"/>
        <v>935</v>
      </c>
      <c r="Y314" s="36">
        <v>43048</v>
      </c>
      <c r="Z314">
        <f>COUNTIF(Sheet1!L:L,Y314)</f>
        <v>1</v>
      </c>
      <c r="AA314">
        <f t="shared" si="134"/>
        <v>927</v>
      </c>
      <c r="AC314" s="36">
        <f t="shared" si="129"/>
        <v>45239</v>
      </c>
      <c r="AE314">
        <f t="shared" si="130"/>
        <v>1050</v>
      </c>
      <c r="AF314">
        <f t="shared" si="131"/>
        <v>890</v>
      </c>
    </row>
    <row r="315" spans="1:32" x14ac:dyDescent="0.25">
      <c r="A315" s="36">
        <v>45240</v>
      </c>
      <c r="B315">
        <f>COUNTIF(Sheet1!F:F,A315)</f>
        <v>0</v>
      </c>
      <c r="E315" s="36">
        <v>44875</v>
      </c>
      <c r="F315">
        <f>COUNTIF(Sheet1!G:G,E315)</f>
        <v>0</v>
      </c>
      <c r="G315">
        <f t="shared" si="140"/>
        <v>1043</v>
      </c>
      <c r="I315" s="36">
        <v>44510</v>
      </c>
      <c r="J315">
        <f>COUNTIF(Sheet1!H:H,I315)</f>
        <v>0</v>
      </c>
      <c r="K315">
        <f t="shared" si="149"/>
        <v>890</v>
      </c>
      <c r="M315" s="36">
        <v>44144</v>
      </c>
      <c r="N315">
        <f>COUNTIF(Sheet1!I:I,M315)</f>
        <v>0</v>
      </c>
      <c r="O315">
        <f t="shared" si="139"/>
        <v>975</v>
      </c>
      <c r="Q315" s="36">
        <v>43779</v>
      </c>
      <c r="R315">
        <f>COUNTIF(Sheet1!J:J,Q315)</f>
        <v>0</v>
      </c>
      <c r="S315">
        <f t="shared" si="137"/>
        <v>1050</v>
      </c>
      <c r="U315" s="36">
        <v>43414</v>
      </c>
      <c r="V315">
        <f>COUNTIF(Sheet1!K:K,U315)</f>
        <v>0</v>
      </c>
      <c r="W315">
        <f t="shared" si="133"/>
        <v>935</v>
      </c>
      <c r="Y315" s="36">
        <v>43049</v>
      </c>
      <c r="Z315">
        <f>COUNTIF(Sheet1!L:L,Y315)</f>
        <v>0</v>
      </c>
      <c r="AA315">
        <f t="shared" si="134"/>
        <v>927</v>
      </c>
      <c r="AC315" s="36">
        <f t="shared" si="129"/>
        <v>45240</v>
      </c>
      <c r="AE315">
        <f t="shared" si="130"/>
        <v>1050</v>
      </c>
      <c r="AF315">
        <f t="shared" si="131"/>
        <v>890</v>
      </c>
    </row>
    <row r="316" spans="1:32" x14ac:dyDescent="0.25">
      <c r="A316" s="36">
        <v>45241</v>
      </c>
      <c r="B316">
        <f>COUNTIF(Sheet1!F:F,A316)</f>
        <v>0</v>
      </c>
      <c r="E316" s="36">
        <v>44876</v>
      </c>
      <c r="F316">
        <f>COUNTIF(Sheet1!G:G,E316)</f>
        <v>0</v>
      </c>
      <c r="G316">
        <f t="shared" si="140"/>
        <v>1043</v>
      </c>
      <c r="I316" s="36">
        <v>44511</v>
      </c>
      <c r="J316">
        <f>COUNTIF(Sheet1!H:H,I316)</f>
        <v>0</v>
      </c>
      <c r="K316">
        <f t="shared" si="149"/>
        <v>890</v>
      </c>
      <c r="M316" s="36">
        <v>44145</v>
      </c>
      <c r="N316">
        <f>COUNTIF(Sheet1!I:I,M316)</f>
        <v>0</v>
      </c>
      <c r="O316">
        <f t="shared" si="139"/>
        <v>975</v>
      </c>
      <c r="Q316" s="36">
        <v>43780</v>
      </c>
      <c r="R316">
        <f>COUNTIF(Sheet1!J:J,Q316)</f>
        <v>0</v>
      </c>
      <c r="S316">
        <f t="shared" si="137"/>
        <v>1050</v>
      </c>
      <c r="U316" s="36">
        <v>43415</v>
      </c>
      <c r="V316">
        <f>COUNTIF(Sheet1!K:K,U316)</f>
        <v>1</v>
      </c>
      <c r="W316">
        <f t="shared" si="133"/>
        <v>936</v>
      </c>
      <c r="Y316" s="36">
        <v>43050</v>
      </c>
      <c r="Z316">
        <f>COUNTIF(Sheet1!L:L,Y316)</f>
        <v>0</v>
      </c>
      <c r="AA316">
        <f t="shared" si="134"/>
        <v>927</v>
      </c>
      <c r="AC316" s="36">
        <f t="shared" si="129"/>
        <v>45241</v>
      </c>
      <c r="AE316">
        <f t="shared" si="130"/>
        <v>1050</v>
      </c>
      <c r="AF316">
        <f t="shared" si="131"/>
        <v>890</v>
      </c>
    </row>
    <row r="317" spans="1:32" x14ac:dyDescent="0.25">
      <c r="A317" s="36">
        <v>45242</v>
      </c>
      <c r="B317">
        <f>COUNTIF(Sheet1!F:F,A317)</f>
        <v>0</v>
      </c>
      <c r="E317" s="36">
        <v>44877</v>
      </c>
      <c r="F317">
        <f>COUNTIF(Sheet1!G:G,E317)</f>
        <v>1</v>
      </c>
      <c r="G317">
        <f t="shared" si="140"/>
        <v>1044</v>
      </c>
      <c r="I317" s="36">
        <v>44512</v>
      </c>
      <c r="J317">
        <f>COUNTIF(Sheet1!H:H,I317)</f>
        <v>0</v>
      </c>
      <c r="K317">
        <f t="shared" si="149"/>
        <v>890</v>
      </c>
      <c r="M317" s="36">
        <v>44146</v>
      </c>
      <c r="N317">
        <f>COUNTIF(Sheet1!I:I,M317)</f>
        <v>0</v>
      </c>
      <c r="O317">
        <f t="shared" si="139"/>
        <v>975</v>
      </c>
      <c r="Q317" s="36">
        <v>43781</v>
      </c>
      <c r="R317">
        <f>COUNTIF(Sheet1!J:J,Q317)</f>
        <v>0</v>
      </c>
      <c r="S317">
        <f t="shared" si="137"/>
        <v>1050</v>
      </c>
      <c r="U317" s="36">
        <v>43416</v>
      </c>
      <c r="V317">
        <f>COUNTIF(Sheet1!K:K,U317)</f>
        <v>0</v>
      </c>
      <c r="W317">
        <f t="shared" si="133"/>
        <v>936</v>
      </c>
      <c r="Y317" s="36">
        <v>43051</v>
      </c>
      <c r="Z317">
        <f>COUNTIF(Sheet1!L:L,Y317)</f>
        <v>0</v>
      </c>
      <c r="AA317">
        <f t="shared" si="134"/>
        <v>927</v>
      </c>
      <c r="AC317" s="36">
        <f t="shared" si="129"/>
        <v>45242</v>
      </c>
      <c r="AE317">
        <f t="shared" si="130"/>
        <v>1050</v>
      </c>
      <c r="AF317">
        <f t="shared" si="131"/>
        <v>890</v>
      </c>
    </row>
    <row r="318" spans="1:32" x14ac:dyDescent="0.25">
      <c r="A318" s="36">
        <v>45243</v>
      </c>
      <c r="B318">
        <f>COUNTIF(Sheet1!F:F,A318)</f>
        <v>0</v>
      </c>
      <c r="E318" s="36">
        <v>44878</v>
      </c>
      <c r="F318">
        <f>COUNTIF(Sheet1!G:G,E318)</f>
        <v>0</v>
      </c>
      <c r="G318">
        <f t="shared" si="140"/>
        <v>1044</v>
      </c>
      <c r="I318" s="36">
        <v>44513</v>
      </c>
      <c r="J318">
        <f>COUNTIF(Sheet1!H:H,I318)</f>
        <v>0</v>
      </c>
      <c r="K318">
        <f t="shared" si="149"/>
        <v>890</v>
      </c>
      <c r="M318" s="36">
        <v>44147</v>
      </c>
      <c r="N318">
        <f>COUNTIF(Sheet1!I:I,M318)</f>
        <v>0</v>
      </c>
      <c r="O318">
        <f t="shared" si="139"/>
        <v>975</v>
      </c>
      <c r="Q318" s="36">
        <v>43782</v>
      </c>
      <c r="R318">
        <f>COUNTIF(Sheet1!J:J,Q318)</f>
        <v>0</v>
      </c>
      <c r="S318">
        <f t="shared" si="137"/>
        <v>1050</v>
      </c>
      <c r="U318" s="36">
        <v>43417</v>
      </c>
      <c r="V318">
        <f>COUNTIF(Sheet1!K:K,U318)</f>
        <v>1</v>
      </c>
      <c r="W318">
        <f t="shared" si="133"/>
        <v>937</v>
      </c>
      <c r="Y318" s="36">
        <v>43052</v>
      </c>
      <c r="Z318">
        <f>COUNTIF(Sheet1!L:L,Y318)</f>
        <v>0</v>
      </c>
      <c r="AA318">
        <f t="shared" si="134"/>
        <v>927</v>
      </c>
      <c r="AC318" s="36">
        <f t="shared" si="129"/>
        <v>45243</v>
      </c>
      <c r="AE318">
        <f t="shared" si="130"/>
        <v>1050</v>
      </c>
      <c r="AF318">
        <f t="shared" si="131"/>
        <v>890</v>
      </c>
    </row>
    <row r="319" spans="1:32" x14ac:dyDescent="0.25">
      <c r="A319" s="36">
        <v>45244</v>
      </c>
      <c r="B319">
        <f>COUNTIF(Sheet1!F:F,A319)</f>
        <v>0</v>
      </c>
      <c r="E319" s="36">
        <v>44879</v>
      </c>
      <c r="F319">
        <f>COUNTIF(Sheet1!G:G,E319)</f>
        <v>0</v>
      </c>
      <c r="G319">
        <f t="shared" si="140"/>
        <v>1044</v>
      </c>
      <c r="I319" s="36">
        <v>44514</v>
      </c>
      <c r="J319">
        <f>COUNTIF(Sheet1!H:H,I319)</f>
        <v>1</v>
      </c>
      <c r="K319">
        <f t="shared" si="149"/>
        <v>891</v>
      </c>
      <c r="M319" s="36">
        <v>44148</v>
      </c>
      <c r="N319">
        <f>COUNTIF(Sheet1!I:I,M319)</f>
        <v>0</v>
      </c>
      <c r="O319">
        <f t="shared" si="139"/>
        <v>975</v>
      </c>
      <c r="Q319" s="36">
        <v>43783</v>
      </c>
      <c r="R319">
        <f>COUNTIF(Sheet1!J:J,Q319)</f>
        <v>0</v>
      </c>
      <c r="S319">
        <f t="shared" si="137"/>
        <v>1050</v>
      </c>
      <c r="U319" s="36">
        <v>43418</v>
      </c>
      <c r="V319">
        <f>COUNTIF(Sheet1!K:K,U319)</f>
        <v>1</v>
      </c>
      <c r="W319">
        <f t="shared" si="133"/>
        <v>938</v>
      </c>
      <c r="Y319" s="36">
        <v>43053</v>
      </c>
      <c r="Z319">
        <f>COUNTIF(Sheet1!L:L,Y319)</f>
        <v>0</v>
      </c>
      <c r="AA319">
        <f t="shared" si="134"/>
        <v>927</v>
      </c>
      <c r="AC319" s="36">
        <f t="shared" si="129"/>
        <v>45244</v>
      </c>
      <c r="AE319">
        <f t="shared" si="130"/>
        <v>1050</v>
      </c>
      <c r="AF319">
        <f t="shared" si="131"/>
        <v>891</v>
      </c>
    </row>
    <row r="320" spans="1:32" x14ac:dyDescent="0.25">
      <c r="A320" s="36">
        <v>45245</v>
      </c>
      <c r="B320">
        <f>COUNTIF(Sheet1!F:F,A320)</f>
        <v>0</v>
      </c>
      <c r="E320" s="36">
        <v>44880</v>
      </c>
      <c r="F320">
        <f>COUNTIF(Sheet1!G:G,E320)</f>
        <v>0</v>
      </c>
      <c r="G320">
        <f t="shared" si="140"/>
        <v>1044</v>
      </c>
      <c r="I320" s="36">
        <v>44515</v>
      </c>
      <c r="J320">
        <f>COUNTIF(Sheet1!H:H,I320)</f>
        <v>0</v>
      </c>
      <c r="K320">
        <f t="shared" ref="K320:K345" si="150">K319+J320</f>
        <v>891</v>
      </c>
      <c r="M320" s="36">
        <v>44149</v>
      </c>
      <c r="N320">
        <f>COUNTIF(Sheet1!I:I,M320)</f>
        <v>1</v>
      </c>
      <c r="O320">
        <f t="shared" si="139"/>
        <v>976</v>
      </c>
      <c r="Q320" s="36">
        <v>43784</v>
      </c>
      <c r="R320">
        <f>COUNTIF(Sheet1!J:J,Q320)</f>
        <v>0</v>
      </c>
      <c r="S320">
        <f t="shared" si="137"/>
        <v>1050</v>
      </c>
      <c r="U320" s="36">
        <v>43419</v>
      </c>
      <c r="V320">
        <f>COUNTIF(Sheet1!K:K,U320)</f>
        <v>1</v>
      </c>
      <c r="W320">
        <f t="shared" si="133"/>
        <v>939</v>
      </c>
      <c r="Y320" s="36">
        <v>43054</v>
      </c>
      <c r="Z320">
        <f>COUNTIF(Sheet1!L:L,Y320)</f>
        <v>0</v>
      </c>
      <c r="AA320">
        <f t="shared" si="134"/>
        <v>927</v>
      </c>
      <c r="AC320" s="36">
        <f t="shared" si="129"/>
        <v>45245</v>
      </c>
      <c r="AE320">
        <f t="shared" si="130"/>
        <v>1050</v>
      </c>
      <c r="AF320">
        <f t="shared" si="131"/>
        <v>891</v>
      </c>
    </row>
    <row r="321" spans="1:32" x14ac:dyDescent="0.25">
      <c r="A321" s="36">
        <v>45246</v>
      </c>
      <c r="B321">
        <f>COUNTIF(Sheet1!F:F,A321)</f>
        <v>0</v>
      </c>
      <c r="E321" s="36">
        <v>44881</v>
      </c>
      <c r="F321">
        <f>COUNTIF(Sheet1!G:G,E321)</f>
        <v>0</v>
      </c>
      <c r="G321">
        <f t="shared" si="140"/>
        <v>1044</v>
      </c>
      <c r="I321" s="36">
        <v>44516</v>
      </c>
      <c r="J321">
        <f>COUNTIF(Sheet1!H:H,I321)</f>
        <v>0</v>
      </c>
      <c r="K321">
        <f t="shared" si="150"/>
        <v>891</v>
      </c>
      <c r="M321" s="36">
        <v>44150</v>
      </c>
      <c r="N321">
        <f>COUNTIF(Sheet1!I:I,M321)</f>
        <v>0</v>
      </c>
      <c r="O321">
        <f t="shared" si="139"/>
        <v>976</v>
      </c>
      <c r="Q321" s="36">
        <v>43785</v>
      </c>
      <c r="R321">
        <f>COUNTIF(Sheet1!J:J,Q321)</f>
        <v>1</v>
      </c>
      <c r="S321">
        <f t="shared" si="137"/>
        <v>1051</v>
      </c>
      <c r="U321" s="36">
        <v>43420</v>
      </c>
      <c r="V321">
        <f>COUNTIF(Sheet1!K:K,U321)</f>
        <v>0</v>
      </c>
      <c r="W321">
        <f t="shared" si="133"/>
        <v>939</v>
      </c>
      <c r="Y321" s="36">
        <v>43055</v>
      </c>
      <c r="Z321">
        <f>COUNTIF(Sheet1!L:L,Y321)</f>
        <v>0</v>
      </c>
      <c r="AA321">
        <f t="shared" si="134"/>
        <v>927</v>
      </c>
      <c r="AC321" s="36">
        <f t="shared" si="129"/>
        <v>45246</v>
      </c>
      <c r="AE321">
        <f t="shared" si="130"/>
        <v>1051</v>
      </c>
      <c r="AF321">
        <f t="shared" si="131"/>
        <v>891</v>
      </c>
    </row>
    <row r="322" spans="1:32" x14ac:dyDescent="0.25">
      <c r="A322" s="36">
        <v>45247</v>
      </c>
      <c r="B322">
        <f>COUNTIF(Sheet1!F:F,A322)</f>
        <v>0</v>
      </c>
      <c r="E322" s="36">
        <v>44882</v>
      </c>
      <c r="F322">
        <f>COUNTIF(Sheet1!G:G,E322)</f>
        <v>0</v>
      </c>
      <c r="G322">
        <f t="shared" si="140"/>
        <v>1044</v>
      </c>
      <c r="I322" s="36">
        <v>44517</v>
      </c>
      <c r="J322">
        <f>COUNTIF(Sheet1!H:H,I322)</f>
        <v>0</v>
      </c>
      <c r="K322">
        <f t="shared" si="150"/>
        <v>891</v>
      </c>
      <c r="M322" s="36">
        <v>44151</v>
      </c>
      <c r="N322">
        <f>COUNTIF(Sheet1!I:I,M322)</f>
        <v>0</v>
      </c>
      <c r="O322">
        <f t="shared" si="139"/>
        <v>976</v>
      </c>
      <c r="Q322" s="36">
        <v>43786</v>
      </c>
      <c r="R322">
        <f>COUNTIF(Sheet1!J:J,Q322)</f>
        <v>0</v>
      </c>
      <c r="S322">
        <f t="shared" si="137"/>
        <v>1051</v>
      </c>
      <c r="U322" s="36">
        <v>43421</v>
      </c>
      <c r="V322">
        <f>COUNTIF(Sheet1!K:K,U322)</f>
        <v>0</v>
      </c>
      <c r="W322">
        <f t="shared" si="133"/>
        <v>939</v>
      </c>
      <c r="Y322" s="36">
        <v>43056</v>
      </c>
      <c r="Z322">
        <f>COUNTIF(Sheet1!L:L,Y322)</f>
        <v>0</v>
      </c>
      <c r="AA322">
        <f t="shared" si="134"/>
        <v>927</v>
      </c>
      <c r="AC322" s="36">
        <f t="shared" si="129"/>
        <v>45247</v>
      </c>
      <c r="AE322">
        <f t="shared" si="130"/>
        <v>1051</v>
      </c>
      <c r="AF322">
        <f t="shared" si="131"/>
        <v>891</v>
      </c>
    </row>
    <row r="323" spans="1:32" x14ac:dyDescent="0.25">
      <c r="A323" s="36">
        <v>45248</v>
      </c>
      <c r="B323">
        <f>COUNTIF(Sheet1!F:F,A323)</f>
        <v>0</v>
      </c>
      <c r="E323" s="36">
        <v>44883</v>
      </c>
      <c r="F323">
        <f>COUNTIF(Sheet1!G:G,E323)</f>
        <v>0</v>
      </c>
      <c r="G323">
        <f t="shared" si="140"/>
        <v>1044</v>
      </c>
      <c r="I323" s="36">
        <v>44518</v>
      </c>
      <c r="J323">
        <f>COUNTIF(Sheet1!H:H,I323)</f>
        <v>0</v>
      </c>
      <c r="K323">
        <f t="shared" si="150"/>
        <v>891</v>
      </c>
      <c r="M323" s="36">
        <v>44152</v>
      </c>
      <c r="N323">
        <f>COUNTIF(Sheet1!I:I,M323)</f>
        <v>0</v>
      </c>
      <c r="O323">
        <f t="shared" si="139"/>
        <v>976</v>
      </c>
      <c r="Q323" s="36">
        <v>43787</v>
      </c>
      <c r="R323">
        <f>COUNTIF(Sheet1!J:J,Q323)</f>
        <v>0</v>
      </c>
      <c r="S323">
        <f t="shared" si="137"/>
        <v>1051</v>
      </c>
      <c r="U323" s="36">
        <v>43422</v>
      </c>
      <c r="V323">
        <f>COUNTIF(Sheet1!K:K,U323)</f>
        <v>0</v>
      </c>
      <c r="W323">
        <f t="shared" si="133"/>
        <v>939</v>
      </c>
      <c r="Y323" s="36">
        <v>43057</v>
      </c>
      <c r="Z323">
        <f>COUNTIF(Sheet1!L:L,Y323)</f>
        <v>0</v>
      </c>
      <c r="AA323">
        <f t="shared" si="134"/>
        <v>927</v>
      </c>
      <c r="AC323" s="36">
        <f t="shared" ref="AC323:AC366" si="151">A323</f>
        <v>45248</v>
      </c>
      <c r="AE323">
        <f t="shared" ref="AE323:AE366" si="152">MAX(G323,K323,O323,S323,W323,AA323)</f>
        <v>1051</v>
      </c>
      <c r="AF323">
        <f t="shared" ref="AF323:AF366" si="153">MIN(G323,K323,O323,S323,W323,AA323)</f>
        <v>891</v>
      </c>
    </row>
    <row r="324" spans="1:32" x14ac:dyDescent="0.25">
      <c r="A324" s="36">
        <v>45249</v>
      </c>
      <c r="B324">
        <f>COUNTIF(Sheet1!F:F,A324)</f>
        <v>0</v>
      </c>
      <c r="E324" s="36">
        <v>44884</v>
      </c>
      <c r="F324">
        <f>COUNTIF(Sheet1!G:G,E324)</f>
        <v>0</v>
      </c>
      <c r="G324">
        <f t="shared" si="140"/>
        <v>1044</v>
      </c>
      <c r="I324" s="36">
        <v>44519</v>
      </c>
      <c r="J324">
        <f>COUNTIF(Sheet1!H:H,I324)</f>
        <v>0</v>
      </c>
      <c r="K324">
        <f t="shared" si="150"/>
        <v>891</v>
      </c>
      <c r="M324" s="36">
        <v>44153</v>
      </c>
      <c r="N324">
        <f>COUNTIF(Sheet1!I:I,M324)</f>
        <v>1</v>
      </c>
      <c r="O324">
        <f t="shared" si="139"/>
        <v>977</v>
      </c>
      <c r="Q324" s="36">
        <v>43788</v>
      </c>
      <c r="R324">
        <f>COUNTIF(Sheet1!J:J,Q324)</f>
        <v>0</v>
      </c>
      <c r="S324">
        <f t="shared" si="137"/>
        <v>1051</v>
      </c>
      <c r="U324" s="36">
        <v>43423</v>
      </c>
      <c r="V324">
        <f>COUNTIF(Sheet1!K:K,U324)</f>
        <v>0</v>
      </c>
      <c r="W324">
        <f t="shared" ref="W324:W366" si="154">W323+V324</f>
        <v>939</v>
      </c>
      <c r="Y324" s="36">
        <v>43058</v>
      </c>
      <c r="Z324">
        <f>COUNTIF(Sheet1!L:L,Y324)</f>
        <v>0</v>
      </c>
      <c r="AA324">
        <f t="shared" ref="AA324:AA366" si="155">AA323+Z324</f>
        <v>927</v>
      </c>
      <c r="AC324" s="36">
        <f t="shared" si="151"/>
        <v>45249</v>
      </c>
      <c r="AE324">
        <f t="shared" si="152"/>
        <v>1051</v>
      </c>
      <c r="AF324">
        <f t="shared" si="153"/>
        <v>891</v>
      </c>
    </row>
    <row r="325" spans="1:32" x14ac:dyDescent="0.25">
      <c r="A325" s="36">
        <v>45250</v>
      </c>
      <c r="B325">
        <f>COUNTIF(Sheet1!F:F,A325)</f>
        <v>0</v>
      </c>
      <c r="E325" s="36">
        <v>44885</v>
      </c>
      <c r="F325">
        <f>COUNTIF(Sheet1!G:G,E325)</f>
        <v>0</v>
      </c>
      <c r="G325">
        <f t="shared" si="140"/>
        <v>1044</v>
      </c>
      <c r="I325" s="36">
        <v>44520</v>
      </c>
      <c r="J325">
        <f>COUNTIF(Sheet1!H:H,I325)</f>
        <v>0</v>
      </c>
      <c r="K325">
        <f t="shared" si="150"/>
        <v>891</v>
      </c>
      <c r="M325" s="36">
        <v>44154</v>
      </c>
      <c r="N325">
        <f>COUNTIF(Sheet1!I:I,M325)</f>
        <v>0</v>
      </c>
      <c r="O325">
        <f t="shared" si="139"/>
        <v>977</v>
      </c>
      <c r="Q325" s="36">
        <v>43789</v>
      </c>
      <c r="R325">
        <f>COUNTIF(Sheet1!J:J,Q325)</f>
        <v>0</v>
      </c>
      <c r="S325">
        <f t="shared" si="137"/>
        <v>1051</v>
      </c>
      <c r="U325" s="36">
        <v>43424</v>
      </c>
      <c r="V325">
        <f>COUNTIF(Sheet1!K:K,U325)</f>
        <v>0</v>
      </c>
      <c r="W325">
        <f t="shared" si="154"/>
        <v>939</v>
      </c>
      <c r="Y325" s="36">
        <v>43059</v>
      </c>
      <c r="Z325">
        <f>COUNTIF(Sheet1!L:L,Y325)</f>
        <v>0</v>
      </c>
      <c r="AA325">
        <f t="shared" si="155"/>
        <v>927</v>
      </c>
      <c r="AC325" s="36">
        <f t="shared" si="151"/>
        <v>45250</v>
      </c>
      <c r="AE325">
        <f t="shared" si="152"/>
        <v>1051</v>
      </c>
      <c r="AF325">
        <f t="shared" si="153"/>
        <v>891</v>
      </c>
    </row>
    <row r="326" spans="1:32" x14ac:dyDescent="0.25">
      <c r="A326" s="36">
        <v>45251</v>
      </c>
      <c r="B326">
        <f>COUNTIF(Sheet1!F:F,A326)</f>
        <v>0</v>
      </c>
      <c r="E326" s="36">
        <v>44886</v>
      </c>
      <c r="F326">
        <f>COUNTIF(Sheet1!G:G,E326)</f>
        <v>0</v>
      </c>
      <c r="G326">
        <f t="shared" si="140"/>
        <v>1044</v>
      </c>
      <c r="I326" s="36">
        <v>44521</v>
      </c>
      <c r="J326">
        <f>COUNTIF(Sheet1!H:H,I326)</f>
        <v>0</v>
      </c>
      <c r="K326">
        <f t="shared" si="150"/>
        <v>891</v>
      </c>
      <c r="M326" s="36">
        <v>44155</v>
      </c>
      <c r="N326">
        <f>COUNTIF(Sheet1!I:I,M326)</f>
        <v>0</v>
      </c>
      <c r="O326">
        <f t="shared" si="139"/>
        <v>977</v>
      </c>
      <c r="Q326" s="36">
        <v>43790</v>
      </c>
      <c r="R326">
        <f>COUNTIF(Sheet1!J:J,Q326)</f>
        <v>0</v>
      </c>
      <c r="S326">
        <f t="shared" ref="S326:S366" si="156">S325+R326</f>
        <v>1051</v>
      </c>
      <c r="U326" s="36">
        <v>43425</v>
      </c>
      <c r="V326">
        <f>COUNTIF(Sheet1!K:K,U326)</f>
        <v>0</v>
      </c>
      <c r="W326">
        <f t="shared" si="154"/>
        <v>939</v>
      </c>
      <c r="Y326" s="36">
        <v>43060</v>
      </c>
      <c r="Z326">
        <f>COUNTIF(Sheet1!L:L,Y326)</f>
        <v>0</v>
      </c>
      <c r="AA326">
        <f t="shared" si="155"/>
        <v>927</v>
      </c>
      <c r="AC326" s="36">
        <f t="shared" si="151"/>
        <v>45251</v>
      </c>
      <c r="AE326">
        <f t="shared" si="152"/>
        <v>1051</v>
      </c>
      <c r="AF326">
        <f t="shared" si="153"/>
        <v>891</v>
      </c>
    </row>
    <row r="327" spans="1:32" x14ac:dyDescent="0.25">
      <c r="A327" s="36">
        <v>45252</v>
      </c>
      <c r="B327">
        <f>COUNTIF(Sheet1!F:F,A327)</f>
        <v>0</v>
      </c>
      <c r="E327" s="36">
        <v>44887</v>
      </c>
      <c r="F327">
        <f>COUNTIF(Sheet1!G:G,E327)</f>
        <v>0</v>
      </c>
      <c r="G327">
        <f t="shared" si="140"/>
        <v>1044</v>
      </c>
      <c r="I327" s="36">
        <v>44522</v>
      </c>
      <c r="J327">
        <f>COUNTIF(Sheet1!H:H,I327)</f>
        <v>0</v>
      </c>
      <c r="K327">
        <f t="shared" si="150"/>
        <v>891</v>
      </c>
      <c r="M327" s="36">
        <v>44156</v>
      </c>
      <c r="N327">
        <f>COUNTIF(Sheet1!I:I,M327)</f>
        <v>0</v>
      </c>
      <c r="O327">
        <f t="shared" si="139"/>
        <v>977</v>
      </c>
      <c r="Q327" s="36">
        <v>43791</v>
      </c>
      <c r="R327">
        <f>COUNTIF(Sheet1!J:J,Q327)</f>
        <v>0</v>
      </c>
      <c r="S327">
        <f t="shared" si="156"/>
        <v>1051</v>
      </c>
      <c r="U327" s="36">
        <v>43426</v>
      </c>
      <c r="V327">
        <f>COUNTIF(Sheet1!K:K,U327)</f>
        <v>0</v>
      </c>
      <c r="W327">
        <f t="shared" si="154"/>
        <v>939</v>
      </c>
      <c r="Y327" s="36">
        <v>43061</v>
      </c>
      <c r="Z327">
        <f>COUNTIF(Sheet1!L:L,Y327)</f>
        <v>0</v>
      </c>
      <c r="AA327">
        <f t="shared" si="155"/>
        <v>927</v>
      </c>
      <c r="AC327" s="36">
        <f t="shared" si="151"/>
        <v>45252</v>
      </c>
      <c r="AE327">
        <f t="shared" si="152"/>
        <v>1051</v>
      </c>
      <c r="AF327">
        <f t="shared" si="153"/>
        <v>891</v>
      </c>
    </row>
    <row r="328" spans="1:32" x14ac:dyDescent="0.25">
      <c r="A328" s="36">
        <v>45253</v>
      </c>
      <c r="B328">
        <f>COUNTIF(Sheet1!F:F,A328)</f>
        <v>0</v>
      </c>
      <c r="E328" s="36">
        <v>44888</v>
      </c>
      <c r="F328">
        <f>COUNTIF(Sheet1!G:G,E328)</f>
        <v>0</v>
      </c>
      <c r="G328">
        <f t="shared" si="140"/>
        <v>1044</v>
      </c>
      <c r="I328" s="36">
        <v>44523</v>
      </c>
      <c r="J328">
        <f>COUNTIF(Sheet1!H:H,I328)</f>
        <v>0</v>
      </c>
      <c r="K328">
        <f t="shared" si="150"/>
        <v>891</v>
      </c>
      <c r="M328" s="36">
        <v>44157</v>
      </c>
      <c r="N328">
        <f>COUNTIF(Sheet1!I:I,M328)</f>
        <v>0</v>
      </c>
      <c r="O328">
        <f t="shared" ref="O328:O366" si="157">O327+N328</f>
        <v>977</v>
      </c>
      <c r="Q328" s="36">
        <v>43792</v>
      </c>
      <c r="R328">
        <f>COUNTIF(Sheet1!J:J,Q328)</f>
        <v>0</v>
      </c>
      <c r="S328">
        <f t="shared" si="156"/>
        <v>1051</v>
      </c>
      <c r="U328" s="36">
        <v>43427</v>
      </c>
      <c r="V328">
        <f>COUNTIF(Sheet1!K:K,U328)</f>
        <v>0</v>
      </c>
      <c r="W328">
        <f t="shared" si="154"/>
        <v>939</v>
      </c>
      <c r="Y328" s="36">
        <v>43062</v>
      </c>
      <c r="Z328">
        <f>COUNTIF(Sheet1!L:L,Y328)</f>
        <v>0</v>
      </c>
      <c r="AA328">
        <f t="shared" si="155"/>
        <v>927</v>
      </c>
      <c r="AC328" s="36">
        <f t="shared" si="151"/>
        <v>45253</v>
      </c>
      <c r="AE328">
        <f t="shared" si="152"/>
        <v>1051</v>
      </c>
      <c r="AF328">
        <f t="shared" si="153"/>
        <v>891</v>
      </c>
    </row>
    <row r="329" spans="1:32" x14ac:dyDescent="0.25">
      <c r="A329" s="36">
        <v>45254</v>
      </c>
      <c r="B329">
        <f>COUNTIF(Sheet1!F:F,A329)</f>
        <v>0</v>
      </c>
      <c r="E329" s="36">
        <v>44889</v>
      </c>
      <c r="F329">
        <f>COUNTIF(Sheet1!G:G,E329)</f>
        <v>0</v>
      </c>
      <c r="G329">
        <f t="shared" si="140"/>
        <v>1044</v>
      </c>
      <c r="I329" s="36">
        <v>44524</v>
      </c>
      <c r="J329">
        <f>COUNTIF(Sheet1!H:H,I329)</f>
        <v>0</v>
      </c>
      <c r="K329">
        <f t="shared" si="150"/>
        <v>891</v>
      </c>
      <c r="M329" s="36">
        <v>44158</v>
      </c>
      <c r="N329">
        <f>COUNTIF(Sheet1!I:I,M329)</f>
        <v>0</v>
      </c>
      <c r="O329">
        <f t="shared" si="157"/>
        <v>977</v>
      </c>
      <c r="Q329" s="36">
        <v>43793</v>
      </c>
      <c r="R329">
        <f>COUNTIF(Sheet1!J:J,Q329)</f>
        <v>0</v>
      </c>
      <c r="S329">
        <f t="shared" si="156"/>
        <v>1051</v>
      </c>
      <c r="U329" s="36">
        <v>43428</v>
      </c>
      <c r="V329">
        <f>COUNTIF(Sheet1!K:K,U329)</f>
        <v>0</v>
      </c>
      <c r="W329">
        <f t="shared" si="154"/>
        <v>939</v>
      </c>
      <c r="Y329" s="36">
        <v>43063</v>
      </c>
      <c r="Z329">
        <f>COUNTIF(Sheet1!L:L,Y329)</f>
        <v>0</v>
      </c>
      <c r="AA329">
        <f t="shared" si="155"/>
        <v>927</v>
      </c>
      <c r="AC329" s="36">
        <f t="shared" si="151"/>
        <v>45254</v>
      </c>
      <c r="AE329">
        <f t="shared" si="152"/>
        <v>1051</v>
      </c>
      <c r="AF329">
        <f t="shared" si="153"/>
        <v>891</v>
      </c>
    </row>
    <row r="330" spans="1:32" x14ac:dyDescent="0.25">
      <c r="A330" s="36">
        <v>45255</v>
      </c>
      <c r="B330">
        <f>COUNTIF(Sheet1!F:F,A330)</f>
        <v>0</v>
      </c>
      <c r="E330" s="36">
        <v>44890</v>
      </c>
      <c r="F330">
        <f>COUNTIF(Sheet1!G:G,E330)</f>
        <v>0</v>
      </c>
      <c r="G330">
        <f t="shared" si="140"/>
        <v>1044</v>
      </c>
      <c r="I330" s="36">
        <v>44525</v>
      </c>
      <c r="J330">
        <f>COUNTIF(Sheet1!H:H,I330)</f>
        <v>0</v>
      </c>
      <c r="K330">
        <f t="shared" si="150"/>
        <v>891</v>
      </c>
      <c r="M330" s="36">
        <v>44159</v>
      </c>
      <c r="N330">
        <f>COUNTIF(Sheet1!I:I,M330)</f>
        <v>0</v>
      </c>
      <c r="O330">
        <f t="shared" si="157"/>
        <v>977</v>
      </c>
      <c r="Q330" s="36">
        <v>43794</v>
      </c>
      <c r="R330">
        <f>COUNTIF(Sheet1!J:J,Q330)</f>
        <v>0</v>
      </c>
      <c r="S330">
        <f t="shared" si="156"/>
        <v>1051</v>
      </c>
      <c r="U330" s="36">
        <v>43429</v>
      </c>
      <c r="V330">
        <f>COUNTIF(Sheet1!K:K,U330)</f>
        <v>0</v>
      </c>
      <c r="W330">
        <f t="shared" si="154"/>
        <v>939</v>
      </c>
      <c r="Y330" s="36">
        <v>43064</v>
      </c>
      <c r="Z330">
        <f>COUNTIF(Sheet1!L:L,Y330)</f>
        <v>0</v>
      </c>
      <c r="AA330">
        <f t="shared" si="155"/>
        <v>927</v>
      </c>
      <c r="AC330" s="36">
        <f t="shared" si="151"/>
        <v>45255</v>
      </c>
      <c r="AE330">
        <f t="shared" si="152"/>
        <v>1051</v>
      </c>
      <c r="AF330">
        <f t="shared" si="153"/>
        <v>891</v>
      </c>
    </row>
    <row r="331" spans="1:32" x14ac:dyDescent="0.25">
      <c r="A331" s="36">
        <v>45256</v>
      </c>
      <c r="B331">
        <f>COUNTIF(Sheet1!F:F,A331)</f>
        <v>0</v>
      </c>
      <c r="E331" s="36">
        <v>44891</v>
      </c>
      <c r="F331">
        <f>COUNTIF(Sheet1!G:G,E331)</f>
        <v>0</v>
      </c>
      <c r="G331">
        <f t="shared" si="140"/>
        <v>1044</v>
      </c>
      <c r="I331" s="36">
        <v>44526</v>
      </c>
      <c r="J331">
        <f>COUNTIF(Sheet1!H:H,I331)</f>
        <v>0</v>
      </c>
      <c r="K331">
        <f t="shared" si="150"/>
        <v>891</v>
      </c>
      <c r="M331" s="36">
        <v>44160</v>
      </c>
      <c r="N331">
        <f>COUNTIF(Sheet1!I:I,M331)</f>
        <v>0</v>
      </c>
      <c r="O331">
        <f t="shared" si="157"/>
        <v>977</v>
      </c>
      <c r="Q331" s="36">
        <v>43795</v>
      </c>
      <c r="R331">
        <f>COUNTIF(Sheet1!J:J,Q331)</f>
        <v>0</v>
      </c>
      <c r="S331">
        <f t="shared" si="156"/>
        <v>1051</v>
      </c>
      <c r="U331" s="36">
        <v>43430</v>
      </c>
      <c r="V331">
        <f>COUNTIF(Sheet1!K:K,U331)</f>
        <v>0</v>
      </c>
      <c r="W331">
        <f t="shared" si="154"/>
        <v>939</v>
      </c>
      <c r="Y331" s="36">
        <v>43065</v>
      </c>
      <c r="Z331">
        <f>COUNTIF(Sheet1!L:L,Y331)</f>
        <v>0</v>
      </c>
      <c r="AA331">
        <f t="shared" si="155"/>
        <v>927</v>
      </c>
      <c r="AC331" s="36">
        <f t="shared" si="151"/>
        <v>45256</v>
      </c>
      <c r="AE331">
        <f t="shared" si="152"/>
        <v>1051</v>
      </c>
      <c r="AF331">
        <f t="shared" si="153"/>
        <v>891</v>
      </c>
    </row>
    <row r="332" spans="1:32" x14ac:dyDescent="0.25">
      <c r="A332" s="36">
        <v>45257</v>
      </c>
      <c r="B332">
        <f>COUNTIF(Sheet1!F:F,A332)</f>
        <v>0</v>
      </c>
      <c r="E332" s="36">
        <v>44892</v>
      </c>
      <c r="F332">
        <f>COUNTIF(Sheet1!G:G,E332)</f>
        <v>0</v>
      </c>
      <c r="G332">
        <f t="shared" si="140"/>
        <v>1044</v>
      </c>
      <c r="I332" s="36">
        <v>44527</v>
      </c>
      <c r="J332">
        <f>COUNTIF(Sheet1!H:H,I332)</f>
        <v>0</v>
      </c>
      <c r="K332">
        <f t="shared" si="150"/>
        <v>891</v>
      </c>
      <c r="M332" s="36">
        <v>44161</v>
      </c>
      <c r="N332">
        <f>COUNTIF(Sheet1!I:I,M332)</f>
        <v>0</v>
      </c>
      <c r="O332">
        <f t="shared" si="157"/>
        <v>977</v>
      </c>
      <c r="Q332" s="36">
        <v>43796</v>
      </c>
      <c r="R332">
        <f>COUNTIF(Sheet1!J:J,Q332)</f>
        <v>0</v>
      </c>
      <c r="S332">
        <f t="shared" si="156"/>
        <v>1051</v>
      </c>
      <c r="U332" s="36">
        <v>43431</v>
      </c>
      <c r="V332">
        <f>COUNTIF(Sheet1!K:K,U332)</f>
        <v>0</v>
      </c>
      <c r="W332">
        <f t="shared" si="154"/>
        <v>939</v>
      </c>
      <c r="Y332" s="36">
        <v>43066</v>
      </c>
      <c r="Z332">
        <f>COUNTIF(Sheet1!L:L,Y332)</f>
        <v>0</v>
      </c>
      <c r="AA332">
        <f t="shared" si="155"/>
        <v>927</v>
      </c>
      <c r="AC332" s="36">
        <f t="shared" si="151"/>
        <v>45257</v>
      </c>
      <c r="AE332">
        <f t="shared" si="152"/>
        <v>1051</v>
      </c>
      <c r="AF332">
        <f t="shared" si="153"/>
        <v>891</v>
      </c>
    </row>
    <row r="333" spans="1:32" x14ac:dyDescent="0.25">
      <c r="A333" s="36">
        <v>45258</v>
      </c>
      <c r="B333">
        <f>COUNTIF(Sheet1!F:F,A333)</f>
        <v>0</v>
      </c>
      <c r="E333" s="36">
        <v>44893</v>
      </c>
      <c r="F333">
        <f>COUNTIF(Sheet1!G:G,E333)</f>
        <v>0</v>
      </c>
      <c r="G333">
        <f t="shared" si="140"/>
        <v>1044</v>
      </c>
      <c r="I333" s="36">
        <v>44528</v>
      </c>
      <c r="J333">
        <f>COUNTIF(Sheet1!H:H,I333)</f>
        <v>0</v>
      </c>
      <c r="K333">
        <f t="shared" si="150"/>
        <v>891</v>
      </c>
      <c r="M333" s="36">
        <v>44162</v>
      </c>
      <c r="N333">
        <f>COUNTIF(Sheet1!I:I,M333)</f>
        <v>0</v>
      </c>
      <c r="O333">
        <f t="shared" si="157"/>
        <v>977</v>
      </c>
      <c r="Q333" s="36">
        <v>43797</v>
      </c>
      <c r="R333">
        <f>COUNTIF(Sheet1!J:J,Q333)</f>
        <v>0</v>
      </c>
      <c r="S333">
        <f t="shared" si="156"/>
        <v>1051</v>
      </c>
      <c r="U333" s="36">
        <v>43432</v>
      </c>
      <c r="V333">
        <f>COUNTIF(Sheet1!K:K,U333)</f>
        <v>0</v>
      </c>
      <c r="W333">
        <f t="shared" si="154"/>
        <v>939</v>
      </c>
      <c r="Y333" s="36">
        <v>43067</v>
      </c>
      <c r="Z333">
        <f>COUNTIF(Sheet1!L:L,Y333)</f>
        <v>0</v>
      </c>
      <c r="AA333">
        <f t="shared" si="155"/>
        <v>927</v>
      </c>
      <c r="AC333" s="36">
        <f t="shared" si="151"/>
        <v>45258</v>
      </c>
      <c r="AE333">
        <f t="shared" si="152"/>
        <v>1051</v>
      </c>
      <c r="AF333">
        <f t="shared" si="153"/>
        <v>891</v>
      </c>
    </row>
    <row r="334" spans="1:32" x14ac:dyDescent="0.25">
      <c r="A334" s="36">
        <v>45259</v>
      </c>
      <c r="B334">
        <f>COUNTIF(Sheet1!F:F,A334)</f>
        <v>0</v>
      </c>
      <c r="E334" s="36">
        <v>44894</v>
      </c>
      <c r="F334">
        <f>COUNTIF(Sheet1!G:G,E334)</f>
        <v>0</v>
      </c>
      <c r="G334">
        <f t="shared" ref="G334:G366" si="158">G333+F334</f>
        <v>1044</v>
      </c>
      <c r="I334" s="36">
        <v>44529</v>
      </c>
      <c r="J334">
        <f>COUNTIF(Sheet1!H:H,I334)</f>
        <v>0</v>
      </c>
      <c r="K334">
        <f t="shared" si="150"/>
        <v>891</v>
      </c>
      <c r="M334" s="36">
        <v>44163</v>
      </c>
      <c r="N334">
        <f>COUNTIF(Sheet1!I:I,M334)</f>
        <v>0</v>
      </c>
      <c r="O334">
        <f t="shared" si="157"/>
        <v>977</v>
      </c>
      <c r="Q334" s="36">
        <v>43798</v>
      </c>
      <c r="R334">
        <f>COUNTIF(Sheet1!J:J,Q334)</f>
        <v>0</v>
      </c>
      <c r="S334">
        <f t="shared" si="156"/>
        <v>1051</v>
      </c>
      <c r="U334" s="36">
        <v>43433</v>
      </c>
      <c r="V334">
        <f>COUNTIF(Sheet1!K:K,U334)</f>
        <v>0</v>
      </c>
      <c r="W334">
        <f t="shared" si="154"/>
        <v>939</v>
      </c>
      <c r="Y334" s="36">
        <v>43068</v>
      </c>
      <c r="Z334">
        <f>COUNTIF(Sheet1!L:L,Y334)</f>
        <v>0</v>
      </c>
      <c r="AA334">
        <f t="shared" si="155"/>
        <v>927</v>
      </c>
      <c r="AC334" s="36">
        <f t="shared" si="151"/>
        <v>45259</v>
      </c>
      <c r="AE334">
        <f t="shared" si="152"/>
        <v>1051</v>
      </c>
      <c r="AF334">
        <f t="shared" si="153"/>
        <v>891</v>
      </c>
    </row>
    <row r="335" spans="1:32" x14ac:dyDescent="0.25">
      <c r="A335" s="36">
        <v>45260</v>
      </c>
      <c r="B335">
        <f>COUNTIF(Sheet1!F:F,A335)</f>
        <v>0</v>
      </c>
      <c r="E335" s="36">
        <v>44895</v>
      </c>
      <c r="F335">
        <f>COUNTIF(Sheet1!G:G,E335)</f>
        <v>0</v>
      </c>
      <c r="G335">
        <f t="shared" si="158"/>
        <v>1044</v>
      </c>
      <c r="I335" s="36">
        <v>44530</v>
      </c>
      <c r="J335">
        <f>COUNTIF(Sheet1!H:H,I335)</f>
        <v>0</v>
      </c>
      <c r="K335">
        <f t="shared" si="150"/>
        <v>891</v>
      </c>
      <c r="M335" s="36">
        <v>44164</v>
      </c>
      <c r="N335">
        <f>COUNTIF(Sheet1!I:I,M335)</f>
        <v>0</v>
      </c>
      <c r="O335">
        <f t="shared" si="157"/>
        <v>977</v>
      </c>
      <c r="Q335" s="36">
        <v>43799</v>
      </c>
      <c r="R335">
        <f>COUNTIF(Sheet1!J:J,Q335)</f>
        <v>0</v>
      </c>
      <c r="S335">
        <f t="shared" si="156"/>
        <v>1051</v>
      </c>
      <c r="U335" s="36">
        <v>43434</v>
      </c>
      <c r="V335">
        <f>COUNTIF(Sheet1!K:K,U335)</f>
        <v>0</v>
      </c>
      <c r="W335">
        <f t="shared" si="154"/>
        <v>939</v>
      </c>
      <c r="Y335" s="36">
        <v>43069</v>
      </c>
      <c r="Z335">
        <f>COUNTIF(Sheet1!L:L,Y335)</f>
        <v>0</v>
      </c>
      <c r="AA335">
        <f t="shared" si="155"/>
        <v>927</v>
      </c>
      <c r="AC335" s="36">
        <f t="shared" si="151"/>
        <v>45260</v>
      </c>
      <c r="AE335">
        <f t="shared" si="152"/>
        <v>1051</v>
      </c>
      <c r="AF335">
        <f t="shared" si="153"/>
        <v>891</v>
      </c>
    </row>
    <row r="336" spans="1:32" x14ac:dyDescent="0.25">
      <c r="A336" s="36">
        <v>45261</v>
      </c>
      <c r="B336">
        <f>COUNTIF(Sheet1!F:F,A336)</f>
        <v>0</v>
      </c>
      <c r="E336" s="36">
        <v>44896</v>
      </c>
      <c r="F336">
        <f>COUNTIF(Sheet1!G:G,E336)</f>
        <v>0</v>
      </c>
      <c r="G336">
        <f t="shared" si="158"/>
        <v>1044</v>
      </c>
      <c r="I336" s="36">
        <v>44531</v>
      </c>
      <c r="J336">
        <f>COUNTIF(Sheet1!H:H,I336)</f>
        <v>0</v>
      </c>
      <c r="K336">
        <f t="shared" si="150"/>
        <v>891</v>
      </c>
      <c r="M336" s="36">
        <v>44165</v>
      </c>
      <c r="N336">
        <f>COUNTIF(Sheet1!I:I,M336)</f>
        <v>0</v>
      </c>
      <c r="O336">
        <f t="shared" si="157"/>
        <v>977</v>
      </c>
      <c r="Q336" s="36">
        <v>43800</v>
      </c>
      <c r="R336">
        <f>COUNTIF(Sheet1!J:J,Q336)</f>
        <v>0</v>
      </c>
      <c r="S336">
        <f t="shared" si="156"/>
        <v>1051</v>
      </c>
      <c r="U336" s="36">
        <v>43435</v>
      </c>
      <c r="V336">
        <f>COUNTIF(Sheet1!K:K,U336)</f>
        <v>0</v>
      </c>
      <c r="W336">
        <f t="shared" si="154"/>
        <v>939</v>
      </c>
      <c r="Y336" s="36">
        <v>43070</v>
      </c>
      <c r="Z336">
        <f>COUNTIF(Sheet1!L:L,Y336)</f>
        <v>0</v>
      </c>
      <c r="AA336">
        <f t="shared" si="155"/>
        <v>927</v>
      </c>
      <c r="AC336" s="36">
        <f t="shared" si="151"/>
        <v>45261</v>
      </c>
      <c r="AE336">
        <f t="shared" si="152"/>
        <v>1051</v>
      </c>
      <c r="AF336">
        <f t="shared" si="153"/>
        <v>891</v>
      </c>
    </row>
    <row r="337" spans="1:32" x14ac:dyDescent="0.25">
      <c r="A337" s="36">
        <v>45262</v>
      </c>
      <c r="B337">
        <f>COUNTIF(Sheet1!F:F,A337)</f>
        <v>0</v>
      </c>
      <c r="E337" s="36">
        <v>44897</v>
      </c>
      <c r="F337">
        <f>COUNTIF(Sheet1!G:G,E337)</f>
        <v>0</v>
      </c>
      <c r="G337">
        <f t="shared" si="158"/>
        <v>1044</v>
      </c>
      <c r="I337" s="36">
        <v>44532</v>
      </c>
      <c r="J337">
        <f>COUNTIF(Sheet1!H:H,I337)</f>
        <v>0</v>
      </c>
      <c r="K337">
        <f t="shared" si="150"/>
        <v>891</v>
      </c>
      <c r="M337" s="36">
        <v>44166</v>
      </c>
      <c r="N337">
        <f>COUNTIF(Sheet1!I:I,M337)</f>
        <v>0</v>
      </c>
      <c r="O337">
        <f t="shared" si="157"/>
        <v>977</v>
      </c>
      <c r="Q337" s="36">
        <v>43801</v>
      </c>
      <c r="R337">
        <f>COUNTIF(Sheet1!J:J,Q337)</f>
        <v>0</v>
      </c>
      <c r="S337">
        <f t="shared" si="156"/>
        <v>1051</v>
      </c>
      <c r="U337" s="36">
        <v>43436</v>
      </c>
      <c r="V337">
        <f>COUNTIF(Sheet1!K:K,U337)</f>
        <v>0</v>
      </c>
      <c r="W337">
        <f t="shared" si="154"/>
        <v>939</v>
      </c>
      <c r="Y337" s="36">
        <v>43071</v>
      </c>
      <c r="Z337">
        <f>COUNTIF(Sheet1!L:L,Y337)</f>
        <v>0</v>
      </c>
      <c r="AA337">
        <f t="shared" si="155"/>
        <v>927</v>
      </c>
      <c r="AC337" s="36">
        <f t="shared" si="151"/>
        <v>45262</v>
      </c>
      <c r="AE337">
        <f t="shared" si="152"/>
        <v>1051</v>
      </c>
      <c r="AF337">
        <f t="shared" si="153"/>
        <v>891</v>
      </c>
    </row>
    <row r="338" spans="1:32" x14ac:dyDescent="0.25">
      <c r="A338" s="36">
        <v>45263</v>
      </c>
      <c r="B338">
        <f>COUNTIF(Sheet1!F:F,A338)</f>
        <v>0</v>
      </c>
      <c r="E338" s="36">
        <v>44898</v>
      </c>
      <c r="F338">
        <f>COUNTIF(Sheet1!G:G,E338)</f>
        <v>0</v>
      </c>
      <c r="G338">
        <f t="shared" si="158"/>
        <v>1044</v>
      </c>
      <c r="I338" s="36">
        <v>44533</v>
      </c>
      <c r="J338">
        <f>COUNTIF(Sheet1!H:H,I338)</f>
        <v>0</v>
      </c>
      <c r="K338">
        <f t="shared" si="150"/>
        <v>891</v>
      </c>
      <c r="M338" s="36">
        <v>44167</v>
      </c>
      <c r="N338">
        <f>COUNTIF(Sheet1!I:I,M338)</f>
        <v>0</v>
      </c>
      <c r="O338">
        <f t="shared" si="157"/>
        <v>977</v>
      </c>
      <c r="Q338" s="36">
        <v>43802</v>
      </c>
      <c r="R338">
        <f>COUNTIF(Sheet1!J:J,Q338)</f>
        <v>0</v>
      </c>
      <c r="S338">
        <f t="shared" si="156"/>
        <v>1051</v>
      </c>
      <c r="U338" s="36">
        <v>43437</v>
      </c>
      <c r="V338">
        <f>COUNTIF(Sheet1!K:K,U338)</f>
        <v>0</v>
      </c>
      <c r="W338">
        <f t="shared" si="154"/>
        <v>939</v>
      </c>
      <c r="Y338" s="36">
        <v>43072</v>
      </c>
      <c r="Z338">
        <f>COUNTIF(Sheet1!L:L,Y338)</f>
        <v>1</v>
      </c>
      <c r="AA338">
        <f t="shared" si="155"/>
        <v>928</v>
      </c>
      <c r="AC338" s="36">
        <f t="shared" si="151"/>
        <v>45263</v>
      </c>
      <c r="AE338">
        <f t="shared" si="152"/>
        <v>1051</v>
      </c>
      <c r="AF338">
        <f t="shared" si="153"/>
        <v>891</v>
      </c>
    </row>
    <row r="339" spans="1:32" x14ac:dyDescent="0.25">
      <c r="A339" s="36">
        <v>45264</v>
      </c>
      <c r="B339">
        <f>COUNTIF(Sheet1!F:F,A339)</f>
        <v>0</v>
      </c>
      <c r="E339" s="36">
        <v>44899</v>
      </c>
      <c r="F339">
        <f>COUNTIF(Sheet1!G:G,E339)</f>
        <v>0</v>
      </c>
      <c r="G339">
        <f t="shared" si="158"/>
        <v>1044</v>
      </c>
      <c r="I339" s="36">
        <v>44534</v>
      </c>
      <c r="J339">
        <f>COUNTIF(Sheet1!H:H,I339)</f>
        <v>0</v>
      </c>
      <c r="K339">
        <f t="shared" si="150"/>
        <v>891</v>
      </c>
      <c r="M339" s="36">
        <v>44168</v>
      </c>
      <c r="N339">
        <f>COUNTIF(Sheet1!I:I,M339)</f>
        <v>0</v>
      </c>
      <c r="O339">
        <f t="shared" si="157"/>
        <v>977</v>
      </c>
      <c r="Q339" s="36">
        <v>43803</v>
      </c>
      <c r="R339">
        <f>COUNTIF(Sheet1!J:J,Q339)</f>
        <v>0</v>
      </c>
      <c r="S339">
        <f t="shared" si="156"/>
        <v>1051</v>
      </c>
      <c r="U339" s="36">
        <v>43438</v>
      </c>
      <c r="V339">
        <f>COUNTIF(Sheet1!K:K,U339)</f>
        <v>0</v>
      </c>
      <c r="W339">
        <f t="shared" si="154"/>
        <v>939</v>
      </c>
      <c r="Y339" s="36">
        <v>43073</v>
      </c>
      <c r="Z339">
        <f>COUNTIF(Sheet1!L:L,Y339)</f>
        <v>0</v>
      </c>
      <c r="AA339">
        <f t="shared" si="155"/>
        <v>928</v>
      </c>
      <c r="AC339" s="36">
        <f t="shared" si="151"/>
        <v>45264</v>
      </c>
      <c r="AE339">
        <f t="shared" si="152"/>
        <v>1051</v>
      </c>
      <c r="AF339">
        <f t="shared" si="153"/>
        <v>891</v>
      </c>
    </row>
    <row r="340" spans="1:32" x14ac:dyDescent="0.25">
      <c r="A340" s="36">
        <v>45265</v>
      </c>
      <c r="B340">
        <f>COUNTIF(Sheet1!F:F,A340)</f>
        <v>0</v>
      </c>
      <c r="E340" s="36">
        <v>44900</v>
      </c>
      <c r="F340">
        <f>COUNTIF(Sheet1!G:G,E340)</f>
        <v>0</v>
      </c>
      <c r="G340">
        <f t="shared" si="158"/>
        <v>1044</v>
      </c>
      <c r="I340" s="36">
        <v>44535</v>
      </c>
      <c r="J340">
        <f>COUNTIF(Sheet1!H:H,I340)</f>
        <v>0</v>
      </c>
      <c r="K340">
        <f t="shared" si="150"/>
        <v>891</v>
      </c>
      <c r="M340" s="36">
        <v>44169</v>
      </c>
      <c r="N340">
        <f>COUNTIF(Sheet1!I:I,M340)</f>
        <v>0</v>
      </c>
      <c r="O340">
        <f t="shared" si="157"/>
        <v>977</v>
      </c>
      <c r="Q340" s="36">
        <v>43804</v>
      </c>
      <c r="R340">
        <f>COUNTIF(Sheet1!J:J,Q340)</f>
        <v>0</v>
      </c>
      <c r="S340">
        <f t="shared" si="156"/>
        <v>1051</v>
      </c>
      <c r="U340" s="36">
        <v>43439</v>
      </c>
      <c r="V340">
        <f>COUNTIF(Sheet1!K:K,U340)</f>
        <v>0</v>
      </c>
      <c r="W340">
        <f t="shared" si="154"/>
        <v>939</v>
      </c>
      <c r="Y340" s="36">
        <v>43074</v>
      </c>
      <c r="Z340">
        <f>COUNTIF(Sheet1!L:L,Y340)</f>
        <v>0</v>
      </c>
      <c r="AA340">
        <f t="shared" si="155"/>
        <v>928</v>
      </c>
      <c r="AC340" s="36">
        <f t="shared" si="151"/>
        <v>45265</v>
      </c>
      <c r="AE340">
        <f t="shared" si="152"/>
        <v>1051</v>
      </c>
      <c r="AF340">
        <f t="shared" si="153"/>
        <v>891</v>
      </c>
    </row>
    <row r="341" spans="1:32" x14ac:dyDescent="0.25">
      <c r="A341" s="36">
        <v>45266</v>
      </c>
      <c r="B341">
        <f>COUNTIF(Sheet1!F:F,A341)</f>
        <v>0</v>
      </c>
      <c r="E341" s="36">
        <v>44901</v>
      </c>
      <c r="F341">
        <f>COUNTIF(Sheet1!G:G,E341)</f>
        <v>0</v>
      </c>
      <c r="G341">
        <f t="shared" si="158"/>
        <v>1044</v>
      </c>
      <c r="I341" s="36">
        <v>44536</v>
      </c>
      <c r="J341">
        <f>COUNTIF(Sheet1!H:H,I341)</f>
        <v>0</v>
      </c>
      <c r="K341">
        <f t="shared" si="150"/>
        <v>891</v>
      </c>
      <c r="M341" s="36">
        <v>44170</v>
      </c>
      <c r="N341">
        <f>COUNTIF(Sheet1!I:I,M341)</f>
        <v>0</v>
      </c>
      <c r="O341">
        <f t="shared" si="157"/>
        <v>977</v>
      </c>
      <c r="Q341" s="36">
        <v>43805</v>
      </c>
      <c r="R341">
        <f>COUNTIF(Sheet1!J:J,Q341)</f>
        <v>0</v>
      </c>
      <c r="S341">
        <f t="shared" si="156"/>
        <v>1051</v>
      </c>
      <c r="U341" s="36">
        <v>43440</v>
      </c>
      <c r="V341">
        <f>COUNTIF(Sheet1!K:K,U341)</f>
        <v>0</v>
      </c>
      <c r="W341">
        <f t="shared" si="154"/>
        <v>939</v>
      </c>
      <c r="Y341" s="36">
        <v>43075</v>
      </c>
      <c r="Z341">
        <f>COUNTIF(Sheet1!L:L,Y341)</f>
        <v>0</v>
      </c>
      <c r="AA341">
        <f t="shared" si="155"/>
        <v>928</v>
      </c>
      <c r="AC341" s="36">
        <f t="shared" si="151"/>
        <v>45266</v>
      </c>
      <c r="AE341">
        <f t="shared" si="152"/>
        <v>1051</v>
      </c>
      <c r="AF341">
        <f t="shared" si="153"/>
        <v>891</v>
      </c>
    </row>
    <row r="342" spans="1:32" x14ac:dyDescent="0.25">
      <c r="A342" s="36">
        <v>45267</v>
      </c>
      <c r="B342">
        <f>COUNTIF(Sheet1!F:F,A342)</f>
        <v>0</v>
      </c>
      <c r="E342" s="36">
        <v>44902</v>
      </c>
      <c r="F342">
        <f>COUNTIF(Sheet1!G:G,E342)</f>
        <v>0</v>
      </c>
      <c r="G342">
        <f t="shared" si="158"/>
        <v>1044</v>
      </c>
      <c r="I342" s="36">
        <v>44537</v>
      </c>
      <c r="J342">
        <f>COUNTIF(Sheet1!H:H,I342)</f>
        <v>0</v>
      </c>
      <c r="K342">
        <f t="shared" si="150"/>
        <v>891</v>
      </c>
      <c r="M342" s="36">
        <v>44171</v>
      </c>
      <c r="N342">
        <f>COUNTIF(Sheet1!I:I,M342)</f>
        <v>0</v>
      </c>
      <c r="O342">
        <f t="shared" si="157"/>
        <v>977</v>
      </c>
      <c r="Q342" s="36">
        <v>43806</v>
      </c>
      <c r="R342">
        <f>COUNTIF(Sheet1!J:J,Q342)</f>
        <v>0</v>
      </c>
      <c r="S342">
        <f t="shared" si="156"/>
        <v>1051</v>
      </c>
      <c r="U342" s="36">
        <v>43441</v>
      </c>
      <c r="V342">
        <f>COUNTIF(Sheet1!K:K,U342)</f>
        <v>0</v>
      </c>
      <c r="W342">
        <f t="shared" si="154"/>
        <v>939</v>
      </c>
      <c r="Y342" s="36">
        <v>43076</v>
      </c>
      <c r="Z342">
        <f>COUNTIF(Sheet1!L:L,Y342)</f>
        <v>0</v>
      </c>
      <c r="AA342">
        <f t="shared" si="155"/>
        <v>928</v>
      </c>
      <c r="AC342" s="36">
        <f t="shared" si="151"/>
        <v>45267</v>
      </c>
      <c r="AE342">
        <f t="shared" si="152"/>
        <v>1051</v>
      </c>
      <c r="AF342">
        <f t="shared" si="153"/>
        <v>891</v>
      </c>
    </row>
    <row r="343" spans="1:32" x14ac:dyDescent="0.25">
      <c r="A343" s="36">
        <v>45268</v>
      </c>
      <c r="B343">
        <f>COUNTIF(Sheet1!F:F,A343)</f>
        <v>0</v>
      </c>
      <c r="E343" s="36">
        <v>44903</v>
      </c>
      <c r="F343">
        <f>COUNTIF(Sheet1!G:G,E343)</f>
        <v>0</v>
      </c>
      <c r="G343">
        <f t="shared" si="158"/>
        <v>1044</v>
      </c>
      <c r="I343" s="36">
        <v>44538</v>
      </c>
      <c r="J343">
        <f>COUNTIF(Sheet1!H:H,I343)</f>
        <v>0</v>
      </c>
      <c r="K343">
        <f t="shared" si="150"/>
        <v>891</v>
      </c>
      <c r="M343" s="36">
        <v>44172</v>
      </c>
      <c r="N343">
        <f>COUNTIF(Sheet1!I:I,M343)</f>
        <v>0</v>
      </c>
      <c r="O343">
        <f t="shared" si="157"/>
        <v>977</v>
      </c>
      <c r="Q343" s="36">
        <v>43807</v>
      </c>
      <c r="R343">
        <f>COUNTIF(Sheet1!J:J,Q343)</f>
        <v>0</v>
      </c>
      <c r="S343">
        <f t="shared" si="156"/>
        <v>1051</v>
      </c>
      <c r="U343" s="36">
        <v>43442</v>
      </c>
      <c r="V343">
        <f>COUNTIF(Sheet1!K:K,U343)</f>
        <v>0</v>
      </c>
      <c r="W343">
        <f t="shared" si="154"/>
        <v>939</v>
      </c>
      <c r="Y343" s="36">
        <v>43077</v>
      </c>
      <c r="Z343">
        <f>COUNTIF(Sheet1!L:L,Y343)</f>
        <v>0</v>
      </c>
      <c r="AA343">
        <f t="shared" si="155"/>
        <v>928</v>
      </c>
      <c r="AC343" s="36">
        <f t="shared" si="151"/>
        <v>45268</v>
      </c>
      <c r="AE343">
        <f t="shared" si="152"/>
        <v>1051</v>
      </c>
      <c r="AF343">
        <f t="shared" si="153"/>
        <v>891</v>
      </c>
    </row>
    <row r="344" spans="1:32" x14ac:dyDescent="0.25">
      <c r="A344" s="36">
        <v>45269</v>
      </c>
      <c r="B344">
        <f>COUNTIF(Sheet1!F:F,A344)</f>
        <v>0</v>
      </c>
      <c r="E344" s="36">
        <v>44904</v>
      </c>
      <c r="F344">
        <f>COUNTIF(Sheet1!G:G,E344)</f>
        <v>0</v>
      </c>
      <c r="G344">
        <f t="shared" si="158"/>
        <v>1044</v>
      </c>
      <c r="I344" s="36">
        <v>44539</v>
      </c>
      <c r="J344">
        <f>COUNTIF(Sheet1!H:H,I344)</f>
        <v>0</v>
      </c>
      <c r="K344">
        <f t="shared" si="150"/>
        <v>891</v>
      </c>
      <c r="M344" s="36">
        <v>44173</v>
      </c>
      <c r="N344">
        <f>COUNTIF(Sheet1!I:I,M344)</f>
        <v>0</v>
      </c>
      <c r="O344">
        <f t="shared" si="157"/>
        <v>977</v>
      </c>
      <c r="Q344" s="36">
        <v>43808</v>
      </c>
      <c r="R344">
        <f>COUNTIF(Sheet1!J:J,Q344)</f>
        <v>0</v>
      </c>
      <c r="S344">
        <f t="shared" si="156"/>
        <v>1051</v>
      </c>
      <c r="U344" s="36">
        <v>43443</v>
      </c>
      <c r="V344">
        <f>COUNTIF(Sheet1!K:K,U344)</f>
        <v>0</v>
      </c>
      <c r="W344">
        <f t="shared" si="154"/>
        <v>939</v>
      </c>
      <c r="Y344" s="36">
        <v>43078</v>
      </c>
      <c r="Z344">
        <f>COUNTIF(Sheet1!L:L,Y344)</f>
        <v>0</v>
      </c>
      <c r="AA344">
        <f t="shared" si="155"/>
        <v>928</v>
      </c>
      <c r="AC344" s="36">
        <f t="shared" si="151"/>
        <v>45269</v>
      </c>
      <c r="AE344">
        <f t="shared" si="152"/>
        <v>1051</v>
      </c>
      <c r="AF344">
        <f t="shared" si="153"/>
        <v>891</v>
      </c>
    </row>
    <row r="345" spans="1:32" x14ac:dyDescent="0.25">
      <c r="A345" s="36">
        <v>45270</v>
      </c>
      <c r="B345">
        <f>COUNTIF(Sheet1!F:F,A345)</f>
        <v>0</v>
      </c>
      <c r="E345" s="36">
        <v>44905</v>
      </c>
      <c r="F345">
        <f>COUNTIF(Sheet1!G:G,E345)</f>
        <v>0</v>
      </c>
      <c r="G345">
        <f t="shared" si="158"/>
        <v>1044</v>
      </c>
      <c r="I345" s="36">
        <v>44540</v>
      </c>
      <c r="J345">
        <f>COUNTIF(Sheet1!H:H,I345)</f>
        <v>0</v>
      </c>
      <c r="K345">
        <f t="shared" si="150"/>
        <v>891</v>
      </c>
      <c r="M345" s="36">
        <v>44174</v>
      </c>
      <c r="N345">
        <f>COUNTIF(Sheet1!I:I,M345)</f>
        <v>0</v>
      </c>
      <c r="O345">
        <f t="shared" si="157"/>
        <v>977</v>
      </c>
      <c r="Q345" s="36">
        <v>43809</v>
      </c>
      <c r="R345">
        <f>COUNTIF(Sheet1!J:J,Q345)</f>
        <v>0</v>
      </c>
      <c r="S345">
        <f t="shared" si="156"/>
        <v>1051</v>
      </c>
      <c r="U345" s="36">
        <v>43444</v>
      </c>
      <c r="V345">
        <f>COUNTIF(Sheet1!K:K,U345)</f>
        <v>0</v>
      </c>
      <c r="W345">
        <f t="shared" si="154"/>
        <v>939</v>
      </c>
      <c r="Y345" s="36">
        <v>43079</v>
      </c>
      <c r="Z345">
        <f>COUNTIF(Sheet1!L:L,Y345)</f>
        <v>0</v>
      </c>
      <c r="AA345">
        <f t="shared" si="155"/>
        <v>928</v>
      </c>
      <c r="AC345" s="36">
        <f t="shared" si="151"/>
        <v>45270</v>
      </c>
      <c r="AE345">
        <f t="shared" si="152"/>
        <v>1051</v>
      </c>
      <c r="AF345">
        <f t="shared" si="153"/>
        <v>891</v>
      </c>
    </row>
    <row r="346" spans="1:32" x14ac:dyDescent="0.25">
      <c r="A346" s="36">
        <v>45271</v>
      </c>
      <c r="B346">
        <f>COUNTIF(Sheet1!F:F,A346)</f>
        <v>0</v>
      </c>
      <c r="E346" s="36">
        <v>44906</v>
      </c>
      <c r="F346">
        <f>COUNTIF(Sheet1!G:G,E346)</f>
        <v>0</v>
      </c>
      <c r="G346">
        <f t="shared" si="158"/>
        <v>1044</v>
      </c>
      <c r="I346" s="36">
        <v>44541</v>
      </c>
      <c r="J346">
        <f>COUNTIF(Sheet1!H:H,I346)</f>
        <v>0</v>
      </c>
      <c r="K346">
        <f t="shared" ref="K346:K366" si="159">K345+J346</f>
        <v>891</v>
      </c>
      <c r="M346" s="36">
        <v>44175</v>
      </c>
      <c r="N346">
        <f>COUNTIF(Sheet1!I:I,M346)</f>
        <v>0</v>
      </c>
      <c r="O346">
        <f t="shared" si="157"/>
        <v>977</v>
      </c>
      <c r="Q346" s="36">
        <v>43810</v>
      </c>
      <c r="R346">
        <f>COUNTIF(Sheet1!J:J,Q346)</f>
        <v>0</v>
      </c>
      <c r="S346">
        <f t="shared" si="156"/>
        <v>1051</v>
      </c>
      <c r="U346" s="36">
        <v>43445</v>
      </c>
      <c r="V346">
        <f>COUNTIF(Sheet1!K:K,U346)</f>
        <v>0</v>
      </c>
      <c r="W346">
        <f t="shared" si="154"/>
        <v>939</v>
      </c>
      <c r="Y346" s="36">
        <v>43080</v>
      </c>
      <c r="Z346">
        <f>COUNTIF(Sheet1!L:L,Y346)</f>
        <v>0</v>
      </c>
      <c r="AA346">
        <f t="shared" si="155"/>
        <v>928</v>
      </c>
      <c r="AC346" s="36">
        <f t="shared" si="151"/>
        <v>45271</v>
      </c>
      <c r="AE346">
        <f t="shared" si="152"/>
        <v>1051</v>
      </c>
      <c r="AF346">
        <f t="shared" si="153"/>
        <v>891</v>
      </c>
    </row>
    <row r="347" spans="1:32" x14ac:dyDescent="0.25">
      <c r="A347" s="36">
        <v>45272</v>
      </c>
      <c r="B347">
        <f>COUNTIF(Sheet1!F:F,A347)</f>
        <v>0</v>
      </c>
      <c r="E347" s="36">
        <v>44907</v>
      </c>
      <c r="F347">
        <f>COUNTIF(Sheet1!G:G,E347)</f>
        <v>0</v>
      </c>
      <c r="G347">
        <f t="shared" si="158"/>
        <v>1044</v>
      </c>
      <c r="I347" s="36">
        <v>44542</v>
      </c>
      <c r="J347">
        <f>COUNTIF(Sheet1!H:H,I347)</f>
        <v>0</v>
      </c>
      <c r="K347">
        <f t="shared" si="159"/>
        <v>891</v>
      </c>
      <c r="M347" s="36">
        <v>44176</v>
      </c>
      <c r="N347">
        <f>COUNTIF(Sheet1!I:I,M347)</f>
        <v>0</v>
      </c>
      <c r="O347">
        <f t="shared" si="157"/>
        <v>977</v>
      </c>
      <c r="Q347" s="36">
        <v>43811</v>
      </c>
      <c r="R347">
        <f>COUNTIF(Sheet1!J:J,Q347)</f>
        <v>0</v>
      </c>
      <c r="S347">
        <f t="shared" si="156"/>
        <v>1051</v>
      </c>
      <c r="U347" s="36">
        <v>43446</v>
      </c>
      <c r="V347">
        <f>COUNTIF(Sheet1!K:K,U347)</f>
        <v>0</v>
      </c>
      <c r="W347">
        <f t="shared" si="154"/>
        <v>939</v>
      </c>
      <c r="Y347" s="36">
        <v>43081</v>
      </c>
      <c r="Z347">
        <f>COUNTIF(Sheet1!L:L,Y347)</f>
        <v>0</v>
      </c>
      <c r="AA347">
        <f t="shared" si="155"/>
        <v>928</v>
      </c>
      <c r="AC347" s="36">
        <f t="shared" si="151"/>
        <v>45272</v>
      </c>
      <c r="AE347">
        <f t="shared" si="152"/>
        <v>1051</v>
      </c>
      <c r="AF347">
        <f t="shared" si="153"/>
        <v>891</v>
      </c>
    </row>
    <row r="348" spans="1:32" x14ac:dyDescent="0.25">
      <c r="A348" s="36">
        <v>45273</v>
      </c>
      <c r="B348">
        <f>COUNTIF(Sheet1!F:F,A348)</f>
        <v>0</v>
      </c>
      <c r="E348" s="36">
        <v>44908</v>
      </c>
      <c r="F348">
        <f>COUNTIF(Sheet1!G:G,E348)</f>
        <v>0</v>
      </c>
      <c r="G348">
        <f t="shared" si="158"/>
        <v>1044</v>
      </c>
      <c r="I348" s="36">
        <v>44543</v>
      </c>
      <c r="J348">
        <f>COUNTIF(Sheet1!H:H,I348)</f>
        <v>0</v>
      </c>
      <c r="K348">
        <f t="shared" si="159"/>
        <v>891</v>
      </c>
      <c r="M348" s="36">
        <v>44177</v>
      </c>
      <c r="N348">
        <f>COUNTIF(Sheet1!I:I,M348)</f>
        <v>0</v>
      </c>
      <c r="O348">
        <f t="shared" si="157"/>
        <v>977</v>
      </c>
      <c r="Q348" s="36">
        <v>43812</v>
      </c>
      <c r="R348">
        <f>COUNTIF(Sheet1!J:J,Q348)</f>
        <v>0</v>
      </c>
      <c r="S348">
        <f t="shared" si="156"/>
        <v>1051</v>
      </c>
      <c r="U348" s="36">
        <v>43447</v>
      </c>
      <c r="V348">
        <f>COUNTIF(Sheet1!K:K,U348)</f>
        <v>0</v>
      </c>
      <c r="W348">
        <f t="shared" si="154"/>
        <v>939</v>
      </c>
      <c r="Y348" s="36">
        <v>43082</v>
      </c>
      <c r="Z348">
        <f>COUNTIF(Sheet1!L:L,Y348)</f>
        <v>0</v>
      </c>
      <c r="AA348">
        <f t="shared" si="155"/>
        <v>928</v>
      </c>
      <c r="AC348" s="36">
        <f t="shared" si="151"/>
        <v>45273</v>
      </c>
      <c r="AE348">
        <f t="shared" si="152"/>
        <v>1051</v>
      </c>
      <c r="AF348">
        <f t="shared" si="153"/>
        <v>891</v>
      </c>
    </row>
    <row r="349" spans="1:32" x14ac:dyDescent="0.25">
      <c r="A349" s="36">
        <v>45274</v>
      </c>
      <c r="B349">
        <f>COUNTIF(Sheet1!F:F,A349)</f>
        <v>0</v>
      </c>
      <c r="E349" s="36">
        <v>44909</v>
      </c>
      <c r="F349">
        <f>COUNTIF(Sheet1!G:G,E349)</f>
        <v>0</v>
      </c>
      <c r="G349">
        <f t="shared" si="158"/>
        <v>1044</v>
      </c>
      <c r="I349" s="36">
        <v>44544</v>
      </c>
      <c r="J349">
        <f>COUNTIF(Sheet1!H:H,I349)</f>
        <v>0</v>
      </c>
      <c r="K349">
        <f t="shared" si="159"/>
        <v>891</v>
      </c>
      <c r="M349" s="36">
        <v>44178</v>
      </c>
      <c r="N349">
        <f>COUNTIF(Sheet1!I:I,M349)</f>
        <v>0</v>
      </c>
      <c r="O349">
        <f t="shared" si="157"/>
        <v>977</v>
      </c>
      <c r="Q349" s="36">
        <v>43813</v>
      </c>
      <c r="R349">
        <f>COUNTIF(Sheet1!J:J,Q349)</f>
        <v>0</v>
      </c>
      <c r="S349">
        <f t="shared" si="156"/>
        <v>1051</v>
      </c>
      <c r="U349" s="36">
        <v>43448</v>
      </c>
      <c r="V349">
        <f>COUNTIF(Sheet1!K:K,U349)</f>
        <v>0</v>
      </c>
      <c r="W349">
        <f t="shared" si="154"/>
        <v>939</v>
      </c>
      <c r="Y349" s="36">
        <v>43083</v>
      </c>
      <c r="Z349">
        <f>COUNTIF(Sheet1!L:L,Y349)</f>
        <v>0</v>
      </c>
      <c r="AA349">
        <f t="shared" si="155"/>
        <v>928</v>
      </c>
      <c r="AC349" s="36">
        <f t="shared" si="151"/>
        <v>45274</v>
      </c>
      <c r="AE349">
        <f t="shared" si="152"/>
        <v>1051</v>
      </c>
      <c r="AF349">
        <f t="shared" si="153"/>
        <v>891</v>
      </c>
    </row>
    <row r="350" spans="1:32" x14ac:dyDescent="0.25">
      <c r="A350" s="36">
        <v>45275</v>
      </c>
      <c r="B350">
        <f>COUNTIF(Sheet1!F:F,A350)</f>
        <v>0</v>
      </c>
      <c r="E350" s="36">
        <v>44910</v>
      </c>
      <c r="F350">
        <f>COUNTIF(Sheet1!G:G,E350)</f>
        <v>0</v>
      </c>
      <c r="G350">
        <f t="shared" si="158"/>
        <v>1044</v>
      </c>
      <c r="I350" s="36">
        <v>44545</v>
      </c>
      <c r="J350">
        <f>COUNTIF(Sheet1!H:H,I350)</f>
        <v>0</v>
      </c>
      <c r="K350">
        <f t="shared" si="159"/>
        <v>891</v>
      </c>
      <c r="M350" s="36">
        <v>44179</v>
      </c>
      <c r="N350">
        <f>COUNTIF(Sheet1!I:I,M350)</f>
        <v>0</v>
      </c>
      <c r="O350">
        <f t="shared" si="157"/>
        <v>977</v>
      </c>
      <c r="Q350" s="36">
        <v>43814</v>
      </c>
      <c r="R350">
        <f>COUNTIF(Sheet1!J:J,Q350)</f>
        <v>0</v>
      </c>
      <c r="S350">
        <f t="shared" si="156"/>
        <v>1051</v>
      </c>
      <c r="U350" s="36">
        <v>43449</v>
      </c>
      <c r="V350">
        <f>COUNTIF(Sheet1!K:K,U350)</f>
        <v>0</v>
      </c>
      <c r="W350">
        <f t="shared" si="154"/>
        <v>939</v>
      </c>
      <c r="Y350" s="36">
        <v>43084</v>
      </c>
      <c r="Z350">
        <f>COUNTIF(Sheet1!L:L,Y350)</f>
        <v>0</v>
      </c>
      <c r="AA350">
        <f t="shared" si="155"/>
        <v>928</v>
      </c>
      <c r="AC350" s="36">
        <f t="shared" si="151"/>
        <v>45275</v>
      </c>
      <c r="AE350">
        <f t="shared" si="152"/>
        <v>1051</v>
      </c>
      <c r="AF350">
        <f t="shared" si="153"/>
        <v>891</v>
      </c>
    </row>
    <row r="351" spans="1:32" x14ac:dyDescent="0.25">
      <c r="A351" s="36">
        <v>45276</v>
      </c>
      <c r="B351">
        <f>COUNTIF(Sheet1!F:F,A351)</f>
        <v>0</v>
      </c>
      <c r="E351" s="36">
        <v>44911</v>
      </c>
      <c r="F351">
        <f>COUNTIF(Sheet1!G:G,E351)</f>
        <v>0</v>
      </c>
      <c r="G351">
        <f t="shared" si="158"/>
        <v>1044</v>
      </c>
      <c r="I351" s="36">
        <v>44546</v>
      </c>
      <c r="J351">
        <f>COUNTIF(Sheet1!H:H,I351)</f>
        <v>0</v>
      </c>
      <c r="K351">
        <f t="shared" si="159"/>
        <v>891</v>
      </c>
      <c r="M351" s="36">
        <v>44180</v>
      </c>
      <c r="N351">
        <f>COUNTIF(Sheet1!I:I,M351)</f>
        <v>0</v>
      </c>
      <c r="O351">
        <f t="shared" si="157"/>
        <v>977</v>
      </c>
      <c r="Q351" s="36">
        <v>43815</v>
      </c>
      <c r="R351">
        <f>COUNTIF(Sheet1!J:J,Q351)</f>
        <v>0</v>
      </c>
      <c r="S351">
        <f t="shared" si="156"/>
        <v>1051</v>
      </c>
      <c r="U351" s="36">
        <v>43450</v>
      </c>
      <c r="V351">
        <f>COUNTIF(Sheet1!K:K,U351)</f>
        <v>0</v>
      </c>
      <c r="W351">
        <f t="shared" si="154"/>
        <v>939</v>
      </c>
      <c r="Y351" s="36">
        <v>43085</v>
      </c>
      <c r="Z351">
        <f>COUNTIF(Sheet1!L:L,Y351)</f>
        <v>0</v>
      </c>
      <c r="AA351">
        <f t="shared" si="155"/>
        <v>928</v>
      </c>
      <c r="AC351" s="36">
        <f t="shared" si="151"/>
        <v>45276</v>
      </c>
      <c r="AE351">
        <f t="shared" si="152"/>
        <v>1051</v>
      </c>
      <c r="AF351">
        <f t="shared" si="153"/>
        <v>891</v>
      </c>
    </row>
    <row r="352" spans="1:32" x14ac:dyDescent="0.25">
      <c r="A352" s="36">
        <v>45277</v>
      </c>
      <c r="B352">
        <f>COUNTIF(Sheet1!F:F,A352)</f>
        <v>0</v>
      </c>
      <c r="E352" s="36">
        <v>44912</v>
      </c>
      <c r="F352">
        <f>COUNTIF(Sheet1!G:G,E352)</f>
        <v>0</v>
      </c>
      <c r="G352">
        <f t="shared" si="158"/>
        <v>1044</v>
      </c>
      <c r="I352" s="36">
        <v>44547</v>
      </c>
      <c r="J352">
        <f>COUNTIF(Sheet1!H:H,I352)</f>
        <v>0</v>
      </c>
      <c r="K352">
        <f t="shared" si="159"/>
        <v>891</v>
      </c>
      <c r="M352" s="36">
        <v>44181</v>
      </c>
      <c r="N352">
        <f>COUNTIF(Sheet1!I:I,M352)</f>
        <v>0</v>
      </c>
      <c r="O352">
        <f t="shared" si="157"/>
        <v>977</v>
      </c>
      <c r="Q352" s="36">
        <v>43816</v>
      </c>
      <c r="R352">
        <f>COUNTIF(Sheet1!J:J,Q352)</f>
        <v>0</v>
      </c>
      <c r="S352">
        <f t="shared" si="156"/>
        <v>1051</v>
      </c>
      <c r="U352" s="36">
        <v>43451</v>
      </c>
      <c r="V352">
        <f>COUNTIF(Sheet1!K:K,U352)</f>
        <v>1</v>
      </c>
      <c r="W352">
        <f t="shared" si="154"/>
        <v>940</v>
      </c>
      <c r="Y352" s="36">
        <v>43086</v>
      </c>
      <c r="Z352">
        <f>COUNTIF(Sheet1!L:L,Y352)</f>
        <v>0</v>
      </c>
      <c r="AA352">
        <f t="shared" si="155"/>
        <v>928</v>
      </c>
      <c r="AC352" s="36">
        <f t="shared" si="151"/>
        <v>45277</v>
      </c>
      <c r="AE352">
        <f t="shared" si="152"/>
        <v>1051</v>
      </c>
      <c r="AF352">
        <f t="shared" si="153"/>
        <v>891</v>
      </c>
    </row>
    <row r="353" spans="1:32" x14ac:dyDescent="0.25">
      <c r="A353" s="36">
        <v>45278</v>
      </c>
      <c r="B353">
        <f>COUNTIF(Sheet1!F:F,A353)</f>
        <v>0</v>
      </c>
      <c r="E353" s="36">
        <v>44913</v>
      </c>
      <c r="F353">
        <f>COUNTIF(Sheet1!G:G,E353)</f>
        <v>0</v>
      </c>
      <c r="G353">
        <f t="shared" si="158"/>
        <v>1044</v>
      </c>
      <c r="I353" s="36">
        <v>44548</v>
      </c>
      <c r="J353">
        <f>COUNTIF(Sheet1!H:H,I353)</f>
        <v>0</v>
      </c>
      <c r="K353">
        <f t="shared" si="159"/>
        <v>891</v>
      </c>
      <c r="M353" s="36">
        <v>44182</v>
      </c>
      <c r="N353">
        <f>COUNTIF(Sheet1!I:I,M353)</f>
        <v>0</v>
      </c>
      <c r="O353">
        <f t="shared" si="157"/>
        <v>977</v>
      </c>
      <c r="Q353" s="36">
        <v>43817</v>
      </c>
      <c r="R353">
        <f>COUNTIF(Sheet1!J:J,Q353)</f>
        <v>0</v>
      </c>
      <c r="S353">
        <f t="shared" si="156"/>
        <v>1051</v>
      </c>
      <c r="U353" s="36">
        <v>43452</v>
      </c>
      <c r="V353">
        <f>COUNTIF(Sheet1!K:K,U353)</f>
        <v>0</v>
      </c>
      <c r="W353">
        <f t="shared" si="154"/>
        <v>940</v>
      </c>
      <c r="Y353" s="36">
        <v>43087</v>
      </c>
      <c r="Z353">
        <f>COUNTIF(Sheet1!L:L,Y353)</f>
        <v>0</v>
      </c>
      <c r="AA353">
        <f t="shared" si="155"/>
        <v>928</v>
      </c>
      <c r="AC353" s="36">
        <f t="shared" si="151"/>
        <v>45278</v>
      </c>
      <c r="AE353">
        <f t="shared" si="152"/>
        <v>1051</v>
      </c>
      <c r="AF353">
        <f t="shared" si="153"/>
        <v>891</v>
      </c>
    </row>
    <row r="354" spans="1:32" x14ac:dyDescent="0.25">
      <c r="A354" s="36">
        <v>45279</v>
      </c>
      <c r="B354">
        <f>COUNTIF(Sheet1!F:F,A354)</f>
        <v>0</v>
      </c>
      <c r="E354" s="36">
        <v>44914</v>
      </c>
      <c r="F354">
        <f>COUNTIF(Sheet1!G:G,E354)</f>
        <v>0</v>
      </c>
      <c r="G354">
        <f t="shared" si="158"/>
        <v>1044</v>
      </c>
      <c r="I354" s="36">
        <v>44549</v>
      </c>
      <c r="J354">
        <f>COUNTIF(Sheet1!H:H,I354)</f>
        <v>1</v>
      </c>
      <c r="K354">
        <f t="shared" si="159"/>
        <v>892</v>
      </c>
      <c r="M354" s="36">
        <v>44183</v>
      </c>
      <c r="N354">
        <f>COUNTIF(Sheet1!I:I,M354)</f>
        <v>0</v>
      </c>
      <c r="O354">
        <f t="shared" si="157"/>
        <v>977</v>
      </c>
      <c r="Q354" s="36">
        <v>43818</v>
      </c>
      <c r="R354">
        <f>COUNTIF(Sheet1!J:J,Q354)</f>
        <v>0</v>
      </c>
      <c r="S354">
        <f t="shared" si="156"/>
        <v>1051</v>
      </c>
      <c r="U354" s="36">
        <v>43453</v>
      </c>
      <c r="V354">
        <f>COUNTIF(Sheet1!K:K,U354)</f>
        <v>0</v>
      </c>
      <c r="W354">
        <f t="shared" si="154"/>
        <v>940</v>
      </c>
      <c r="Y354" s="36">
        <v>43088</v>
      </c>
      <c r="Z354">
        <f>COUNTIF(Sheet1!L:L,Y354)</f>
        <v>0</v>
      </c>
      <c r="AA354">
        <f t="shared" si="155"/>
        <v>928</v>
      </c>
      <c r="AC354" s="36">
        <f t="shared" si="151"/>
        <v>45279</v>
      </c>
      <c r="AE354">
        <f t="shared" si="152"/>
        <v>1051</v>
      </c>
      <c r="AF354">
        <f t="shared" si="153"/>
        <v>892</v>
      </c>
    </row>
    <row r="355" spans="1:32" x14ac:dyDescent="0.25">
      <c r="A355" s="36">
        <v>45280</v>
      </c>
      <c r="B355">
        <f>COUNTIF(Sheet1!F:F,A355)</f>
        <v>0</v>
      </c>
      <c r="E355" s="36">
        <v>44915</v>
      </c>
      <c r="F355">
        <f>COUNTIF(Sheet1!G:G,E355)</f>
        <v>0</v>
      </c>
      <c r="G355">
        <f t="shared" si="158"/>
        <v>1044</v>
      </c>
      <c r="I355" s="36">
        <v>44550</v>
      </c>
      <c r="J355">
        <f>COUNTIF(Sheet1!H:H,I355)</f>
        <v>0</v>
      </c>
      <c r="K355">
        <f t="shared" si="159"/>
        <v>892</v>
      </c>
      <c r="M355" s="36">
        <v>44184</v>
      </c>
      <c r="N355">
        <f>COUNTIF(Sheet1!I:I,M355)</f>
        <v>0</v>
      </c>
      <c r="O355">
        <f t="shared" si="157"/>
        <v>977</v>
      </c>
      <c r="Q355" s="36">
        <v>43819</v>
      </c>
      <c r="R355">
        <f>COUNTIF(Sheet1!J:J,Q355)</f>
        <v>0</v>
      </c>
      <c r="S355">
        <f t="shared" si="156"/>
        <v>1051</v>
      </c>
      <c r="U355" s="36">
        <v>43454</v>
      </c>
      <c r="V355">
        <f>COUNTIF(Sheet1!K:K,U355)</f>
        <v>0</v>
      </c>
      <c r="W355">
        <f t="shared" si="154"/>
        <v>940</v>
      </c>
      <c r="Y355" s="36">
        <v>43089</v>
      </c>
      <c r="Z355">
        <f>COUNTIF(Sheet1!L:L,Y355)</f>
        <v>0</v>
      </c>
      <c r="AA355">
        <f t="shared" si="155"/>
        <v>928</v>
      </c>
      <c r="AC355" s="36">
        <f t="shared" si="151"/>
        <v>45280</v>
      </c>
      <c r="AE355">
        <f t="shared" si="152"/>
        <v>1051</v>
      </c>
      <c r="AF355">
        <f t="shared" si="153"/>
        <v>892</v>
      </c>
    </row>
    <row r="356" spans="1:32" x14ac:dyDescent="0.25">
      <c r="A356" s="36">
        <v>45281</v>
      </c>
      <c r="B356">
        <f>COUNTIF(Sheet1!F:F,A356)</f>
        <v>0</v>
      </c>
      <c r="E356" s="36">
        <v>44916</v>
      </c>
      <c r="F356">
        <f>COUNTIF(Sheet1!G:G,E356)</f>
        <v>0</v>
      </c>
      <c r="G356">
        <f t="shared" si="158"/>
        <v>1044</v>
      </c>
      <c r="I356" s="36">
        <v>44551</v>
      </c>
      <c r="J356">
        <f>COUNTIF(Sheet1!H:H,I356)</f>
        <v>0</v>
      </c>
      <c r="K356">
        <f t="shared" si="159"/>
        <v>892</v>
      </c>
      <c r="M356" s="36">
        <v>44185</v>
      </c>
      <c r="N356">
        <f>COUNTIF(Sheet1!I:I,M356)</f>
        <v>0</v>
      </c>
      <c r="O356">
        <f t="shared" si="157"/>
        <v>977</v>
      </c>
      <c r="Q356" s="36">
        <v>43820</v>
      </c>
      <c r="R356">
        <f>COUNTIF(Sheet1!J:J,Q356)</f>
        <v>0</v>
      </c>
      <c r="S356">
        <f t="shared" si="156"/>
        <v>1051</v>
      </c>
      <c r="U356" s="36">
        <v>43455</v>
      </c>
      <c r="V356">
        <f>COUNTIF(Sheet1!K:K,U356)</f>
        <v>0</v>
      </c>
      <c r="W356">
        <f t="shared" si="154"/>
        <v>940</v>
      </c>
      <c r="Y356" s="36">
        <v>43090</v>
      </c>
      <c r="Z356">
        <f>COUNTIF(Sheet1!L:L,Y356)</f>
        <v>0</v>
      </c>
      <c r="AA356">
        <f t="shared" si="155"/>
        <v>928</v>
      </c>
      <c r="AC356" s="36">
        <f t="shared" si="151"/>
        <v>45281</v>
      </c>
      <c r="AE356">
        <f t="shared" si="152"/>
        <v>1051</v>
      </c>
      <c r="AF356">
        <f t="shared" si="153"/>
        <v>892</v>
      </c>
    </row>
    <row r="357" spans="1:32" x14ac:dyDescent="0.25">
      <c r="A357" s="36">
        <v>45282</v>
      </c>
      <c r="B357">
        <f>COUNTIF(Sheet1!F:F,A357)</f>
        <v>0</v>
      </c>
      <c r="E357" s="36">
        <v>44917</v>
      </c>
      <c r="F357">
        <f>COUNTIF(Sheet1!G:G,E357)</f>
        <v>0</v>
      </c>
      <c r="G357">
        <f t="shared" si="158"/>
        <v>1044</v>
      </c>
      <c r="I357" s="36">
        <v>44552</v>
      </c>
      <c r="J357">
        <f>COUNTIF(Sheet1!H:H,I357)</f>
        <v>0</v>
      </c>
      <c r="K357">
        <f t="shared" si="159"/>
        <v>892</v>
      </c>
      <c r="M357" s="36">
        <v>44186</v>
      </c>
      <c r="N357">
        <f>COUNTIF(Sheet1!I:I,M357)</f>
        <v>0</v>
      </c>
      <c r="O357">
        <f t="shared" si="157"/>
        <v>977</v>
      </c>
      <c r="Q357" s="36">
        <v>43821</v>
      </c>
      <c r="R357">
        <f>COUNTIF(Sheet1!J:J,Q357)</f>
        <v>0</v>
      </c>
      <c r="S357">
        <f t="shared" si="156"/>
        <v>1051</v>
      </c>
      <c r="U357" s="36">
        <v>43456</v>
      </c>
      <c r="V357">
        <f>COUNTIF(Sheet1!K:K,U357)</f>
        <v>0</v>
      </c>
      <c r="W357">
        <f t="shared" si="154"/>
        <v>940</v>
      </c>
      <c r="Y357" s="36">
        <v>43091</v>
      </c>
      <c r="Z357">
        <f>COUNTIF(Sheet1!L:L,Y357)</f>
        <v>0</v>
      </c>
      <c r="AA357">
        <f t="shared" si="155"/>
        <v>928</v>
      </c>
      <c r="AC357" s="36">
        <f t="shared" si="151"/>
        <v>45282</v>
      </c>
      <c r="AE357">
        <f t="shared" si="152"/>
        <v>1051</v>
      </c>
      <c r="AF357">
        <f t="shared" si="153"/>
        <v>892</v>
      </c>
    </row>
    <row r="358" spans="1:32" x14ac:dyDescent="0.25">
      <c r="A358" s="36">
        <v>45283</v>
      </c>
      <c r="B358">
        <f>COUNTIF(Sheet1!F:F,A358)</f>
        <v>0</v>
      </c>
      <c r="E358" s="36">
        <v>44918</v>
      </c>
      <c r="F358">
        <f>COUNTIF(Sheet1!G:G,E358)</f>
        <v>0</v>
      </c>
      <c r="G358">
        <f t="shared" si="158"/>
        <v>1044</v>
      </c>
      <c r="I358" s="36">
        <v>44553</v>
      </c>
      <c r="J358">
        <f>COUNTIF(Sheet1!H:H,I358)</f>
        <v>0</v>
      </c>
      <c r="K358">
        <f t="shared" si="159"/>
        <v>892</v>
      </c>
      <c r="M358" s="36">
        <v>44187</v>
      </c>
      <c r="N358">
        <f>COUNTIF(Sheet1!I:I,M358)</f>
        <v>0</v>
      </c>
      <c r="O358">
        <f t="shared" si="157"/>
        <v>977</v>
      </c>
      <c r="Q358" s="36">
        <v>43822</v>
      </c>
      <c r="R358">
        <f>COUNTIF(Sheet1!J:J,Q358)</f>
        <v>0</v>
      </c>
      <c r="S358">
        <f t="shared" si="156"/>
        <v>1051</v>
      </c>
      <c r="U358" s="36">
        <v>43457</v>
      </c>
      <c r="V358">
        <f>COUNTIF(Sheet1!K:K,U358)</f>
        <v>0</v>
      </c>
      <c r="W358">
        <f t="shared" si="154"/>
        <v>940</v>
      </c>
      <c r="Y358" s="36">
        <v>43092</v>
      </c>
      <c r="Z358">
        <f>COUNTIF(Sheet1!L:L,Y358)</f>
        <v>0</v>
      </c>
      <c r="AA358">
        <f t="shared" si="155"/>
        <v>928</v>
      </c>
      <c r="AC358" s="36">
        <f t="shared" si="151"/>
        <v>45283</v>
      </c>
      <c r="AE358">
        <f t="shared" si="152"/>
        <v>1051</v>
      </c>
      <c r="AF358">
        <f t="shared" si="153"/>
        <v>892</v>
      </c>
    </row>
    <row r="359" spans="1:32" x14ac:dyDescent="0.25">
      <c r="A359" s="36">
        <v>45284</v>
      </c>
      <c r="B359">
        <f>COUNTIF(Sheet1!F:F,A359)</f>
        <v>0</v>
      </c>
      <c r="E359" s="36">
        <v>44919</v>
      </c>
      <c r="F359">
        <f>COUNTIF(Sheet1!G:G,E359)</f>
        <v>0</v>
      </c>
      <c r="G359">
        <f t="shared" si="158"/>
        <v>1044</v>
      </c>
      <c r="I359" s="36">
        <v>44554</v>
      </c>
      <c r="J359">
        <f>COUNTIF(Sheet1!H:H,I359)</f>
        <v>0</v>
      </c>
      <c r="K359">
        <f t="shared" si="159"/>
        <v>892</v>
      </c>
      <c r="M359" s="36">
        <v>44188</v>
      </c>
      <c r="N359">
        <f>COUNTIF(Sheet1!I:I,M359)</f>
        <v>0</v>
      </c>
      <c r="O359">
        <f t="shared" si="157"/>
        <v>977</v>
      </c>
      <c r="Q359" s="36">
        <v>43823</v>
      </c>
      <c r="R359">
        <f>COUNTIF(Sheet1!J:J,Q359)</f>
        <v>0</v>
      </c>
      <c r="S359">
        <f t="shared" si="156"/>
        <v>1051</v>
      </c>
      <c r="U359" s="36">
        <v>43458</v>
      </c>
      <c r="V359">
        <f>COUNTIF(Sheet1!K:K,U359)</f>
        <v>0</v>
      </c>
      <c r="W359">
        <f t="shared" si="154"/>
        <v>940</v>
      </c>
      <c r="Y359" s="36">
        <v>43093</v>
      </c>
      <c r="Z359">
        <f>COUNTIF(Sheet1!L:L,Y359)</f>
        <v>0</v>
      </c>
      <c r="AA359">
        <f t="shared" si="155"/>
        <v>928</v>
      </c>
      <c r="AC359" s="36">
        <f t="shared" si="151"/>
        <v>45284</v>
      </c>
      <c r="AE359">
        <f t="shared" si="152"/>
        <v>1051</v>
      </c>
      <c r="AF359">
        <f t="shared" si="153"/>
        <v>892</v>
      </c>
    </row>
    <row r="360" spans="1:32" x14ac:dyDescent="0.25">
      <c r="A360" s="36">
        <v>45285</v>
      </c>
      <c r="B360">
        <f>COUNTIF(Sheet1!F:F,A360)</f>
        <v>0</v>
      </c>
      <c r="E360" s="36">
        <v>44920</v>
      </c>
      <c r="F360">
        <f>COUNTIF(Sheet1!G:G,E360)</f>
        <v>0</v>
      </c>
      <c r="G360">
        <f t="shared" si="158"/>
        <v>1044</v>
      </c>
      <c r="I360" s="36">
        <v>44555</v>
      </c>
      <c r="J360">
        <f>COUNTIF(Sheet1!H:H,I360)</f>
        <v>0</v>
      </c>
      <c r="K360">
        <f t="shared" si="159"/>
        <v>892</v>
      </c>
      <c r="M360" s="36">
        <v>44189</v>
      </c>
      <c r="N360">
        <f>COUNTIF(Sheet1!I:I,M360)</f>
        <v>0</v>
      </c>
      <c r="O360">
        <f t="shared" si="157"/>
        <v>977</v>
      </c>
      <c r="Q360" s="36">
        <v>43824</v>
      </c>
      <c r="R360">
        <f>COUNTIF(Sheet1!J:J,Q360)</f>
        <v>0</v>
      </c>
      <c r="S360">
        <f t="shared" si="156"/>
        <v>1051</v>
      </c>
      <c r="U360" s="36">
        <v>43459</v>
      </c>
      <c r="V360">
        <f>COUNTIF(Sheet1!K:K,U360)</f>
        <v>0</v>
      </c>
      <c r="W360">
        <f t="shared" si="154"/>
        <v>940</v>
      </c>
      <c r="Y360" s="36">
        <v>43094</v>
      </c>
      <c r="Z360">
        <f>COUNTIF(Sheet1!L:L,Y360)</f>
        <v>0</v>
      </c>
      <c r="AA360">
        <f t="shared" si="155"/>
        <v>928</v>
      </c>
      <c r="AC360" s="36">
        <f t="shared" si="151"/>
        <v>45285</v>
      </c>
      <c r="AE360">
        <f t="shared" si="152"/>
        <v>1051</v>
      </c>
      <c r="AF360">
        <f t="shared" si="153"/>
        <v>892</v>
      </c>
    </row>
    <row r="361" spans="1:32" x14ac:dyDescent="0.25">
      <c r="A361" s="36">
        <v>45286</v>
      </c>
      <c r="B361">
        <f>COUNTIF(Sheet1!F:F,A361)</f>
        <v>0</v>
      </c>
      <c r="E361" s="36">
        <v>44921</v>
      </c>
      <c r="F361">
        <f>COUNTIF(Sheet1!G:G,E361)</f>
        <v>0</v>
      </c>
      <c r="G361">
        <f t="shared" si="158"/>
        <v>1044</v>
      </c>
      <c r="I361" s="36">
        <v>44556</v>
      </c>
      <c r="J361">
        <f>COUNTIF(Sheet1!H:H,I361)</f>
        <v>0</v>
      </c>
      <c r="K361">
        <f t="shared" si="159"/>
        <v>892</v>
      </c>
      <c r="M361" s="36">
        <v>44190</v>
      </c>
      <c r="N361">
        <f>COUNTIF(Sheet1!I:I,M361)</f>
        <v>0</v>
      </c>
      <c r="O361">
        <f t="shared" si="157"/>
        <v>977</v>
      </c>
      <c r="Q361" s="36">
        <v>43825</v>
      </c>
      <c r="R361">
        <f>COUNTIF(Sheet1!J:J,Q361)</f>
        <v>0</v>
      </c>
      <c r="S361">
        <f t="shared" si="156"/>
        <v>1051</v>
      </c>
      <c r="U361" s="36">
        <v>43460</v>
      </c>
      <c r="V361">
        <f>COUNTIF(Sheet1!K:K,U361)</f>
        <v>0</v>
      </c>
      <c r="W361">
        <f t="shared" si="154"/>
        <v>940</v>
      </c>
      <c r="Y361" s="36">
        <v>43095</v>
      </c>
      <c r="Z361">
        <f>COUNTIF(Sheet1!L:L,Y361)</f>
        <v>0</v>
      </c>
      <c r="AA361">
        <f t="shared" si="155"/>
        <v>928</v>
      </c>
      <c r="AC361" s="36">
        <f t="shared" si="151"/>
        <v>45286</v>
      </c>
      <c r="AE361">
        <f t="shared" si="152"/>
        <v>1051</v>
      </c>
      <c r="AF361">
        <f t="shared" si="153"/>
        <v>892</v>
      </c>
    </row>
    <row r="362" spans="1:32" x14ac:dyDescent="0.25">
      <c r="A362" s="36">
        <v>45287</v>
      </c>
      <c r="B362">
        <f>COUNTIF(Sheet1!F:F,A362)</f>
        <v>0</v>
      </c>
      <c r="E362" s="36">
        <v>44922</v>
      </c>
      <c r="F362">
        <f>COUNTIF(Sheet1!G:G,E362)</f>
        <v>0</v>
      </c>
      <c r="G362">
        <f t="shared" si="158"/>
        <v>1044</v>
      </c>
      <c r="I362" s="36">
        <v>44557</v>
      </c>
      <c r="J362">
        <f>COUNTIF(Sheet1!H:H,I362)</f>
        <v>0</v>
      </c>
      <c r="K362">
        <f t="shared" si="159"/>
        <v>892</v>
      </c>
      <c r="M362" s="36">
        <v>44191</v>
      </c>
      <c r="N362">
        <f>COUNTIF(Sheet1!I:I,M362)</f>
        <v>0</v>
      </c>
      <c r="O362">
        <f t="shared" si="157"/>
        <v>977</v>
      </c>
      <c r="Q362" s="36">
        <v>43826</v>
      </c>
      <c r="R362">
        <f>COUNTIF(Sheet1!J:J,Q362)</f>
        <v>0</v>
      </c>
      <c r="S362">
        <f t="shared" si="156"/>
        <v>1051</v>
      </c>
      <c r="U362" s="36">
        <v>43461</v>
      </c>
      <c r="V362">
        <f>COUNTIF(Sheet1!K:K,U362)</f>
        <v>0</v>
      </c>
      <c r="W362">
        <f t="shared" si="154"/>
        <v>940</v>
      </c>
      <c r="Y362" s="36">
        <v>43096</v>
      </c>
      <c r="Z362">
        <f>COUNTIF(Sheet1!L:L,Y362)</f>
        <v>0</v>
      </c>
      <c r="AA362">
        <f t="shared" si="155"/>
        <v>928</v>
      </c>
      <c r="AC362" s="36">
        <f t="shared" si="151"/>
        <v>45287</v>
      </c>
      <c r="AE362">
        <f t="shared" si="152"/>
        <v>1051</v>
      </c>
      <c r="AF362">
        <f t="shared" si="153"/>
        <v>892</v>
      </c>
    </row>
    <row r="363" spans="1:32" x14ac:dyDescent="0.25">
      <c r="A363" s="36">
        <v>45288</v>
      </c>
      <c r="B363">
        <f>COUNTIF(Sheet1!F:F,A363)</f>
        <v>0</v>
      </c>
      <c r="E363" s="36">
        <v>44923</v>
      </c>
      <c r="F363">
        <f>COUNTIF(Sheet1!G:G,E363)</f>
        <v>0</v>
      </c>
      <c r="G363">
        <f t="shared" si="158"/>
        <v>1044</v>
      </c>
      <c r="I363" s="36">
        <v>44558</v>
      </c>
      <c r="J363">
        <f>COUNTIF(Sheet1!H:H,I363)</f>
        <v>0</v>
      </c>
      <c r="K363">
        <f t="shared" si="159"/>
        <v>892</v>
      </c>
      <c r="M363" s="36">
        <v>44192</v>
      </c>
      <c r="N363">
        <f>COUNTIF(Sheet1!I:I,M363)</f>
        <v>0</v>
      </c>
      <c r="O363">
        <f t="shared" si="157"/>
        <v>977</v>
      </c>
      <c r="Q363" s="36">
        <v>43827</v>
      </c>
      <c r="R363">
        <f>COUNTIF(Sheet1!J:J,Q363)</f>
        <v>0</v>
      </c>
      <c r="S363">
        <f t="shared" si="156"/>
        <v>1051</v>
      </c>
      <c r="U363" s="36">
        <v>43462</v>
      </c>
      <c r="V363">
        <f>COUNTIF(Sheet1!K:K,U363)</f>
        <v>0</v>
      </c>
      <c r="W363">
        <f t="shared" si="154"/>
        <v>940</v>
      </c>
      <c r="Y363" s="36">
        <v>43097</v>
      </c>
      <c r="Z363">
        <f>COUNTIF(Sheet1!L:L,Y363)</f>
        <v>0</v>
      </c>
      <c r="AA363">
        <f t="shared" si="155"/>
        <v>928</v>
      </c>
      <c r="AC363" s="36">
        <f t="shared" si="151"/>
        <v>45288</v>
      </c>
      <c r="AE363">
        <f t="shared" si="152"/>
        <v>1051</v>
      </c>
      <c r="AF363">
        <f t="shared" si="153"/>
        <v>892</v>
      </c>
    </row>
    <row r="364" spans="1:32" x14ac:dyDescent="0.25">
      <c r="A364" s="36">
        <v>45289</v>
      </c>
      <c r="B364">
        <f>COUNTIF(Sheet1!F:F,A364)</f>
        <v>0</v>
      </c>
      <c r="E364" s="36">
        <v>44924</v>
      </c>
      <c r="F364">
        <f>COUNTIF(Sheet1!G:G,E364)</f>
        <v>0</v>
      </c>
      <c r="G364">
        <f t="shared" si="158"/>
        <v>1044</v>
      </c>
      <c r="I364" s="36">
        <v>44559</v>
      </c>
      <c r="J364">
        <f>COUNTIF(Sheet1!H:H,I364)</f>
        <v>0</v>
      </c>
      <c r="K364">
        <f t="shared" si="159"/>
        <v>892</v>
      </c>
      <c r="M364" s="36">
        <v>44193</v>
      </c>
      <c r="N364">
        <f>COUNTIF(Sheet1!I:I,M364)</f>
        <v>0</v>
      </c>
      <c r="O364">
        <f t="shared" si="157"/>
        <v>977</v>
      </c>
      <c r="Q364" s="36">
        <v>43828</v>
      </c>
      <c r="R364">
        <f>COUNTIF(Sheet1!J:J,Q364)</f>
        <v>0</v>
      </c>
      <c r="S364">
        <f t="shared" si="156"/>
        <v>1051</v>
      </c>
      <c r="U364" s="36">
        <v>43463</v>
      </c>
      <c r="V364">
        <f>COUNTIF(Sheet1!K:K,U364)</f>
        <v>0</v>
      </c>
      <c r="W364">
        <f t="shared" si="154"/>
        <v>940</v>
      </c>
      <c r="Y364" s="36">
        <v>43098</v>
      </c>
      <c r="Z364">
        <f>COUNTIF(Sheet1!L:L,Y364)</f>
        <v>0</v>
      </c>
      <c r="AA364">
        <f t="shared" si="155"/>
        <v>928</v>
      </c>
      <c r="AC364" s="36">
        <f t="shared" si="151"/>
        <v>45289</v>
      </c>
      <c r="AE364">
        <f t="shared" si="152"/>
        <v>1051</v>
      </c>
      <c r="AF364">
        <f t="shared" si="153"/>
        <v>892</v>
      </c>
    </row>
    <row r="365" spans="1:32" x14ac:dyDescent="0.25">
      <c r="A365" s="36">
        <v>45290</v>
      </c>
      <c r="B365">
        <f>COUNTIF(Sheet1!F:F,A365)</f>
        <v>0</v>
      </c>
      <c r="E365" s="36">
        <v>44925</v>
      </c>
      <c r="F365">
        <f>COUNTIF(Sheet1!G:G,E365)</f>
        <v>0</v>
      </c>
      <c r="G365">
        <f t="shared" si="158"/>
        <v>1044</v>
      </c>
      <c r="I365" s="36">
        <v>44560</v>
      </c>
      <c r="J365">
        <f>COUNTIF(Sheet1!H:H,I365)</f>
        <v>0</v>
      </c>
      <c r="K365">
        <f t="shared" si="159"/>
        <v>892</v>
      </c>
      <c r="M365" s="36">
        <v>44194</v>
      </c>
      <c r="N365">
        <f>COUNTIF(Sheet1!I:I,M365)</f>
        <v>0</v>
      </c>
      <c r="O365">
        <f t="shared" si="157"/>
        <v>977</v>
      </c>
      <c r="Q365" s="36">
        <v>43829</v>
      </c>
      <c r="R365">
        <f>COUNTIF(Sheet1!J:J,Q365)</f>
        <v>0</v>
      </c>
      <c r="S365">
        <f t="shared" si="156"/>
        <v>1051</v>
      </c>
      <c r="U365" s="36">
        <v>43464</v>
      </c>
      <c r="V365">
        <f>COUNTIF(Sheet1!K:K,U365)</f>
        <v>0</v>
      </c>
      <c r="W365">
        <f t="shared" si="154"/>
        <v>940</v>
      </c>
      <c r="Y365" s="36">
        <v>43099</v>
      </c>
      <c r="Z365">
        <f>COUNTIF(Sheet1!L:L,Y365)</f>
        <v>0</v>
      </c>
      <c r="AA365">
        <f t="shared" si="155"/>
        <v>928</v>
      </c>
      <c r="AC365" s="36">
        <f t="shared" si="151"/>
        <v>45290</v>
      </c>
      <c r="AE365">
        <f t="shared" si="152"/>
        <v>1051</v>
      </c>
      <c r="AF365">
        <f t="shared" si="153"/>
        <v>892</v>
      </c>
    </row>
    <row r="366" spans="1:32" x14ac:dyDescent="0.25">
      <c r="A366" s="36">
        <v>45291</v>
      </c>
      <c r="B366">
        <f>COUNTIF(Sheet1!F:F,A366)</f>
        <v>0</v>
      </c>
      <c r="E366" s="36">
        <v>44926</v>
      </c>
      <c r="F366">
        <f>COUNTIF(Sheet1!G:G,E366)</f>
        <v>0</v>
      </c>
      <c r="G366">
        <f t="shared" si="158"/>
        <v>1044</v>
      </c>
      <c r="I366" s="36">
        <v>44561</v>
      </c>
      <c r="J366">
        <f>COUNTIF(Sheet1!H:H,I366)</f>
        <v>0</v>
      </c>
      <c r="K366">
        <f t="shared" si="159"/>
        <v>892</v>
      </c>
      <c r="M366" s="36">
        <v>44195</v>
      </c>
      <c r="N366">
        <f>COUNTIF(Sheet1!I:I,M366)</f>
        <v>0</v>
      </c>
      <c r="O366">
        <f t="shared" si="157"/>
        <v>977</v>
      </c>
      <c r="Q366" s="36">
        <v>43830</v>
      </c>
      <c r="R366">
        <f>COUNTIF(Sheet1!J:J,Q366)</f>
        <v>0</v>
      </c>
      <c r="S366">
        <f t="shared" si="156"/>
        <v>1051</v>
      </c>
      <c r="U366" s="36">
        <v>43465</v>
      </c>
      <c r="V366">
        <f>COUNTIF(Sheet1!K:K,U366)</f>
        <v>0</v>
      </c>
      <c r="W366">
        <f t="shared" si="154"/>
        <v>940</v>
      </c>
      <c r="Y366" s="36">
        <v>43100</v>
      </c>
      <c r="Z366">
        <f>COUNTIF(Sheet1!L:L,Y366)</f>
        <v>0</v>
      </c>
      <c r="AA366">
        <f t="shared" si="155"/>
        <v>928</v>
      </c>
      <c r="AC366" s="36">
        <f t="shared" si="151"/>
        <v>45291</v>
      </c>
      <c r="AE366">
        <f t="shared" si="152"/>
        <v>1051</v>
      </c>
      <c r="AF366">
        <f t="shared" si="153"/>
        <v>892</v>
      </c>
    </row>
    <row r="367" spans="1:32" x14ac:dyDescent="0.25">
      <c r="M367" s="3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Old</vt:lpstr>
      <vt:lpstr>Sheet1</vt:lpstr>
      <vt:lpstr>ChartData</vt:lpstr>
      <vt:lpstr>Chart1</vt:lpstr>
      <vt:lpstr>Chart2</vt:lpstr>
    </vt:vector>
  </TitlesOfParts>
  <Manager/>
  <Company>Kent and Medway 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Roberts</dc:creator>
  <cp:keywords/>
  <dc:description/>
  <cp:lastModifiedBy>ROBERTS, Ian (NHS KENT AND MEDWAY ICB - 91Q)</cp:lastModifiedBy>
  <cp:revision/>
  <cp:lastPrinted>2020-05-09T22:20:48Z</cp:lastPrinted>
  <dcterms:created xsi:type="dcterms:W3CDTF">2017-02-23T23:02:57Z</dcterms:created>
  <dcterms:modified xsi:type="dcterms:W3CDTF">2023-01-22T17:01:54Z</dcterms:modified>
  <cp:category/>
  <cp:contentStatus/>
</cp:coreProperties>
</file>