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<sst xmlns="http://schemas.openxmlformats.org/spreadsheetml/2006/main" count="108">
  <si>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</si>
  <si>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</si>
  <si>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</si>
  <si>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</si>
  <si>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</si>
  <si>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IBS</t>
  </si>
  <si>
    <t xml:space="preserve">   Judge:  </t>
  </si>
  <si>
    <t>Robert Marshall</t>
  </si>
  <si>
    <t xml:space="preserve">Show Date:  </t>
  </si>
  <si>
    <t xml:space="preserve">   Judge:  Trainee</t>
  </si>
  <si>
    <t xml:space="preserve">Person Prepared Report:   </t>
  </si>
  <si>
    <t>KEN SIMONS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</si>
  <si>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</si>
  <si>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</si>
  <si>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</si>
  <si>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1410 HARLEM RD</t>
  </si>
  <si>
    <t xml:space="preserve">  Champion:</t>
  </si>
  <si>
    <t xml:space="preserve">  Intermediate:</t>
  </si>
  <si>
    <t>MACHESNEY PARK IL</t>
  </si>
  <si>
    <t xml:space="preserve">  Novice:</t>
  </si>
  <si>
    <t xml:space="preserve">  Junior</t>
  </si>
  <si>
    <t>Phone:</t>
  </si>
  <si>
    <t>815-218-0253</t>
  </si>
  <si>
    <t xml:space="preserve">  Endangered</t>
  </si>
  <si>
    <t xml:space="preserve">  TOTAL:</t>
  </si>
  <si>
    <t>E-mail:</t>
  </si>
  <si>
    <t>MSTG66289@AOL.COM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</si>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</sst>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30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theme="6"/>
      <name val="Arial"/>
      <charset val="134"/>
    </font>
    <font>
      <b/>
      <sz val="9"/>
      <color indexed="9"/>
      <name val="Arial"/>
      <charset val="134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9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2" borderId="11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0" fillId="0" borderId="0" xfId="0" applyAlignment="1">
      <alignment horizontal="center"/>
    </xf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95250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934575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104775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1755100"/>
          <a:ext cx="647700" cy="676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11205</xdr:colOff>
          <xdr:row>0</xdr:row>
          <xdr:rowOff>9525</xdr:rowOff>
        </xdr:from>
        <xdr:to>
          <xdr:col>0</xdr:col>
          <xdr:colOff>611280</xdr:colOff>
          <xdr:row>3</xdr:row>
          <xdr:rowOff>28575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795" y="9525"/>
              <a:ext cx="600075" cy="6000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BAA%20IBS%208-18%20show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Jackie Werner</v>
          </cell>
          <cell r="D107" t="str">
            <v>LT Green</v>
          </cell>
          <cell r="E107" t="str">
            <v>C</v>
          </cell>
          <cell r="F107" t="str">
            <v>JAW</v>
          </cell>
          <cell r="G107">
            <v>11</v>
          </cell>
          <cell r="H107">
            <v>18</v>
          </cell>
        </row>
        <row r="108">
          <cell r="B108">
            <v>102</v>
          </cell>
          <cell r="C108" t="str">
            <v>Jackie Werner</v>
          </cell>
          <cell r="D108" t="str">
            <v>Grey</v>
          </cell>
          <cell r="E108" t="str">
            <v>C</v>
          </cell>
          <cell r="F108" t="str">
            <v>JAW</v>
          </cell>
          <cell r="G108">
            <v>4</v>
          </cell>
          <cell r="H108">
            <v>18</v>
          </cell>
        </row>
        <row r="109">
          <cell r="B109">
            <v>103</v>
          </cell>
          <cell r="C109" t="str">
            <v>Jackie Werner</v>
          </cell>
          <cell r="D109" t="str">
            <v>Violet Sp</v>
          </cell>
          <cell r="E109" t="str">
            <v>C</v>
          </cell>
          <cell r="F109" t="str">
            <v>JAW</v>
          </cell>
          <cell r="G109">
            <v>9</v>
          </cell>
          <cell r="H109">
            <v>18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Mary Simons</v>
          </cell>
          <cell r="D308" t="str">
            <v>Lt Green Pied</v>
          </cell>
          <cell r="E308" t="str">
            <v>C</v>
          </cell>
          <cell r="F308" t="str">
            <v>44S</v>
          </cell>
          <cell r="G308">
            <v>46</v>
          </cell>
          <cell r="H308">
            <v>14</v>
          </cell>
        </row>
        <row r="309">
          <cell r="B309">
            <v>302</v>
          </cell>
          <cell r="C309" t="str">
            <v>Mary Simons</v>
          </cell>
          <cell r="D309" t="str">
            <v>Sky</v>
          </cell>
          <cell r="E309" t="str">
            <v>C</v>
          </cell>
          <cell r="F309" t="str">
            <v>44S</v>
          </cell>
          <cell r="G309">
            <v>13</v>
          </cell>
          <cell r="H309">
            <v>17</v>
          </cell>
        </row>
        <row r="310">
          <cell r="B310">
            <v>303</v>
          </cell>
          <cell r="C310" t="str">
            <v>Mary Simons</v>
          </cell>
          <cell r="D310" t="str">
            <v>Sky</v>
          </cell>
          <cell r="E310" t="str">
            <v>C</v>
          </cell>
          <cell r="F310" t="str">
            <v>44S</v>
          </cell>
          <cell r="G310">
            <v>19</v>
          </cell>
          <cell r="H310">
            <v>17</v>
          </cell>
        </row>
        <row r="311">
          <cell r="B311">
            <v>304</v>
          </cell>
          <cell r="C311" t="str">
            <v>Mary Simons</v>
          </cell>
          <cell r="D311" t="str">
            <v>Yellow Clear Body</v>
          </cell>
          <cell r="E311" t="str">
            <v>C</v>
          </cell>
          <cell r="F311" t="str">
            <v>44S</v>
          </cell>
          <cell r="G311">
            <v>84</v>
          </cell>
          <cell r="H311">
            <v>14</v>
          </cell>
        </row>
        <row r="312">
          <cell r="B312">
            <v>305</v>
          </cell>
          <cell r="C312" t="str">
            <v>Mary Simons</v>
          </cell>
          <cell r="D312" t="str">
            <v>Anthrocite</v>
          </cell>
          <cell r="E312" t="str">
            <v>C</v>
          </cell>
          <cell r="F312" t="str">
            <v>44S</v>
          </cell>
          <cell r="G312">
            <v>283</v>
          </cell>
          <cell r="H312">
            <v>15</v>
          </cell>
        </row>
        <row r="313">
          <cell r="B313">
            <v>306</v>
          </cell>
          <cell r="C313" t="str">
            <v>Mary Simons</v>
          </cell>
          <cell r="D313" t="str">
            <v>Cobalt Sp</v>
          </cell>
          <cell r="E313" t="str">
            <v>C</v>
          </cell>
          <cell r="F313" t="str">
            <v>44S</v>
          </cell>
          <cell r="G313">
            <v>208</v>
          </cell>
          <cell r="H313">
            <v>15</v>
          </cell>
        </row>
        <row r="314">
          <cell r="B314">
            <v>307</v>
          </cell>
          <cell r="C314" t="str">
            <v>Mary Simons</v>
          </cell>
          <cell r="D314" t="str">
            <v>Lt Green Pied</v>
          </cell>
          <cell r="E314" t="str">
            <v>H</v>
          </cell>
          <cell r="F314" t="str">
            <v>44S</v>
          </cell>
          <cell r="G314">
            <v>35</v>
          </cell>
          <cell r="H314">
            <v>17</v>
          </cell>
        </row>
        <row r="315">
          <cell r="B315">
            <v>308</v>
          </cell>
          <cell r="C315" t="str">
            <v>Mary Simons</v>
          </cell>
          <cell r="D315" t="str">
            <v>YF Grey</v>
          </cell>
          <cell r="E315" t="str">
            <v>C</v>
          </cell>
          <cell r="F315" t="str">
            <v>44S</v>
          </cell>
          <cell r="G315">
            <v>253</v>
          </cell>
          <cell r="H315">
            <v>15</v>
          </cell>
        </row>
        <row r="316">
          <cell r="B316">
            <v>309</v>
          </cell>
          <cell r="C316" t="str">
            <v>Mary Simons</v>
          </cell>
          <cell r="D316" t="str">
            <v>Grey Green</v>
          </cell>
          <cell r="E316" t="str">
            <v>C</v>
          </cell>
          <cell r="F316" t="str">
            <v>44S</v>
          </cell>
          <cell r="G316">
            <v>20</v>
          </cell>
          <cell r="H316">
            <v>17</v>
          </cell>
        </row>
        <row r="317">
          <cell r="B317">
            <v>310</v>
          </cell>
          <cell r="C317" t="str">
            <v>Mary Simons</v>
          </cell>
          <cell r="D317" t="str">
            <v>Greywing</v>
          </cell>
          <cell r="E317" t="str">
            <v>C</v>
          </cell>
          <cell r="F317" t="str">
            <v>44S</v>
          </cell>
          <cell r="G317">
            <v>61</v>
          </cell>
          <cell r="H317">
            <v>14</v>
          </cell>
        </row>
        <row r="318">
          <cell r="B318">
            <v>311</v>
          </cell>
          <cell r="C318" t="str">
            <v>Mary Simons</v>
          </cell>
          <cell r="D318" t="str">
            <v>Light Green Op</v>
          </cell>
          <cell r="E318" t="str">
            <v>C</v>
          </cell>
          <cell r="F318" t="str">
            <v>44S</v>
          </cell>
          <cell r="G318">
            <v>103</v>
          </cell>
          <cell r="H318">
            <v>14</v>
          </cell>
        </row>
        <row r="319">
          <cell r="B319">
            <v>312</v>
          </cell>
          <cell r="C319" t="str">
            <v>Robert Hoffstetter</v>
          </cell>
          <cell r="D319" t="str">
            <v>Grey Sp</v>
          </cell>
          <cell r="E319" t="str">
            <v>C</v>
          </cell>
          <cell r="F319" t="str">
            <v>21H</v>
          </cell>
          <cell r="G319">
            <v>6</v>
          </cell>
          <cell r="H319">
            <v>17</v>
          </cell>
        </row>
        <row r="320">
          <cell r="B320">
            <v>313</v>
          </cell>
          <cell r="C320" t="str">
            <v>Robert Hoffstetter</v>
          </cell>
          <cell r="D320" t="str">
            <v>Lt Green</v>
          </cell>
          <cell r="E320" t="str">
            <v>C</v>
          </cell>
          <cell r="F320" t="str">
            <v>21H</v>
          </cell>
          <cell r="G320">
            <v>9</v>
          </cell>
          <cell r="H320">
            <v>17</v>
          </cell>
        </row>
        <row r="321">
          <cell r="B321">
            <v>314</v>
          </cell>
          <cell r="C321" t="str">
            <v>Robert Hoffstetter</v>
          </cell>
          <cell r="D321" t="str">
            <v>GG</v>
          </cell>
          <cell r="E321" t="str">
            <v>C</v>
          </cell>
          <cell r="F321" t="str">
            <v>21H</v>
          </cell>
          <cell r="G321">
            <v>11</v>
          </cell>
          <cell r="H321">
            <v>16</v>
          </cell>
        </row>
        <row r="322">
          <cell r="B322">
            <v>315</v>
          </cell>
          <cell r="C322" t="str">
            <v>Robert Hoffstetter</v>
          </cell>
          <cell r="D322" t="str">
            <v>Cn Sky</v>
          </cell>
          <cell r="E322" t="str">
            <v>C</v>
          </cell>
          <cell r="F322" t="str">
            <v>21H</v>
          </cell>
          <cell r="G322">
            <v>9</v>
          </cell>
          <cell r="H322">
            <v>14</v>
          </cell>
        </row>
        <row r="323">
          <cell r="B323">
            <v>316</v>
          </cell>
          <cell r="C323" t="str">
            <v>Robert Hoffstetter</v>
          </cell>
          <cell r="D323" t="str">
            <v>YF Sky</v>
          </cell>
          <cell r="E323" t="str">
            <v>C</v>
          </cell>
          <cell r="F323" t="str">
            <v>21H</v>
          </cell>
          <cell r="G323">
            <v>26</v>
          </cell>
          <cell r="H323">
            <v>14</v>
          </cell>
        </row>
        <row r="324">
          <cell r="B324">
            <v>317</v>
          </cell>
          <cell r="C324" t="str">
            <v>Robert Hoffstetter</v>
          </cell>
          <cell r="D324" t="str">
            <v>Sky Pied</v>
          </cell>
          <cell r="E324" t="str">
            <v>C</v>
          </cell>
          <cell r="F324" t="str">
            <v>21H</v>
          </cell>
          <cell r="G324">
            <v>14</v>
          </cell>
          <cell r="H324">
            <v>13</v>
          </cell>
        </row>
        <row r="325">
          <cell r="B325">
            <v>318</v>
          </cell>
          <cell r="C325" t="str">
            <v>Robert Hoffstetter</v>
          </cell>
          <cell r="D325" t="str">
            <v>Grey Pied</v>
          </cell>
          <cell r="E325" t="str">
            <v>C</v>
          </cell>
          <cell r="F325" t="str">
            <v>21H</v>
          </cell>
          <cell r="G325">
            <v>19</v>
          </cell>
          <cell r="H325">
            <v>16</v>
          </cell>
        </row>
        <row r="326">
          <cell r="B326">
            <v>319</v>
          </cell>
          <cell r="C326" t="str">
            <v>Mary Simons</v>
          </cell>
          <cell r="D326" t="str">
            <v>Anthrocite</v>
          </cell>
          <cell r="E326" t="str">
            <v>C</v>
          </cell>
          <cell r="F326" t="str">
            <v>44S</v>
          </cell>
          <cell r="G326">
            <v>212</v>
          </cell>
          <cell r="H326">
            <v>13</v>
          </cell>
        </row>
        <row r="327">
          <cell r="B327">
            <v>320</v>
          </cell>
          <cell r="C327" t="str">
            <v>Duane Walton</v>
          </cell>
          <cell r="D327" t="str">
            <v>Lt Green  </v>
          </cell>
          <cell r="E327" t="str">
            <v>C</v>
          </cell>
          <cell r="F327" t="str">
            <v>34D</v>
          </cell>
          <cell r="G327">
            <v>2</v>
          </cell>
          <cell r="H327">
            <v>18</v>
          </cell>
        </row>
        <row r="328">
          <cell r="B328">
            <v>321</v>
          </cell>
          <cell r="C328" t="str">
            <v>Duane Walton</v>
          </cell>
          <cell r="D328" t="str">
            <v>Dark Green</v>
          </cell>
          <cell r="E328" t="str">
            <v>C</v>
          </cell>
          <cell r="F328" t="str">
            <v>34D</v>
          </cell>
          <cell r="G328">
            <v>7</v>
          </cell>
          <cell r="H328">
            <v>18</v>
          </cell>
        </row>
        <row r="329">
          <cell r="B329">
            <v>322</v>
          </cell>
          <cell r="C329" t="str">
            <v>Duane Walton</v>
          </cell>
          <cell r="D329" t="str">
            <v>Green Op</v>
          </cell>
          <cell r="E329" t="str">
            <v>C</v>
          </cell>
          <cell r="F329" t="str">
            <v>34D</v>
          </cell>
          <cell r="G329">
            <v>11</v>
          </cell>
          <cell r="H329">
            <v>18</v>
          </cell>
        </row>
        <row r="330">
          <cell r="B330">
            <v>323</v>
          </cell>
          <cell r="C330" t="str">
            <v>Bernice O Steen</v>
          </cell>
          <cell r="D330" t="str">
            <v>Lt Green</v>
          </cell>
          <cell r="E330" t="str">
            <v>C</v>
          </cell>
          <cell r="F330" t="str">
            <v>MOM</v>
          </cell>
          <cell r="G330">
            <v>33</v>
          </cell>
          <cell r="H330">
            <v>18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Rich Werner</v>
          </cell>
          <cell r="D509" t="str">
            <v>Lt Green</v>
          </cell>
          <cell r="E509" t="str">
            <v>C</v>
          </cell>
          <cell r="F509" t="str">
            <v>REW</v>
          </cell>
          <cell r="G509">
            <v>48</v>
          </cell>
          <cell r="H509">
            <v>17</v>
          </cell>
        </row>
        <row r="510">
          <cell r="B510">
            <v>502</v>
          </cell>
          <cell r="C510" t="str">
            <v>Rich Werner</v>
          </cell>
          <cell r="D510" t="str">
            <v>Lt Green</v>
          </cell>
          <cell r="E510" t="str">
            <v>C</v>
          </cell>
          <cell r="F510" t="str">
            <v>REW</v>
          </cell>
          <cell r="G510">
            <v>38</v>
          </cell>
          <cell r="H510">
            <v>18</v>
          </cell>
        </row>
        <row r="511">
          <cell r="B511">
            <v>503</v>
          </cell>
          <cell r="C511" t="str">
            <v>Rich Werner</v>
          </cell>
          <cell r="D511" t="str">
            <v>Sky</v>
          </cell>
          <cell r="E511" t="str">
            <v>C</v>
          </cell>
          <cell r="F511" t="str">
            <v>REW</v>
          </cell>
          <cell r="G511">
            <v>9</v>
          </cell>
          <cell r="H511">
            <v>17</v>
          </cell>
        </row>
        <row r="512">
          <cell r="B512">
            <v>504</v>
          </cell>
          <cell r="C512" t="str">
            <v>Rich Werner</v>
          </cell>
          <cell r="D512" t="str">
            <v>Sky</v>
          </cell>
          <cell r="E512" t="str">
            <v>H</v>
          </cell>
          <cell r="F512" t="str">
            <v>REW</v>
          </cell>
          <cell r="G512">
            <v>37</v>
          </cell>
          <cell r="H512">
            <v>18</v>
          </cell>
        </row>
        <row r="513">
          <cell r="B513">
            <v>505</v>
          </cell>
          <cell r="C513" t="str">
            <v>Rich Werner</v>
          </cell>
          <cell r="D513" t="str">
            <v>Cobalt  </v>
          </cell>
          <cell r="E513" t="str">
            <v>C</v>
          </cell>
          <cell r="F513" t="str">
            <v>REW</v>
          </cell>
          <cell r="G513">
            <v>2</v>
          </cell>
          <cell r="H513">
            <v>17</v>
          </cell>
        </row>
        <row r="514">
          <cell r="B514">
            <v>506</v>
          </cell>
          <cell r="C514" t="str">
            <v>Rich Werner</v>
          </cell>
          <cell r="D514" t="str">
            <v>Cobalt  </v>
          </cell>
          <cell r="E514" t="str">
            <v>C</v>
          </cell>
          <cell r="F514" t="str">
            <v>REW</v>
          </cell>
          <cell r="G514">
            <v>52</v>
          </cell>
          <cell r="H514">
            <v>17</v>
          </cell>
        </row>
        <row r="515">
          <cell r="B515">
            <v>507</v>
          </cell>
          <cell r="C515" t="str">
            <v>Rich Werner</v>
          </cell>
          <cell r="D515" t="str">
            <v>Cobalt  </v>
          </cell>
          <cell r="E515" t="str">
            <v>C</v>
          </cell>
          <cell r="F515" t="str">
            <v>REW</v>
          </cell>
          <cell r="G515">
            <v>59</v>
          </cell>
          <cell r="H515">
            <v>17</v>
          </cell>
        </row>
        <row r="516">
          <cell r="B516">
            <v>508</v>
          </cell>
          <cell r="C516" t="str">
            <v>Rich Werner</v>
          </cell>
          <cell r="D516" t="str">
            <v>Grey Green</v>
          </cell>
          <cell r="E516" t="str">
            <v>C</v>
          </cell>
          <cell r="F516" t="str">
            <v>REW</v>
          </cell>
          <cell r="G516">
            <v>38</v>
          </cell>
          <cell r="H516">
            <v>17</v>
          </cell>
        </row>
        <row r="517">
          <cell r="B517">
            <v>509</v>
          </cell>
          <cell r="C517" t="str">
            <v>Rich Werner</v>
          </cell>
          <cell r="D517" t="str">
            <v>Grey Green</v>
          </cell>
          <cell r="E517" t="str">
            <v>C</v>
          </cell>
          <cell r="F517" t="str">
            <v>REW</v>
          </cell>
          <cell r="G517">
            <v>45</v>
          </cell>
          <cell r="H517">
            <v>18</v>
          </cell>
        </row>
        <row r="518">
          <cell r="B518">
            <v>510</v>
          </cell>
          <cell r="C518" t="str">
            <v>Rich Werner</v>
          </cell>
          <cell r="D518" t="str">
            <v>Grey Green</v>
          </cell>
          <cell r="E518" t="str">
            <v>C</v>
          </cell>
          <cell r="F518" t="str">
            <v>REW</v>
          </cell>
          <cell r="G518">
            <v>46</v>
          </cell>
          <cell r="H518">
            <v>18</v>
          </cell>
        </row>
        <row r="519">
          <cell r="B519">
            <v>511</v>
          </cell>
          <cell r="C519" t="str">
            <v>Rich Werner</v>
          </cell>
          <cell r="D519" t="str">
            <v>Grey Green</v>
          </cell>
          <cell r="E519" t="str">
            <v>H</v>
          </cell>
          <cell r="F519" t="str">
            <v>REW</v>
          </cell>
          <cell r="G519">
            <v>90</v>
          </cell>
          <cell r="H519">
            <v>18</v>
          </cell>
        </row>
        <row r="520">
          <cell r="B520">
            <v>512</v>
          </cell>
          <cell r="C520" t="str">
            <v>Rich Werner</v>
          </cell>
          <cell r="D520" t="str">
            <v>Grey  </v>
          </cell>
          <cell r="E520" t="str">
            <v>C</v>
          </cell>
          <cell r="F520" t="str">
            <v>REW</v>
          </cell>
          <cell r="G520">
            <v>31</v>
          </cell>
          <cell r="H520">
            <v>18</v>
          </cell>
        </row>
        <row r="521">
          <cell r="B521">
            <v>513</v>
          </cell>
          <cell r="C521" t="str">
            <v>Rich Werner</v>
          </cell>
          <cell r="D521" t="str">
            <v>Grey </v>
          </cell>
          <cell r="E521" t="str">
            <v>C</v>
          </cell>
          <cell r="F521" t="str">
            <v>REW</v>
          </cell>
          <cell r="G521">
            <v>34</v>
          </cell>
          <cell r="H521">
            <v>18</v>
          </cell>
        </row>
        <row r="522">
          <cell r="B522">
            <v>514</v>
          </cell>
          <cell r="C522" t="str">
            <v>Rich Werner</v>
          </cell>
          <cell r="D522" t="str">
            <v>Lt Green Op</v>
          </cell>
          <cell r="E522" t="str">
            <v>C</v>
          </cell>
          <cell r="F522" t="str">
            <v>REW</v>
          </cell>
          <cell r="G522">
            <v>70</v>
          </cell>
          <cell r="H522">
            <v>17</v>
          </cell>
        </row>
        <row r="523">
          <cell r="B523">
            <v>515</v>
          </cell>
          <cell r="C523" t="str">
            <v>Rich Werner</v>
          </cell>
          <cell r="D523" t="str">
            <v>Cinn Grey Green</v>
          </cell>
          <cell r="E523" t="str">
            <v>H</v>
          </cell>
          <cell r="F523" t="str">
            <v>REW</v>
          </cell>
          <cell r="G523">
            <v>32</v>
          </cell>
          <cell r="H523">
            <v>18</v>
          </cell>
        </row>
        <row r="524">
          <cell r="B524">
            <v>516</v>
          </cell>
          <cell r="C524" t="str">
            <v>Rich Werner</v>
          </cell>
          <cell r="D524" t="str">
            <v>Cinn Sky</v>
          </cell>
          <cell r="E524" t="str">
            <v>C</v>
          </cell>
          <cell r="F524" t="str">
            <v>REW</v>
          </cell>
          <cell r="G524">
            <v>72</v>
          </cell>
          <cell r="H524">
            <v>17</v>
          </cell>
        </row>
        <row r="525">
          <cell r="B525">
            <v>517</v>
          </cell>
          <cell r="C525" t="str">
            <v>Rich Werner</v>
          </cell>
          <cell r="D525" t="str">
            <v>Cinn Grey  </v>
          </cell>
          <cell r="E525" t="str">
            <v>C</v>
          </cell>
          <cell r="F525" t="str">
            <v>REW</v>
          </cell>
          <cell r="G525">
            <v>47</v>
          </cell>
          <cell r="H525">
            <v>18</v>
          </cell>
        </row>
        <row r="526">
          <cell r="B526">
            <v>518</v>
          </cell>
          <cell r="C526" t="str">
            <v>Rich Werner</v>
          </cell>
          <cell r="D526" t="str">
            <v>Lutino</v>
          </cell>
          <cell r="E526" t="str">
            <v>H</v>
          </cell>
          <cell r="F526" t="str">
            <v>REW</v>
          </cell>
          <cell r="G526">
            <v>7</v>
          </cell>
          <cell r="H526">
            <v>17</v>
          </cell>
        </row>
        <row r="527">
          <cell r="B527">
            <v>519</v>
          </cell>
          <cell r="C527" t="str">
            <v>Rich Werner</v>
          </cell>
          <cell r="D527" t="str">
            <v>Grey Sp</v>
          </cell>
          <cell r="E527" t="str">
            <v>C</v>
          </cell>
          <cell r="F527" t="str">
            <v>REW</v>
          </cell>
          <cell r="G527">
            <v>22</v>
          </cell>
          <cell r="H527">
            <v>17</v>
          </cell>
        </row>
        <row r="528">
          <cell r="B528">
            <v>520</v>
          </cell>
          <cell r="C528" t="str">
            <v>Rich Werner</v>
          </cell>
          <cell r="D528" t="str">
            <v>Grey Sp</v>
          </cell>
          <cell r="E528" t="str">
            <v>C</v>
          </cell>
          <cell r="F528" t="str">
            <v>REW</v>
          </cell>
          <cell r="G528">
            <v>55</v>
          </cell>
          <cell r="H528">
            <v>17</v>
          </cell>
        </row>
        <row r="529">
          <cell r="B529">
            <v>521</v>
          </cell>
          <cell r="C529" t="str">
            <v>Rich Werner</v>
          </cell>
          <cell r="D529" t="str">
            <v>Sky Sp</v>
          </cell>
          <cell r="E529" t="str">
            <v>C</v>
          </cell>
          <cell r="F529" t="str">
            <v>REW</v>
          </cell>
          <cell r="G529">
            <v>10</v>
          </cell>
          <cell r="H529">
            <v>18</v>
          </cell>
        </row>
        <row r="530">
          <cell r="B530">
            <v>522</v>
          </cell>
          <cell r="C530" t="str">
            <v>Rich Werner</v>
          </cell>
          <cell r="D530" t="str">
            <v>Yellow DF Sp</v>
          </cell>
          <cell r="E530" t="str">
            <v>H</v>
          </cell>
          <cell r="F530" t="str">
            <v>REW</v>
          </cell>
          <cell r="G530">
            <v>5</v>
          </cell>
          <cell r="H530">
            <v>17</v>
          </cell>
        </row>
        <row r="531">
          <cell r="B531">
            <v>523</v>
          </cell>
          <cell r="C531" t="str">
            <v>Rich Werner</v>
          </cell>
          <cell r="D531" t="str">
            <v>YF Violet</v>
          </cell>
          <cell r="E531" t="str">
            <v>C</v>
          </cell>
          <cell r="F531" t="str">
            <v>REW</v>
          </cell>
          <cell r="G531">
            <v>3</v>
          </cell>
          <cell r="H531">
            <v>18</v>
          </cell>
        </row>
        <row r="532">
          <cell r="B532">
            <v>524</v>
          </cell>
          <cell r="C532" t="str">
            <v>Rich Werner</v>
          </cell>
          <cell r="D532" t="str">
            <v>YF Grey</v>
          </cell>
          <cell r="E532" t="str">
            <v>H</v>
          </cell>
          <cell r="F532" t="str">
            <v>REW</v>
          </cell>
          <cell r="G532">
            <v>3</v>
          </cell>
          <cell r="H532">
            <v>17</v>
          </cell>
        </row>
        <row r="533">
          <cell r="B533">
            <v>525</v>
          </cell>
          <cell r="C533" t="str">
            <v>Rich Werner</v>
          </cell>
          <cell r="D533" t="str">
            <v>TCB</v>
          </cell>
          <cell r="E533" t="str">
            <v>C</v>
          </cell>
          <cell r="F533" t="str">
            <v>REW</v>
          </cell>
          <cell r="G533">
            <v>95</v>
          </cell>
          <cell r="H533">
            <v>18</v>
          </cell>
        </row>
        <row r="534">
          <cell r="B534">
            <v>526</v>
          </cell>
          <cell r="C534" t="str">
            <v>Rich Werner</v>
          </cell>
          <cell r="D534" t="str">
            <v>Cinn Violet</v>
          </cell>
          <cell r="E534" t="str">
            <v>C</v>
          </cell>
          <cell r="F534" t="str">
            <v>REW</v>
          </cell>
          <cell r="G534">
            <v>17</v>
          </cell>
          <cell r="H534">
            <v>18</v>
          </cell>
        </row>
        <row r="535">
          <cell r="B535">
            <v>527</v>
          </cell>
          <cell r="C535" t="str">
            <v>Maureen Brodrick</v>
          </cell>
          <cell r="D535" t="str">
            <v>Sky</v>
          </cell>
          <cell r="E535" t="str">
            <v>C</v>
          </cell>
          <cell r="F535" t="str">
            <v>MAB</v>
          </cell>
          <cell r="G535">
            <v>78</v>
          </cell>
          <cell r="H535">
            <v>18</v>
          </cell>
        </row>
        <row r="536">
          <cell r="B536">
            <v>528</v>
          </cell>
          <cell r="C536" t="str">
            <v>Maureen Brodrick</v>
          </cell>
          <cell r="D536" t="str">
            <v>Grey</v>
          </cell>
          <cell r="E536" t="str">
            <v>C</v>
          </cell>
          <cell r="F536" t="str">
            <v>MAB</v>
          </cell>
          <cell r="G536">
            <v>43</v>
          </cell>
          <cell r="H536">
            <v>17</v>
          </cell>
        </row>
        <row r="537">
          <cell r="B537">
            <v>529</v>
          </cell>
          <cell r="C537" t="str">
            <v>Maureen Brodrick</v>
          </cell>
          <cell r="D537" t="str">
            <v>Dark Green REC</v>
          </cell>
          <cell r="E537" t="str">
            <v>C</v>
          </cell>
          <cell r="F537" t="str">
            <v>MAB</v>
          </cell>
          <cell r="G537">
            <v>48</v>
          </cell>
          <cell r="H537">
            <v>16</v>
          </cell>
        </row>
        <row r="538">
          <cell r="B538">
            <v>530</v>
          </cell>
          <cell r="C538" t="str">
            <v>Rick Spier</v>
          </cell>
          <cell r="D538" t="str">
            <v>Cinn Lt Green</v>
          </cell>
          <cell r="E538" t="str">
            <v>H</v>
          </cell>
          <cell r="F538" t="str">
            <v>R1X</v>
          </cell>
          <cell r="G538">
            <v>37</v>
          </cell>
          <cell r="H538">
            <v>18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  <cell r="C709" t="str">
            <v>Rich Werner</v>
          </cell>
          <cell r="D709" t="str">
            <v>FBC Greywing</v>
          </cell>
          <cell r="E709" t="str">
            <v>H</v>
          </cell>
          <cell r="F709" t="str">
            <v>REW</v>
          </cell>
          <cell r="G709">
            <v>91</v>
          </cell>
          <cell r="H709">
            <v>17</v>
          </cell>
        </row>
        <row r="710">
          <cell r="B710">
            <v>702</v>
          </cell>
          <cell r="C710" t="str">
            <v>Julie Willis</v>
          </cell>
          <cell r="D710" t="str">
            <v>Easly Clear Body</v>
          </cell>
          <cell r="E710" t="str">
            <v>C</v>
          </cell>
          <cell r="F710" t="str">
            <v>JEW</v>
          </cell>
          <cell r="G710">
            <v>117</v>
          </cell>
          <cell r="H710">
            <v>17</v>
          </cell>
        </row>
        <row r="711">
          <cell r="B711">
            <v>703</v>
          </cell>
          <cell r="C711" t="str">
            <v>Duane Walton</v>
          </cell>
          <cell r="D711" t="str">
            <v>White</v>
          </cell>
          <cell r="E711" t="str">
            <v>C</v>
          </cell>
          <cell r="F711" t="str">
            <v>34D</v>
          </cell>
          <cell r="G711">
            <v>35</v>
          </cell>
          <cell r="H711">
            <v>16</v>
          </cell>
        </row>
        <row r="712">
          <cell r="B712">
            <v>704</v>
          </cell>
          <cell r="C712" t="str">
            <v>Maureen Brodrick</v>
          </cell>
          <cell r="D712" t="str">
            <v>YF S FBC GyWg</v>
          </cell>
          <cell r="E712" t="str">
            <v>C</v>
          </cell>
          <cell r="F712" t="str">
            <v>MAB</v>
          </cell>
          <cell r="G712">
            <v>2</v>
          </cell>
          <cell r="H712">
            <v>16</v>
          </cell>
        </row>
        <row r="713">
          <cell r="B713">
            <v>705</v>
          </cell>
          <cell r="C713" t="str">
            <v>Maureen Brodrick</v>
          </cell>
          <cell r="D713" t="str">
            <v>YF S FBC GyWg</v>
          </cell>
          <cell r="E713" t="str">
            <v>C</v>
          </cell>
          <cell r="F713" t="str">
            <v>MAB</v>
          </cell>
          <cell r="G713">
            <v>48</v>
          </cell>
          <cell r="H713">
            <v>18</v>
          </cell>
        </row>
        <row r="714">
          <cell r="B714">
            <v>706</v>
          </cell>
          <cell r="C714" t="str">
            <v>Maureen Brodrick</v>
          </cell>
          <cell r="D714" t="str">
            <v>Co Fstd PD</v>
          </cell>
          <cell r="E714" t="str">
            <v>H</v>
          </cell>
          <cell r="F714" t="str">
            <v>MAB</v>
          </cell>
          <cell r="G714">
            <v>59</v>
          </cell>
          <cell r="H714">
            <v>18</v>
          </cell>
        </row>
        <row r="715">
          <cell r="B715">
            <v>707</v>
          </cell>
          <cell r="C715" t="str">
            <v>Maureen Brodrick</v>
          </cell>
          <cell r="D715" t="str">
            <v>Slate</v>
          </cell>
          <cell r="E715" t="str">
            <v>H</v>
          </cell>
          <cell r="F715" t="str">
            <v>MAB</v>
          </cell>
          <cell r="G715">
            <v>200</v>
          </cell>
          <cell r="H715">
            <v>18</v>
          </cell>
        </row>
        <row r="716">
          <cell r="B716">
            <v>708</v>
          </cell>
          <cell r="C716" t="str">
            <v>Maureen Brodrick</v>
          </cell>
          <cell r="D716" t="str">
            <v>Op GyG ECB </v>
          </cell>
          <cell r="E716" t="str">
            <v>C</v>
          </cell>
          <cell r="F716" t="str">
            <v>MAB</v>
          </cell>
          <cell r="G716">
            <v>44</v>
          </cell>
          <cell r="H716">
            <v>16</v>
          </cell>
        </row>
        <row r="717">
          <cell r="B717">
            <v>709</v>
          </cell>
          <cell r="C717" t="str">
            <v>Pablo Ortiz</v>
          </cell>
          <cell r="D717" t="str">
            <v>Sky Frosted Pied</v>
          </cell>
          <cell r="E717" t="str">
            <v>C</v>
          </cell>
          <cell r="F717" t="str">
            <v>90G</v>
          </cell>
          <cell r="G717">
            <v>9</v>
          </cell>
          <cell r="H717">
            <v>18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  <cell r="C808" t="str">
            <v>Robert Hofstetter</v>
          </cell>
          <cell r="D808" t="str">
            <v>Grey Sp</v>
          </cell>
          <cell r="E808" t="str">
            <v>C</v>
          </cell>
          <cell r="F808" t="str">
            <v>21H</v>
          </cell>
          <cell r="G808">
            <v>6</v>
          </cell>
          <cell r="H808">
            <v>14</v>
          </cell>
        </row>
        <row r="809">
          <cell r="B809">
            <v>801</v>
          </cell>
          <cell r="C809" t="str">
            <v>Stu Saxs</v>
          </cell>
          <cell r="D809" t="str">
            <v>Green Pied</v>
          </cell>
          <cell r="E809" t="str">
            <v>H</v>
          </cell>
          <cell r="F809" t="str">
            <v>8S</v>
          </cell>
          <cell r="G809">
            <v>1</v>
          </cell>
          <cell r="H809">
            <v>13</v>
          </cell>
        </row>
        <row r="810">
          <cell r="B810">
            <v>802</v>
          </cell>
          <cell r="C810" t="str">
            <v>Maureen Brodrick</v>
          </cell>
          <cell r="D810" t="str">
            <v>Green REC</v>
          </cell>
          <cell r="E810" t="str">
            <v>C</v>
          </cell>
          <cell r="F810" t="str">
            <v>MAB</v>
          </cell>
          <cell r="G810">
            <v>102</v>
          </cell>
          <cell r="H810">
            <v>15</v>
          </cell>
        </row>
        <row r="811">
          <cell r="B811">
            <v>803</v>
          </cell>
          <cell r="C811" t="str">
            <v>Mary Simons</v>
          </cell>
          <cell r="D811" t="str">
            <v>Sky  </v>
          </cell>
          <cell r="E811" t="str">
            <v>C</v>
          </cell>
          <cell r="F811" t="str">
            <v>44S</v>
          </cell>
          <cell r="G811">
            <v>16</v>
          </cell>
          <cell r="H811">
            <v>17</v>
          </cell>
        </row>
        <row r="812">
          <cell r="B812">
            <v>804</v>
          </cell>
          <cell r="C812" t="str">
            <v>Mary Simons</v>
          </cell>
          <cell r="D812" t="str">
            <v>Sky</v>
          </cell>
          <cell r="E812" t="str">
            <v>C</v>
          </cell>
          <cell r="F812" t="str">
            <v>44S</v>
          </cell>
          <cell r="G812">
            <v>10</v>
          </cell>
          <cell r="H812">
            <v>17</v>
          </cell>
        </row>
        <row r="813">
          <cell r="B813">
            <v>805</v>
          </cell>
          <cell r="C813" t="str">
            <v>Mary Simons</v>
          </cell>
          <cell r="D813" t="str">
            <v>Sky Pied</v>
          </cell>
          <cell r="E813" t="str">
            <v>C</v>
          </cell>
          <cell r="F813" t="str">
            <v>44S</v>
          </cell>
          <cell r="G813">
            <v>33</v>
          </cell>
          <cell r="H813">
            <v>17</v>
          </cell>
        </row>
        <row r="814">
          <cell r="B814">
            <v>806</v>
          </cell>
          <cell r="C814" t="str">
            <v>Mary Simons</v>
          </cell>
          <cell r="D814" t="str">
            <v>Sky Pied</v>
          </cell>
          <cell r="E814" t="str">
            <v>C</v>
          </cell>
          <cell r="F814" t="str">
            <v>44S</v>
          </cell>
          <cell r="G814">
            <v>32</v>
          </cell>
          <cell r="H814">
            <v>17</v>
          </cell>
        </row>
        <row r="815">
          <cell r="B815">
            <v>807</v>
          </cell>
          <cell r="C815" t="str">
            <v>Mary Simons</v>
          </cell>
          <cell r="D815" t="str">
            <v>Sky Sp</v>
          </cell>
          <cell r="E815" t="str">
            <v>C</v>
          </cell>
          <cell r="F815" t="str">
            <v>44S</v>
          </cell>
          <cell r="G815">
            <v>29</v>
          </cell>
          <cell r="H815">
            <v>17</v>
          </cell>
        </row>
        <row r="816">
          <cell r="B816">
            <v>808</v>
          </cell>
          <cell r="C816" t="str">
            <v>Mary Simons</v>
          </cell>
          <cell r="D816" t="str">
            <v>Cobalt</v>
          </cell>
          <cell r="E816" t="str">
            <v>C</v>
          </cell>
          <cell r="F816" t="str">
            <v>44S</v>
          </cell>
          <cell r="G816">
            <v>7</v>
          </cell>
          <cell r="H816">
            <v>17</v>
          </cell>
        </row>
        <row r="817">
          <cell r="B817">
            <v>809</v>
          </cell>
          <cell r="C817" t="str">
            <v>Mary Simons</v>
          </cell>
          <cell r="D817" t="str">
            <v>Sky Sp</v>
          </cell>
          <cell r="E817" t="str">
            <v>C</v>
          </cell>
          <cell r="F817" t="str">
            <v>44S</v>
          </cell>
          <cell r="G817">
            <v>22</v>
          </cell>
          <cell r="H817">
            <v>17</v>
          </cell>
        </row>
        <row r="818">
          <cell r="B818">
            <v>810</v>
          </cell>
          <cell r="C818" t="str">
            <v>Mary Simons</v>
          </cell>
          <cell r="D818" t="str">
            <v>Grey Sp</v>
          </cell>
          <cell r="E818" t="str">
            <v>H</v>
          </cell>
          <cell r="F818" t="str">
            <v>44S</v>
          </cell>
          <cell r="G818">
            <v>30</v>
          </cell>
          <cell r="H818">
            <v>17</v>
          </cell>
        </row>
        <row r="819">
          <cell r="B819">
            <v>811</v>
          </cell>
          <cell r="C819" t="str">
            <v>Rich Werner</v>
          </cell>
          <cell r="D819" t="str">
            <v>Sky  </v>
          </cell>
          <cell r="E819" t="str">
            <v>H</v>
          </cell>
          <cell r="F819" t="str">
            <v>REW</v>
          </cell>
          <cell r="G819">
            <v>93</v>
          </cell>
          <cell r="H819">
            <v>18</v>
          </cell>
        </row>
        <row r="820">
          <cell r="B820">
            <v>812</v>
          </cell>
          <cell r="C820" t="str">
            <v>Rick Spier</v>
          </cell>
          <cell r="D820" t="str">
            <v>Sky  </v>
          </cell>
          <cell r="E820" t="str">
            <v>H</v>
          </cell>
          <cell r="F820" t="str">
            <v>RiX</v>
          </cell>
          <cell r="G820">
            <v>22</v>
          </cell>
          <cell r="H820">
            <v>18</v>
          </cell>
        </row>
        <row r="821">
          <cell r="B821">
            <v>813</v>
          </cell>
          <cell r="C821" t="str">
            <v>Rick Spier</v>
          </cell>
          <cell r="D821" t="str">
            <v>Sky Clear Wing</v>
          </cell>
          <cell r="E821" t="str">
            <v>H</v>
          </cell>
          <cell r="F821" t="str">
            <v>RiX</v>
          </cell>
          <cell r="G821">
            <v>115</v>
          </cell>
          <cell r="H821">
            <v>17</v>
          </cell>
        </row>
        <row r="822">
          <cell r="B822">
            <v>814</v>
          </cell>
          <cell r="C822" t="str">
            <v>Robert Hofstetter</v>
          </cell>
          <cell r="D822" t="str">
            <v>Grey Green</v>
          </cell>
          <cell r="E822" t="str">
            <v>H</v>
          </cell>
          <cell r="F822" t="str">
            <v>21H</v>
          </cell>
          <cell r="G822">
            <v>94</v>
          </cell>
          <cell r="H822">
            <v>18</v>
          </cell>
        </row>
        <row r="823">
          <cell r="B823">
            <v>815</v>
          </cell>
          <cell r="C823" t="str">
            <v>Rick Spier</v>
          </cell>
          <cell r="D823" t="str">
            <v>Green Op</v>
          </cell>
          <cell r="E823" t="str">
            <v>H</v>
          </cell>
          <cell r="F823" t="str">
            <v>RIX</v>
          </cell>
          <cell r="G823">
            <v>24</v>
          </cell>
          <cell r="H823">
            <v>17</v>
          </cell>
        </row>
        <row r="824">
          <cell r="B824">
            <v>816</v>
          </cell>
          <cell r="C824" t="str">
            <v>Rick Spier</v>
          </cell>
          <cell r="D824" t="str">
            <v>dk green</v>
          </cell>
          <cell r="E824" t="str">
            <v>H</v>
          </cell>
          <cell r="F824" t="str">
            <v>RIX</v>
          </cell>
          <cell r="G824">
            <v>7</v>
          </cell>
          <cell r="H824">
            <v>18</v>
          </cell>
        </row>
        <row r="825">
          <cell r="B825">
            <v>817</v>
          </cell>
          <cell r="C825" t="str">
            <v>Rick Spier</v>
          </cell>
          <cell r="D825" t="str">
            <v>Lt Green</v>
          </cell>
          <cell r="E825" t="str">
            <v>C</v>
          </cell>
          <cell r="F825" t="str">
            <v>RIX</v>
          </cell>
          <cell r="G825">
            <v>8</v>
          </cell>
          <cell r="H825">
            <v>18</v>
          </cell>
        </row>
        <row r="826">
          <cell r="B826">
            <v>818</v>
          </cell>
          <cell r="C826" t="str">
            <v>Rick Spier</v>
          </cell>
          <cell r="D826" t="str">
            <v>Grey</v>
          </cell>
          <cell r="E826" t="str">
            <v>C</v>
          </cell>
          <cell r="F826" t="str">
            <v>RIX</v>
          </cell>
          <cell r="G826">
            <v>12</v>
          </cell>
          <cell r="H826">
            <v>18</v>
          </cell>
        </row>
        <row r="827">
          <cell r="B827">
            <v>819</v>
          </cell>
          <cell r="C827" t="str">
            <v>Rick Spier</v>
          </cell>
          <cell r="D827" t="str">
            <v>Sky Sp</v>
          </cell>
          <cell r="E827" t="str">
            <v>C</v>
          </cell>
          <cell r="F827" t="str">
            <v>RIX</v>
          </cell>
          <cell r="G827">
            <v>61</v>
          </cell>
          <cell r="H827">
            <v>16</v>
          </cell>
        </row>
        <row r="828">
          <cell r="B828">
            <v>820</v>
          </cell>
          <cell r="C828" t="str">
            <v>Rick Spier</v>
          </cell>
          <cell r="D828" t="str">
            <v>YF Pied Sky</v>
          </cell>
          <cell r="E828" t="str">
            <v>C</v>
          </cell>
          <cell r="F828" t="str">
            <v>RIX</v>
          </cell>
          <cell r="G828">
            <v>18</v>
          </cell>
          <cell r="H828">
            <v>18</v>
          </cell>
        </row>
        <row r="829">
          <cell r="B829">
            <v>821</v>
          </cell>
          <cell r="C829" t="str">
            <v>Rick Spier</v>
          </cell>
          <cell r="D829" t="str">
            <v>Lt Green</v>
          </cell>
          <cell r="E829" t="str">
            <v>C</v>
          </cell>
          <cell r="F829" t="str">
            <v>RIX</v>
          </cell>
          <cell r="G829">
            <v>14</v>
          </cell>
          <cell r="H829">
            <v>18</v>
          </cell>
        </row>
        <row r="830">
          <cell r="B830">
            <v>822</v>
          </cell>
          <cell r="C830" t="str">
            <v>Rick Spier</v>
          </cell>
          <cell r="D830" t="str">
            <v>Dk Green Op</v>
          </cell>
          <cell r="E830" t="str">
            <v>C</v>
          </cell>
          <cell r="F830" t="str">
            <v>RIX</v>
          </cell>
          <cell r="G830">
            <v>38</v>
          </cell>
          <cell r="H830">
            <v>17</v>
          </cell>
        </row>
        <row r="831">
          <cell r="B831">
            <v>823</v>
          </cell>
          <cell r="C831" t="str">
            <v>Rick Spier</v>
          </cell>
          <cell r="D831" t="str">
            <v>GG</v>
          </cell>
          <cell r="E831" t="str">
            <v>C</v>
          </cell>
          <cell r="F831" t="str">
            <v>RIX</v>
          </cell>
          <cell r="G831">
            <v>149</v>
          </cell>
          <cell r="H831">
            <v>17</v>
          </cell>
        </row>
        <row r="832">
          <cell r="B832">
            <v>824</v>
          </cell>
          <cell r="C832" t="str">
            <v>Rick Spier</v>
          </cell>
          <cell r="D832" t="str">
            <v>Green Sp</v>
          </cell>
          <cell r="E832" t="str">
            <v>C</v>
          </cell>
          <cell r="F832" t="str">
            <v>RIX</v>
          </cell>
          <cell r="G832">
            <v>14</v>
          </cell>
          <cell r="H832">
            <v>17</v>
          </cell>
        </row>
        <row r="833">
          <cell r="B833">
            <v>825</v>
          </cell>
          <cell r="C833" t="str">
            <v>Rick Spier</v>
          </cell>
          <cell r="D833" t="str">
            <v>Green Sp</v>
          </cell>
          <cell r="E833" t="str">
            <v>C</v>
          </cell>
          <cell r="F833" t="str">
            <v>RIX</v>
          </cell>
          <cell r="G833">
            <v>150</v>
          </cell>
          <cell r="H833">
            <v>17</v>
          </cell>
        </row>
        <row r="834">
          <cell r="B834">
            <v>826</v>
          </cell>
          <cell r="C834" t="str">
            <v>Rick Spier</v>
          </cell>
          <cell r="D834" t="str">
            <v>GG Cinn</v>
          </cell>
          <cell r="E834" t="str">
            <v>C</v>
          </cell>
          <cell r="F834" t="str">
            <v>RIX</v>
          </cell>
          <cell r="G834">
            <v>27</v>
          </cell>
          <cell r="H834">
            <v>16</v>
          </cell>
        </row>
        <row r="835">
          <cell r="B835">
            <v>827</v>
          </cell>
          <cell r="C835" t="str">
            <v>Rick Spier</v>
          </cell>
          <cell r="D835" t="str">
            <v>GG</v>
          </cell>
          <cell r="E835" t="str">
            <v>H</v>
          </cell>
          <cell r="F835" t="str">
            <v>RIX</v>
          </cell>
          <cell r="G835">
            <v>35</v>
          </cell>
          <cell r="H835">
            <v>18</v>
          </cell>
        </row>
        <row r="836">
          <cell r="B836">
            <v>828</v>
          </cell>
          <cell r="C836" t="str">
            <v>Rick Spier</v>
          </cell>
          <cell r="D836" t="str">
            <v>Sky</v>
          </cell>
          <cell r="E836" t="str">
            <v>H</v>
          </cell>
          <cell r="F836" t="str">
            <v>RIX</v>
          </cell>
          <cell r="G836">
            <v>50</v>
          </cell>
          <cell r="H836">
            <v>18</v>
          </cell>
        </row>
        <row r="837">
          <cell r="B837">
            <v>829</v>
          </cell>
          <cell r="C837" t="str">
            <v>Rick Spier</v>
          </cell>
          <cell r="D837" t="str">
            <v>Sky</v>
          </cell>
          <cell r="E837" t="str">
            <v>H</v>
          </cell>
          <cell r="F837" t="str">
            <v>RIX</v>
          </cell>
          <cell r="G837">
            <v>44</v>
          </cell>
          <cell r="H837">
            <v>18</v>
          </cell>
        </row>
        <row r="838">
          <cell r="B838">
            <v>830</v>
          </cell>
          <cell r="C838" t="str">
            <v>Rick Spier</v>
          </cell>
          <cell r="D838" t="str">
            <v>Green Sp</v>
          </cell>
          <cell r="E838" t="str">
            <v>H</v>
          </cell>
          <cell r="F838" t="str">
            <v>RIX</v>
          </cell>
          <cell r="G838">
            <v>18</v>
          </cell>
          <cell r="H838">
            <v>18</v>
          </cell>
        </row>
        <row r="839">
          <cell r="B839">
            <v>831</v>
          </cell>
          <cell r="C839" t="str">
            <v>Rick Spier</v>
          </cell>
          <cell r="D839" t="str">
            <v>Green Sp</v>
          </cell>
          <cell r="E839" t="str">
            <v>H</v>
          </cell>
          <cell r="F839" t="str">
            <v>RIX</v>
          </cell>
          <cell r="G839">
            <v>49</v>
          </cell>
          <cell r="H839">
            <v>18</v>
          </cell>
        </row>
        <row r="840">
          <cell r="B840">
            <v>832</v>
          </cell>
          <cell r="C840" t="str">
            <v>Rick Spier</v>
          </cell>
          <cell r="D840" t="str">
            <v>Green Sp</v>
          </cell>
          <cell r="E840" t="str">
            <v>H</v>
          </cell>
          <cell r="F840" t="str">
            <v>RIX</v>
          </cell>
          <cell r="G840">
            <v>54</v>
          </cell>
          <cell r="H840">
            <v>18</v>
          </cell>
        </row>
        <row r="841">
          <cell r="B841">
            <v>833</v>
          </cell>
          <cell r="C841" t="str">
            <v>Rick Spier</v>
          </cell>
          <cell r="D841" t="str">
            <v>Sky</v>
          </cell>
          <cell r="E841" t="str">
            <v>H</v>
          </cell>
          <cell r="F841" t="str">
            <v>RIX</v>
          </cell>
          <cell r="G841">
            <v>46</v>
          </cell>
          <cell r="H841">
            <v>18</v>
          </cell>
        </row>
        <row r="842">
          <cell r="B842">
            <v>834</v>
          </cell>
          <cell r="C842" t="str">
            <v>Rick Spier</v>
          </cell>
          <cell r="D842" t="str">
            <v>Sky</v>
          </cell>
          <cell r="E842" t="str">
            <v>H</v>
          </cell>
          <cell r="F842" t="str">
            <v>RIX</v>
          </cell>
          <cell r="G842">
            <v>47</v>
          </cell>
          <cell r="H842">
            <v>18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  <cell r="C1012" t="str">
            <v> </v>
          </cell>
          <cell r="D1012" t="str">
            <v> </v>
          </cell>
          <cell r="E1012" t="str">
            <v> </v>
          </cell>
          <cell r="F1012" t="str">
            <v> </v>
          </cell>
          <cell r="G1012" t="str">
            <v> </v>
          </cell>
          <cell r="H1012" t="str">
            <v> 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8</v>
          </cell>
          <cell r="N4">
            <v>6</v>
          </cell>
        </row>
        <row r="5">
          <cell r="M5">
            <v>2</v>
          </cell>
          <cell r="N5">
            <v>2</v>
          </cell>
        </row>
        <row r="6">
          <cell r="M6">
            <v>13</v>
          </cell>
          <cell r="N6">
            <v>4</v>
          </cell>
        </row>
        <row r="7">
          <cell r="M7">
            <v>4</v>
          </cell>
          <cell r="N7">
            <v>2</v>
          </cell>
        </row>
        <row r="8">
          <cell r="M8">
            <v>9</v>
          </cell>
          <cell r="N8">
            <v>4</v>
          </cell>
        </row>
        <row r="9">
          <cell r="M9">
            <v>5</v>
          </cell>
          <cell r="N9">
            <v>4</v>
          </cell>
        </row>
        <row r="10">
          <cell r="M10">
            <v>5</v>
          </cell>
          <cell r="N10">
            <v>4</v>
          </cell>
        </row>
        <row r="11">
          <cell r="M11">
            <v>0</v>
          </cell>
          <cell r="N11">
            <v>0</v>
          </cell>
        </row>
        <row r="12">
          <cell r="M12">
            <v>3</v>
          </cell>
          <cell r="N12">
            <v>2</v>
          </cell>
        </row>
        <row r="13">
          <cell r="M13">
            <v>3</v>
          </cell>
          <cell r="N13">
            <v>2</v>
          </cell>
        </row>
        <row r="14">
          <cell r="M14">
            <v>0</v>
          </cell>
          <cell r="N14">
            <v>0</v>
          </cell>
        </row>
        <row r="15">
          <cell r="M15">
            <v>1</v>
          </cell>
          <cell r="N15">
            <v>1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M18">
            <v>16</v>
          </cell>
          <cell r="N18">
            <v>5</v>
          </cell>
        </row>
        <row r="19">
          <cell r="M19">
            <v>1</v>
          </cell>
          <cell r="N19">
            <v>1</v>
          </cell>
        </row>
        <row r="20">
          <cell r="M20">
            <v>8</v>
          </cell>
          <cell r="N20">
            <v>4</v>
          </cell>
        </row>
        <row r="21">
          <cell r="M21">
            <v>2</v>
          </cell>
          <cell r="N21">
            <v>1</v>
          </cell>
        </row>
        <row r="22">
          <cell r="M22">
            <v>4</v>
          </cell>
          <cell r="N22">
            <v>3</v>
          </cell>
        </row>
        <row r="23">
          <cell r="M23">
            <v>1</v>
          </cell>
          <cell r="N23">
            <v>1</v>
          </cell>
        </row>
        <row r="24">
          <cell r="M24">
            <v>2</v>
          </cell>
          <cell r="N24">
            <v>2</v>
          </cell>
        </row>
        <row r="25">
          <cell r="M25">
            <v>0</v>
          </cell>
          <cell r="N25">
            <v>0</v>
          </cell>
        </row>
        <row r="26">
          <cell r="M26">
            <v>2</v>
          </cell>
          <cell r="N26">
            <v>2</v>
          </cell>
        </row>
        <row r="27">
          <cell r="M27">
            <v>0</v>
          </cell>
          <cell r="N27">
            <v>0</v>
          </cell>
        </row>
        <row r="29">
          <cell r="M29">
            <v>0</v>
          </cell>
          <cell r="N29">
            <v>0</v>
          </cell>
        </row>
        <row r="30">
          <cell r="M30">
            <v>0</v>
          </cell>
          <cell r="N30">
            <v>0</v>
          </cell>
        </row>
        <row r="31">
          <cell r="M31">
            <v>0</v>
          </cell>
          <cell r="N31">
            <v>0</v>
          </cell>
        </row>
        <row r="32">
          <cell r="M32">
            <v>3</v>
          </cell>
          <cell r="N32">
            <v>2</v>
          </cell>
        </row>
        <row r="33">
          <cell r="M33">
            <v>0</v>
          </cell>
          <cell r="N33">
            <v>0</v>
          </cell>
        </row>
        <row r="34">
          <cell r="M34">
            <v>2</v>
          </cell>
          <cell r="N34">
            <v>1</v>
          </cell>
        </row>
        <row r="35">
          <cell r="M35">
            <v>0</v>
          </cell>
          <cell r="N35">
            <v>0</v>
          </cell>
        </row>
        <row r="36">
          <cell r="M36">
            <v>1</v>
          </cell>
          <cell r="N36">
            <v>1</v>
          </cell>
        </row>
        <row r="37">
          <cell r="M37">
            <v>2</v>
          </cell>
          <cell r="N37">
            <v>2</v>
          </cell>
        </row>
        <row r="38">
          <cell r="M38">
            <v>0</v>
          </cell>
          <cell r="N38">
            <v>0</v>
          </cell>
        </row>
        <row r="39">
          <cell r="M39">
            <v>2</v>
          </cell>
          <cell r="N39">
            <v>2</v>
          </cell>
        </row>
        <row r="40">
          <cell r="M40">
            <v>0</v>
          </cell>
          <cell r="N40">
            <v>0</v>
          </cell>
        </row>
        <row r="46">
          <cell r="C46">
            <v>4</v>
          </cell>
          <cell r="D46">
            <v>55</v>
          </cell>
        </row>
        <row r="47">
          <cell r="C47">
            <v>4</v>
          </cell>
          <cell r="D47">
            <v>32</v>
          </cell>
        </row>
        <row r="48">
          <cell r="C48">
            <v>1</v>
          </cell>
          <cell r="D48">
            <v>3</v>
          </cell>
        </row>
        <row r="50">
          <cell r="C50">
            <v>5</v>
          </cell>
          <cell r="D50">
            <v>10</v>
          </cell>
        </row>
      </sheetData>
      <sheetData sheetId="3"/>
      <sheetData sheetId="4">
        <row r="2">
          <cell r="F2">
            <v>323</v>
          </cell>
        </row>
        <row r="12">
          <cell r="F12">
            <v>321</v>
          </cell>
        </row>
        <row r="22">
          <cell r="F22">
            <v>503</v>
          </cell>
        </row>
        <row r="32">
          <cell r="F32">
            <v>506</v>
          </cell>
        </row>
        <row r="42">
          <cell r="F42">
            <v>508</v>
          </cell>
        </row>
        <row r="52">
          <cell r="F52">
            <v>513</v>
          </cell>
        </row>
        <row r="62">
          <cell r="F62">
            <v>322</v>
          </cell>
        </row>
        <row r="82">
          <cell r="F82">
            <v>530</v>
          </cell>
        </row>
        <row r="92">
          <cell r="F92">
            <v>517</v>
          </cell>
        </row>
        <row r="112">
          <cell r="F112">
            <v>518</v>
          </cell>
        </row>
        <row r="142">
          <cell r="F142">
            <v>312</v>
          </cell>
        </row>
        <row r="152">
          <cell r="F152">
            <v>522</v>
          </cell>
        </row>
        <row r="162">
          <cell r="F162">
            <v>317</v>
          </cell>
        </row>
        <row r="172">
          <cell r="F172">
            <v>529</v>
          </cell>
        </row>
        <row r="182">
          <cell r="F182">
            <v>316</v>
          </cell>
        </row>
        <row r="192">
          <cell r="F192">
            <v>310</v>
          </cell>
        </row>
        <row r="202">
          <cell r="F202">
            <v>525</v>
          </cell>
        </row>
        <row r="222">
          <cell r="F222">
            <v>703</v>
          </cell>
        </row>
        <row r="242">
          <cell r="F242">
            <v>526</v>
          </cell>
        </row>
        <row r="282">
          <cell r="F282">
            <v>704</v>
          </cell>
        </row>
        <row r="302">
          <cell r="F302">
            <v>305</v>
          </cell>
        </row>
        <row r="322">
          <cell r="F322">
            <v>707</v>
          </cell>
        </row>
        <row r="332">
          <cell r="F332">
            <v>706</v>
          </cell>
        </row>
        <row r="352">
          <cell r="F352">
            <v>708</v>
          </cell>
        </row>
      </sheetData>
      <sheetData sheetId="5">
        <row r="12">
          <cell r="B12">
            <v>706</v>
          </cell>
        </row>
        <row r="14">
          <cell r="B14">
            <v>706</v>
          </cell>
        </row>
        <row r="16">
          <cell r="B16">
            <v>708</v>
          </cell>
        </row>
        <row r="17">
          <cell r="B17">
            <v>704</v>
          </cell>
        </row>
        <row r="18">
          <cell r="B18">
            <v>702</v>
          </cell>
        </row>
        <row r="19">
          <cell r="B19">
            <v>305</v>
          </cell>
        </row>
        <row r="20">
          <cell r="B20">
            <v>707</v>
          </cell>
        </row>
        <row r="21">
          <cell r="B21">
            <v>705</v>
          </cell>
        </row>
        <row r="22">
          <cell r="B22">
            <v>709</v>
          </cell>
        </row>
        <row r="23">
          <cell r="B23">
            <v>701</v>
          </cell>
        </row>
        <row r="24">
          <cell r="B24">
            <v>319</v>
          </cell>
        </row>
      </sheetData>
      <sheetData sheetId="6"/>
      <sheetData sheetId="7">
        <row r="12">
          <cell r="B12">
            <v>101</v>
          </cell>
        </row>
        <row r="14">
          <cell r="B14">
            <v>101</v>
          </cell>
        </row>
        <row r="16">
          <cell r="B16">
            <v>102</v>
          </cell>
        </row>
        <row r="17">
          <cell r="B17">
            <v>103</v>
          </cell>
        </row>
      </sheetData>
      <sheetData sheetId="8">
        <row r="12">
          <cell r="B12">
            <v>312</v>
          </cell>
        </row>
        <row r="13">
          <cell r="B13">
            <v>307</v>
          </cell>
        </row>
        <row r="14">
          <cell r="B14">
            <v>323</v>
          </cell>
        </row>
        <row r="16">
          <cell r="B16">
            <v>323</v>
          </cell>
        </row>
        <row r="17">
          <cell r="B17">
            <v>322</v>
          </cell>
        </row>
        <row r="18">
          <cell r="B18">
            <v>321</v>
          </cell>
        </row>
        <row r="19">
          <cell r="B19">
            <v>703</v>
          </cell>
        </row>
        <row r="20">
          <cell r="B20">
            <v>320</v>
          </cell>
        </row>
        <row r="21">
          <cell r="B21">
            <v>313</v>
          </cell>
        </row>
        <row r="22">
          <cell r="B22">
            <v>314</v>
          </cell>
        </row>
        <row r="23">
          <cell r="B23">
            <v>304</v>
          </cell>
        </row>
        <row r="24">
          <cell r="B24">
            <v>316</v>
          </cell>
        </row>
      </sheetData>
      <sheetData sheetId="9">
        <row r="12">
          <cell r="B12">
            <v>517</v>
          </cell>
        </row>
        <row r="13">
          <cell r="B13">
            <v>530</v>
          </cell>
        </row>
        <row r="14">
          <cell r="B14">
            <v>517</v>
          </cell>
        </row>
        <row r="15">
          <cell r="B15">
            <v>530</v>
          </cell>
        </row>
        <row r="16">
          <cell r="B16">
            <v>513</v>
          </cell>
        </row>
        <row r="17">
          <cell r="B17">
            <v>512</v>
          </cell>
        </row>
        <row r="18">
          <cell r="B18">
            <v>516</v>
          </cell>
        </row>
        <row r="19">
          <cell r="B19">
            <v>526</v>
          </cell>
        </row>
        <row r="20">
          <cell r="B20">
            <v>525</v>
          </cell>
        </row>
        <row r="21">
          <cell r="B21">
            <v>520</v>
          </cell>
        </row>
        <row r="22">
          <cell r="B22">
            <v>519</v>
          </cell>
        </row>
        <row r="23">
          <cell r="B23">
            <v>530</v>
          </cell>
        </row>
        <row r="24">
          <cell r="B24">
            <v>508</v>
          </cell>
        </row>
      </sheetData>
      <sheetData sheetId="10">
        <row r="12">
          <cell r="B12">
            <v>517</v>
          </cell>
        </row>
        <row r="13">
          <cell r="B13">
            <v>530</v>
          </cell>
        </row>
        <row r="14">
          <cell r="B14">
            <v>517</v>
          </cell>
        </row>
        <row r="15">
          <cell r="B15">
            <v>530</v>
          </cell>
        </row>
        <row r="16">
          <cell r="B16">
            <v>513</v>
          </cell>
        </row>
        <row r="17">
          <cell r="B17">
            <v>512</v>
          </cell>
        </row>
        <row r="18">
          <cell r="B18">
            <v>516</v>
          </cell>
        </row>
        <row r="19">
          <cell r="B19">
            <v>526</v>
          </cell>
        </row>
        <row r="20">
          <cell r="B20">
            <v>312</v>
          </cell>
        </row>
        <row r="21">
          <cell r="B21">
            <v>323</v>
          </cell>
        </row>
        <row r="22">
          <cell r="B22">
            <v>525</v>
          </cell>
        </row>
        <row r="23">
          <cell r="B23">
            <v>520</v>
          </cell>
        </row>
        <row r="24">
          <cell r="B24">
            <v>519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STG66289@AO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7"/>
  <sheetViews>
    <sheetView tabSelected="1" topLeftCell="A27" workbookViewId="0">
      <selection activeCell="B43" sqref="B43"/>
    </sheetView>
  </sheetViews>
  <sheetFormatPr defaultColWidth="9" defaultRowHeight="15"/>
  <cols>
    <col min="1" max="1" width="21.4285714285714" customWidth="1"/>
    <col min="2" max="2" width="5.85714285714286" customWidth="1"/>
    <col min="3" max="3" width="9.42857142857143" customWidth="1"/>
    <col min="4" max="4" width="20.1428571428571" customWidth="1"/>
    <col min="5" max="5" width="30.5714285714286" customWidth="1"/>
    <col min="6" max="6" width="3.85714285714286" customWidth="1"/>
    <col min="7" max="7" width="9.85714285714286" customWidth="1"/>
    <col min="8" max="8" width="4.85714285714286" customWidth="1"/>
    <col min="9" max="9" width="5" customWidth="1"/>
    <col min="10" max="10" width="6.71428571428571" customWidth="1"/>
    <col min="11" max="11" width="5.57142857142857" customWidth="1"/>
  </cols>
  <sheetData>
    <row r="1" spans="1:11">
      <c r="A1" s="1"/>
      <c r="B1" s="2"/>
      <c r="C1" s="2"/>
      <c r="D1" s="1"/>
      <c r="E1" s="1"/>
      <c r="F1" s="3"/>
      <c r="G1" s="3"/>
      <c r="H1" s="3"/>
      <c r="I1" s="3"/>
      <c r="J1" s="36"/>
      <c r="K1" s="36"/>
    </row>
    <row r="2" ht="15.75" spans="1:11">
      <c r="A2" s="1"/>
      <c r="B2" s="2"/>
      <c r="C2" s="2"/>
      <c r="D2" s="4" t="s">
        <v>0</v>
      </c>
      <c r="E2" s="4"/>
      <c r="F2" s="3"/>
      <c r="G2" s="5" t="s">
        <v>1</v>
      </c>
      <c r="H2" s="5"/>
      <c r="I2" s="5" t="s">
        <v>2</v>
      </c>
      <c r="J2" s="36"/>
      <c r="K2" s="36"/>
    </row>
    <row r="3" spans="1:11">
      <c r="A3" s="1"/>
      <c r="B3" s="2"/>
      <c r="C3" s="2"/>
      <c r="D3" s="6" t="s">
        <v>3</v>
      </c>
      <c r="E3" s="6"/>
      <c r="F3" s="3"/>
      <c r="G3" s="3"/>
      <c r="H3" s="3"/>
      <c r="I3" s="3"/>
      <c r="J3" s="36"/>
      <c r="K3" s="36"/>
    </row>
    <row r="4" spans="1:11">
      <c r="A4" s="1"/>
      <c r="B4" s="2"/>
      <c r="C4" s="2"/>
      <c r="D4" s="1"/>
      <c r="E4" s="1"/>
      <c r="F4" s="3"/>
      <c r="G4" s="3"/>
      <c r="H4" s="3"/>
      <c r="I4" s="3"/>
      <c r="J4" s="36"/>
      <c r="K4" s="36"/>
    </row>
    <row r="5" spans="1:11">
      <c r="A5" s="7" t="s">
        <v>4</v>
      </c>
      <c r="B5" s="8" t="s">
        <v>5</v>
      </c>
      <c r="C5" s="8"/>
      <c r="D5" s="8"/>
      <c r="E5" s="9"/>
      <c r="F5" s="3"/>
      <c r="G5" s="3"/>
      <c r="H5" s="3"/>
      <c r="I5" s="3"/>
      <c r="J5" s="36"/>
      <c r="K5" s="36"/>
    </row>
    <row r="6" spans="2:11">
      <c r="B6" s="7"/>
      <c r="C6" s="7"/>
      <c r="D6" s="9"/>
      <c r="E6" s="9"/>
      <c r="F6" s="3"/>
      <c r="G6" s="3"/>
      <c r="H6" s="3"/>
      <c r="I6" s="3"/>
      <c r="J6" s="36"/>
      <c r="K6" s="36"/>
    </row>
    <row r="7" spans="1:11">
      <c r="A7" s="7" t="s">
        <v>6</v>
      </c>
      <c r="B7" s="10" t="s">
        <v>7</v>
      </c>
      <c r="C7" s="10"/>
      <c r="D7" s="8"/>
      <c r="E7" s="11" t="s">
        <v>8</v>
      </c>
      <c r="F7" s="12"/>
      <c r="G7" s="13">
        <v>43330</v>
      </c>
      <c r="H7" s="12"/>
      <c r="I7" s="12"/>
      <c r="J7" s="36"/>
      <c r="K7" s="36"/>
    </row>
    <row r="8" spans="1:11">
      <c r="A8" s="7" t="s">
        <v>9</v>
      </c>
      <c r="B8" s="10"/>
      <c r="C8" s="10"/>
      <c r="D8" s="8"/>
      <c r="E8" s="9"/>
      <c r="F8" s="3"/>
      <c r="G8" s="3"/>
      <c r="H8" s="3"/>
      <c r="I8" s="3"/>
      <c r="J8" s="36"/>
      <c r="K8" s="36"/>
    </row>
    <row r="9" spans="1:11">
      <c r="A9" s="7" t="s">
        <v>6</v>
      </c>
      <c r="B9" s="10"/>
      <c r="C9" s="10"/>
      <c r="D9" s="8"/>
      <c r="E9" s="9"/>
      <c r="F9" s="3"/>
      <c r="G9" s="3"/>
      <c r="H9" s="3"/>
      <c r="I9" s="3"/>
      <c r="J9" s="36"/>
      <c r="K9" s="36"/>
    </row>
    <row r="10" spans="1:11">
      <c r="A10" s="9"/>
      <c r="B10" s="7"/>
      <c r="C10" s="7"/>
      <c r="D10" s="9"/>
      <c r="E10" s="11" t="s">
        <v>10</v>
      </c>
      <c r="F10" s="14"/>
      <c r="G10" s="15" t="s">
        <v>11</v>
      </c>
      <c r="H10" s="15"/>
      <c r="I10" s="12"/>
      <c r="J10" s="36"/>
      <c r="K10" s="36"/>
    </row>
    <row r="11" spans="1:11">
      <c r="A11" s="16"/>
      <c r="B11" s="17" t="s">
        <v>12</v>
      </c>
      <c r="C11" s="16"/>
      <c r="D11" s="16" t="s">
        <v>13</v>
      </c>
      <c r="E11" s="9"/>
      <c r="F11" s="18"/>
      <c r="G11" s="3"/>
      <c r="H11" s="3"/>
      <c r="I11" s="3"/>
      <c r="J11" s="36"/>
      <c r="K11" s="36"/>
    </row>
    <row r="12" spans="1:11">
      <c r="A12" s="16"/>
      <c r="B12" s="19"/>
      <c r="C12" s="16"/>
      <c r="D12" s="20"/>
      <c r="E12" s="11" t="s">
        <v>14</v>
      </c>
      <c r="F12" s="21" t="s">
        <v>15</v>
      </c>
      <c r="G12" s="12"/>
      <c r="H12" s="12"/>
      <c r="I12" s="12"/>
      <c r="J12" s="36"/>
      <c r="K12" s="36"/>
    </row>
    <row r="13" spans="1:11">
      <c r="A13" s="22" t="s">
        <v>16</v>
      </c>
      <c r="B13" s="23"/>
      <c r="C13" s="24">
        <f>'[1]COMPOSITE FORM'!D46</f>
        <v>55</v>
      </c>
      <c r="D13" s="25">
        <f>+'[1]COMPOSITE FORM'!C46</f>
        <v>4</v>
      </c>
      <c r="E13" s="9"/>
      <c r="F13" s="26"/>
      <c r="G13" s="3"/>
      <c r="H13" s="3"/>
      <c r="I13" s="3"/>
      <c r="J13" s="36"/>
      <c r="K13" s="36"/>
    </row>
    <row r="14" spans="1:11">
      <c r="A14" s="27" t="s">
        <v>17</v>
      </c>
      <c r="B14" s="23"/>
      <c r="C14" s="24">
        <f>'[1]COMPOSITE FORM'!D47</f>
        <v>32</v>
      </c>
      <c r="D14" s="25">
        <f>'[1]COMPOSITE FORM'!C47</f>
        <v>4</v>
      </c>
      <c r="E14" s="7"/>
      <c r="F14" s="28" t="s">
        <v>18</v>
      </c>
      <c r="G14" s="12"/>
      <c r="H14" s="12"/>
      <c r="I14" s="12"/>
      <c r="J14" s="36"/>
      <c r="K14" s="36"/>
    </row>
    <row r="15" spans="1:11">
      <c r="A15" s="29" t="s">
        <v>19</v>
      </c>
      <c r="B15" s="23"/>
      <c r="C15" s="24">
        <f>'[1]COMPOSITE FORM'!D48</f>
        <v>3</v>
      </c>
      <c r="D15" s="25">
        <f>'[1]COMPOSITE FORM'!C48</f>
        <v>1</v>
      </c>
      <c r="E15" s="7"/>
      <c r="F15" s="18"/>
      <c r="G15" s="3"/>
      <c r="H15" s="3"/>
      <c r="I15" s="3"/>
      <c r="J15" s="36"/>
      <c r="K15" s="36"/>
    </row>
    <row r="16" spans="1:11">
      <c r="A16" s="29" t="s">
        <v>20</v>
      </c>
      <c r="B16" s="23"/>
      <c r="C16" s="24">
        <f>'[1]COMPOSITE FORM'!D49</f>
        <v>0</v>
      </c>
      <c r="D16" s="25">
        <f>'[1]COMPOSITE FORM'!C49</f>
        <v>0</v>
      </c>
      <c r="E16" s="11" t="s">
        <v>21</v>
      </c>
      <c r="F16" s="14"/>
      <c r="G16" s="12" t="s">
        <v>22</v>
      </c>
      <c r="H16" s="12"/>
      <c r="I16" s="12"/>
      <c r="J16" s="36"/>
      <c r="K16" s="36"/>
    </row>
    <row r="17" ht="15.75" spans="1:11">
      <c r="A17" s="29" t="s">
        <v>23</v>
      </c>
      <c r="B17" s="30"/>
      <c r="C17" s="31">
        <f>'[1]COMPOSITE FORM'!D50</f>
        <v>10</v>
      </c>
      <c r="D17" s="25">
        <f>'[1]COMPOSITE FORM'!C50</f>
        <v>5</v>
      </c>
      <c r="E17" s="1"/>
      <c r="F17" s="18"/>
      <c r="G17" s="3"/>
      <c r="H17" s="3"/>
      <c r="I17" s="3"/>
      <c r="J17" s="36"/>
      <c r="K17" s="36"/>
    </row>
    <row r="18" spans="1:11">
      <c r="A18" s="2" t="s">
        <v>24</v>
      </c>
      <c r="B18" s="19"/>
      <c r="C18" s="5">
        <f>SUM(C13:C17)</f>
        <v>100</v>
      </c>
      <c r="D18" s="5">
        <f>SUM(D13:D17)</f>
        <v>14</v>
      </c>
      <c r="E18" s="11" t="s">
        <v>25</v>
      </c>
      <c r="F18" s="32" t="s">
        <v>26</v>
      </c>
      <c r="G18" s="12"/>
      <c r="H18" s="12"/>
      <c r="I18" s="12"/>
      <c r="J18" s="36"/>
      <c r="K18" s="36"/>
    </row>
    <row r="19" spans="1:11">
      <c r="A19" s="16"/>
      <c r="B19" s="19"/>
      <c r="C19" s="20"/>
      <c r="D19" s="5"/>
      <c r="E19" s="1"/>
      <c r="F19" s="3"/>
      <c r="G19" s="3"/>
      <c r="H19" s="3"/>
      <c r="I19" s="3"/>
      <c r="J19" s="36"/>
      <c r="K19" s="36"/>
    </row>
    <row r="20" spans="1:11">
      <c r="A20" s="2" t="s">
        <v>27</v>
      </c>
      <c r="B20" s="19"/>
      <c r="C20" s="5" t="s">
        <v>27</v>
      </c>
      <c r="D20" s="5" t="s">
        <v>27</v>
      </c>
      <c r="E20" s="1"/>
      <c r="F20" s="3"/>
      <c r="G20" s="3"/>
      <c r="H20" s="3"/>
      <c r="I20" s="3"/>
      <c r="J20" s="36"/>
      <c r="K20" s="36"/>
    </row>
    <row r="21" spans="1:11">
      <c r="A21" s="2"/>
      <c r="B21" s="2"/>
      <c r="C21" s="2"/>
      <c r="D21" s="1"/>
      <c r="E21" s="1"/>
      <c r="F21" s="3"/>
      <c r="G21" s="3"/>
      <c r="H21" s="3"/>
      <c r="I21" s="3"/>
      <c r="J21" s="36"/>
      <c r="K21" s="36"/>
    </row>
    <row r="22" spans="1:11">
      <c r="A22" s="1"/>
      <c r="B22" s="33" t="s">
        <v>28</v>
      </c>
      <c r="C22" s="34"/>
      <c r="D22" s="7" t="s">
        <v>29</v>
      </c>
      <c r="E22" s="7" t="s">
        <v>30</v>
      </c>
      <c r="F22" s="6" t="s">
        <v>31</v>
      </c>
      <c r="G22" s="6" t="s">
        <v>32</v>
      </c>
      <c r="H22" s="6"/>
      <c r="I22" s="6" t="s">
        <v>33</v>
      </c>
      <c r="J22" s="36"/>
      <c r="K22" s="36"/>
    </row>
    <row r="23" spans="1:11">
      <c r="A23" s="2"/>
      <c r="B23" s="2"/>
      <c r="C23" s="2"/>
      <c r="D23" s="7"/>
      <c r="E23" s="7"/>
      <c r="F23" s="6"/>
      <c r="G23" s="6"/>
      <c r="H23" s="6"/>
      <c r="I23" s="6"/>
      <c r="J23" s="36"/>
      <c r="K23" s="36"/>
    </row>
    <row r="24" spans="1:11">
      <c r="A24" s="7" t="s">
        <v>34</v>
      </c>
      <c r="B24" s="35">
        <f>'[1]BEST IN SHOW FORM'!B12</f>
        <v>517</v>
      </c>
      <c r="C24" s="7"/>
      <c r="D24" s="7" t="str">
        <f>LOOKUP($B24,[1]EXHIBITOR!$B$6:$B$1209,[1]EXHIBITOR!$C$6:$C$1503)</f>
        <v>Rich Werner</v>
      </c>
      <c r="E24" s="7" t="str">
        <f>LOOKUP($B24,[1]EXHIBITOR!$B$6:$B$1209,[1]EXHIBITOR!$D$6:$D$1503)</f>
        <v>Cinn Grey  </v>
      </c>
      <c r="F24" s="6" t="str">
        <f>LOOKUP($B24,[1]EXHIBITOR!$B$6:$B$1209,[1]EXHIBITOR!$E$6:$E$1503)</f>
        <v>C</v>
      </c>
      <c r="G24" s="6" t="str">
        <f>LOOKUP($B24,[1]EXHIBITOR!$B$6:$B$1209,[1]EXHIBITOR!$F$6:$F$1503)</f>
        <v>REW</v>
      </c>
      <c r="H24" s="6">
        <f>LOOKUP($B24,[1]EXHIBITOR!$B$6:$B$1209,[1]EXHIBITOR!$G$6:$G$1503)</f>
        <v>47</v>
      </c>
      <c r="I24" s="6">
        <f>LOOKUP($B24,[1]EXHIBITOR!$B$6:$B$1209,[1]EXHIBITOR!$H$6:$H$1503)</f>
        <v>18</v>
      </c>
      <c r="J24" s="36"/>
      <c r="K24" s="36"/>
    </row>
    <row r="25" spans="1:11">
      <c r="A25" s="9" t="s">
        <v>35</v>
      </c>
      <c r="B25" s="35">
        <f>'[1]BEST IN SHOW FORM'!B13</f>
        <v>530</v>
      </c>
      <c r="C25" s="7"/>
      <c r="D25" s="7" t="str">
        <f>LOOKUP($B25,[1]EXHIBITOR!$B$6:$B$1209,[1]EXHIBITOR!$C$6:$C$1503)</f>
        <v>Rick Spier</v>
      </c>
      <c r="E25" s="7" t="str">
        <f>LOOKUP($B25,[1]EXHIBITOR!$B$6:$B$1209,[1]EXHIBITOR!$D$6:$D$1503)</f>
        <v>Cinn Lt Green</v>
      </c>
      <c r="F25" s="6" t="str">
        <f>LOOKUP($B25,[1]EXHIBITOR!$B$6:$B$1209,[1]EXHIBITOR!$E$6:$E$1503)</f>
        <v>H</v>
      </c>
      <c r="G25" s="6" t="str">
        <f>LOOKUP($B25,[1]EXHIBITOR!$B$6:$B$1209,[1]EXHIBITOR!$F$6:$F$1503)</f>
        <v>R1X</v>
      </c>
      <c r="H25" s="6">
        <f>LOOKUP($B25,[1]EXHIBITOR!$B$6:$B$1209,[1]EXHIBITOR!$G$6:$G$1503)</f>
        <v>37</v>
      </c>
      <c r="I25" s="6">
        <f>LOOKUP($B25,[1]EXHIBITOR!$B$6:$B$1209,[1]EXHIBITOR!$H$6:$H$1503)</f>
        <v>18</v>
      </c>
      <c r="J25" s="36"/>
      <c r="K25" s="36"/>
    </row>
    <row r="26" spans="1:11">
      <c r="A26" s="9" t="s">
        <v>36</v>
      </c>
      <c r="B26" s="35">
        <f>'[1]BEST IN SHOW FORM'!B14</f>
        <v>517</v>
      </c>
      <c r="C26" s="7"/>
      <c r="D26" s="7" t="str">
        <f>LOOKUP($B26,[1]EXHIBITOR!$B$6:$B$1209,[1]EXHIBITOR!$C$6:$C$1503)</f>
        <v>Rich Werner</v>
      </c>
      <c r="E26" s="7" t="str">
        <f>LOOKUP($B26,[1]EXHIBITOR!$B$6:$B$1209,[1]EXHIBITOR!$D$6:$D$1503)</f>
        <v>Cinn Grey  </v>
      </c>
      <c r="F26" s="6" t="str">
        <f>LOOKUP($B26,[1]EXHIBITOR!$B$6:$B$1209,[1]EXHIBITOR!$E$6:$E$1503)</f>
        <v>C</v>
      </c>
      <c r="G26" s="6" t="str">
        <f>LOOKUP($B26,[1]EXHIBITOR!$B$6:$B$1209,[1]EXHIBITOR!$F$6:$F$1503)</f>
        <v>REW</v>
      </c>
      <c r="H26" s="6">
        <f>LOOKUP($B26,[1]EXHIBITOR!$B$6:$B$1209,[1]EXHIBITOR!$G$6:$G$1503)</f>
        <v>47</v>
      </c>
      <c r="I26" s="6">
        <f>LOOKUP($B26,[1]EXHIBITOR!$B$6:$B$1209,[1]EXHIBITOR!$H$6:$H$1503)</f>
        <v>18</v>
      </c>
      <c r="J26" s="36"/>
      <c r="K26" s="36"/>
    </row>
    <row r="27" spans="1:11">
      <c r="A27" s="9" t="s">
        <v>37</v>
      </c>
      <c r="B27" s="35">
        <f>'[1]BEST IN SHOW FORM'!B15</f>
        <v>530</v>
      </c>
      <c r="C27" s="7"/>
      <c r="D27" s="7" t="str">
        <f>LOOKUP($B27,[1]EXHIBITOR!$B$6:$B$1209,[1]EXHIBITOR!$C$6:$C$1503)</f>
        <v>Rick Spier</v>
      </c>
      <c r="E27" s="7" t="str">
        <f>LOOKUP($B27,[1]EXHIBITOR!$B$6:$B$1209,[1]EXHIBITOR!$D$6:$D$1503)</f>
        <v>Cinn Lt Green</v>
      </c>
      <c r="F27" s="6" t="str">
        <f>LOOKUP($B27,[1]EXHIBITOR!$B$6:$B$1209,[1]EXHIBITOR!$E$6:$E$1503)</f>
        <v>H</v>
      </c>
      <c r="G27" s="6" t="str">
        <f>LOOKUP($B27,[1]EXHIBITOR!$B$6:$B$1209,[1]EXHIBITOR!$F$6:$F$1503)</f>
        <v>R1X</v>
      </c>
      <c r="H27" s="6">
        <f>LOOKUP($B27,[1]EXHIBITOR!$B$6:$B$1209,[1]EXHIBITOR!$G$6:$G$1503)</f>
        <v>37</v>
      </c>
      <c r="I27" s="6">
        <f>LOOKUP($B27,[1]EXHIBITOR!$B$6:$B$1209,[1]EXHIBITOR!$H$6:$H$1503)</f>
        <v>18</v>
      </c>
      <c r="J27" s="36"/>
      <c r="K27" s="36"/>
    </row>
    <row r="28" spans="1:11">
      <c r="A28" s="9" t="s">
        <v>38</v>
      </c>
      <c r="B28" s="35">
        <f>'[1]BEST IN SHOW FORM'!B16</f>
        <v>513</v>
      </c>
      <c r="C28" s="7"/>
      <c r="D28" s="7" t="str">
        <f>LOOKUP($B28,[1]EXHIBITOR!$B$6:$B$1209,[1]EXHIBITOR!$C$6:$C$1503)</f>
        <v>Rich Werner</v>
      </c>
      <c r="E28" s="7" t="str">
        <f>LOOKUP($B28,[1]EXHIBITOR!$B$6:$B$1209,[1]EXHIBITOR!$D$6:$D$1503)</f>
        <v>Grey </v>
      </c>
      <c r="F28" s="6" t="str">
        <f>LOOKUP($B28,[1]EXHIBITOR!$B$6:$B$1209,[1]EXHIBITOR!$E$6:$E$1503)</f>
        <v>C</v>
      </c>
      <c r="G28" s="6" t="str">
        <f>LOOKUP($B28,[1]EXHIBITOR!$B$6:$B$1209,[1]EXHIBITOR!$F$6:$F$1503)</f>
        <v>REW</v>
      </c>
      <c r="H28" s="6">
        <f>LOOKUP($B28,[1]EXHIBITOR!$B$6:$B$1209,[1]EXHIBITOR!$G$6:$G$1503)</f>
        <v>34</v>
      </c>
      <c r="I28" s="6">
        <f>LOOKUP($B28,[1]EXHIBITOR!$B$6:$B$1209,[1]EXHIBITOR!$H$6:$H$1503)</f>
        <v>18</v>
      </c>
      <c r="J28" s="36"/>
      <c r="K28" s="36"/>
    </row>
    <row r="29" spans="1:11">
      <c r="A29" s="9" t="s">
        <v>39</v>
      </c>
      <c r="B29" s="35">
        <f>'[1]BEST IN SHOW FORM'!B17</f>
        <v>512</v>
      </c>
      <c r="C29" s="7"/>
      <c r="D29" s="7" t="str">
        <f>LOOKUP($B29,[1]EXHIBITOR!$B$6:$B$1209,[1]EXHIBITOR!$C$6:$C$1503)</f>
        <v>Rich Werner</v>
      </c>
      <c r="E29" s="7" t="str">
        <f>LOOKUP($B29,[1]EXHIBITOR!$B$6:$B$1209,[1]EXHIBITOR!$D$6:$D$1503)</f>
        <v>Grey  </v>
      </c>
      <c r="F29" s="6" t="str">
        <f>LOOKUP($B29,[1]EXHIBITOR!$B$6:$B$1209,[1]EXHIBITOR!$E$6:$E$1503)</f>
        <v>C</v>
      </c>
      <c r="G29" s="6" t="str">
        <f>LOOKUP($B29,[1]EXHIBITOR!$B$6:$B$1209,[1]EXHIBITOR!$F$6:$F$1503)</f>
        <v>REW</v>
      </c>
      <c r="H29" s="6">
        <f>LOOKUP($B29,[1]EXHIBITOR!$B$6:$B$1209,[1]EXHIBITOR!$G$6:$G$1503)</f>
        <v>31</v>
      </c>
      <c r="I29" s="6">
        <f>LOOKUP($B29,[1]EXHIBITOR!$B$6:$B$1209,[1]EXHIBITOR!$H$6:$H$1503)</f>
        <v>18</v>
      </c>
      <c r="J29" s="36"/>
      <c r="K29" s="36"/>
    </row>
    <row r="30" spans="1:11">
      <c r="A30" s="9" t="s">
        <v>40</v>
      </c>
      <c r="B30" s="35">
        <f>'[1]BEST IN SHOW FORM'!B18</f>
        <v>516</v>
      </c>
      <c r="C30" s="7"/>
      <c r="D30" s="7" t="str">
        <f>LOOKUP($B30,[1]EXHIBITOR!$B$6:$B$1209,[1]EXHIBITOR!$C$6:$C$1503)</f>
        <v>Rich Werner</v>
      </c>
      <c r="E30" s="7" t="str">
        <f>LOOKUP($B30,[1]EXHIBITOR!$B$6:$B$1209,[1]EXHIBITOR!$D$6:$D$1503)</f>
        <v>Cinn Sky</v>
      </c>
      <c r="F30" s="6" t="str">
        <f>LOOKUP($B30,[1]EXHIBITOR!$B$6:$B$1209,[1]EXHIBITOR!$E$6:$E$1503)</f>
        <v>C</v>
      </c>
      <c r="G30" s="6" t="str">
        <f>LOOKUP($B30,[1]EXHIBITOR!$B$6:$B$1209,[1]EXHIBITOR!$F$6:$F$1503)</f>
        <v>REW</v>
      </c>
      <c r="H30" s="6">
        <f>LOOKUP($B30,[1]EXHIBITOR!$B$6:$B$1209,[1]EXHIBITOR!$G$6:$G$1503)</f>
        <v>72</v>
      </c>
      <c r="I30" s="6">
        <f>LOOKUP($B30,[1]EXHIBITOR!$B$6:$B$1209,[1]EXHIBITOR!$H$6:$H$1503)</f>
        <v>17</v>
      </c>
      <c r="J30" s="36"/>
      <c r="K30" s="36"/>
    </row>
    <row r="31" spans="1:11">
      <c r="A31" s="9" t="s">
        <v>41</v>
      </c>
      <c r="B31" s="35">
        <f>'[1]BEST IN SHOW FORM'!B19</f>
        <v>526</v>
      </c>
      <c r="C31" s="7"/>
      <c r="D31" s="7" t="str">
        <f>LOOKUP($B31,[1]EXHIBITOR!$B$6:$B$1209,[1]EXHIBITOR!$C$6:$C$1503)</f>
        <v>Rich Werner</v>
      </c>
      <c r="E31" s="7" t="str">
        <f>LOOKUP($B31,[1]EXHIBITOR!$B$6:$B$1209,[1]EXHIBITOR!$D$6:$D$1503)</f>
        <v>Cinn Violet</v>
      </c>
      <c r="F31" s="6" t="str">
        <f>LOOKUP($B31,[1]EXHIBITOR!$B$6:$B$1209,[1]EXHIBITOR!$E$6:$E$1503)</f>
        <v>C</v>
      </c>
      <c r="G31" s="6" t="str">
        <f>LOOKUP($B31,[1]EXHIBITOR!$B$6:$B$1209,[1]EXHIBITOR!$F$6:$F$1503)</f>
        <v>REW</v>
      </c>
      <c r="H31" s="6">
        <f>LOOKUP($B31,[1]EXHIBITOR!$B$6:$B$1209,[1]EXHIBITOR!$G$6:$G$1503)</f>
        <v>17</v>
      </c>
      <c r="I31" s="6">
        <f>LOOKUP($B31,[1]EXHIBITOR!$B$6:$B$1209,[1]EXHIBITOR!$H$6:$H$1503)</f>
        <v>18</v>
      </c>
      <c r="J31" s="36"/>
      <c r="K31" s="36"/>
    </row>
    <row r="32" spans="1:11">
      <c r="A32" s="9" t="s">
        <v>42</v>
      </c>
      <c r="B32" s="35">
        <f>'[1]BEST IN SHOW FORM'!B20</f>
        <v>312</v>
      </c>
      <c r="C32" s="7"/>
      <c r="D32" s="7" t="str">
        <f>LOOKUP($B32,[1]EXHIBITOR!$B$6:$B$1209,[1]EXHIBITOR!$C$6:$C$1503)</f>
        <v>Robert Hoffstetter</v>
      </c>
      <c r="E32" s="7" t="str">
        <f>LOOKUP($B32,[1]EXHIBITOR!$B$6:$B$1209,[1]EXHIBITOR!$D$6:$D$1503)</f>
        <v>Grey Sp</v>
      </c>
      <c r="F32" s="6" t="str">
        <f>LOOKUP($B32,[1]EXHIBITOR!$B$6:$B$1209,[1]EXHIBITOR!$E$6:$E$1503)</f>
        <v>C</v>
      </c>
      <c r="G32" s="6" t="str">
        <f>LOOKUP($B32,[1]EXHIBITOR!$B$6:$B$1209,[1]EXHIBITOR!$F$6:$F$1503)</f>
        <v>21H</v>
      </c>
      <c r="H32" s="6">
        <f>LOOKUP($B32,[1]EXHIBITOR!$B$6:$B$1209,[1]EXHIBITOR!$G$6:$G$1503)</f>
        <v>6</v>
      </c>
      <c r="I32" s="6">
        <f>LOOKUP($B32,[1]EXHIBITOR!$B$6:$B$1209,[1]EXHIBITOR!$H$6:$H$1503)</f>
        <v>17</v>
      </c>
      <c r="J32" s="36"/>
      <c r="K32" s="36"/>
    </row>
    <row r="33" spans="1:11">
      <c r="A33" s="9" t="s">
        <v>43</v>
      </c>
      <c r="B33" s="35">
        <f>'[1]BEST IN SHOW FORM'!B21</f>
        <v>323</v>
      </c>
      <c r="C33" s="7"/>
      <c r="D33" s="7" t="str">
        <f>LOOKUP($B33,[1]EXHIBITOR!$B$6:$B$1209,[1]EXHIBITOR!$C$6:$C$1503)</f>
        <v>Bernice O Steen</v>
      </c>
      <c r="E33" s="7" t="str">
        <f>LOOKUP($B33,[1]EXHIBITOR!$B$6:$B$1209,[1]EXHIBITOR!$D$6:$D$1503)</f>
        <v>Lt Green</v>
      </c>
      <c r="F33" s="6" t="str">
        <f>LOOKUP($B33,[1]EXHIBITOR!$B$6:$B$1209,[1]EXHIBITOR!$E$6:$E$1503)</f>
        <v>C</v>
      </c>
      <c r="G33" s="6" t="str">
        <f>LOOKUP($B33,[1]EXHIBITOR!$B$6:$B$1209,[1]EXHIBITOR!$F$6:$F$1503)</f>
        <v>MOM</v>
      </c>
      <c r="H33" s="6">
        <f>LOOKUP($B33,[1]EXHIBITOR!$B$6:$B$1209,[1]EXHIBITOR!$G$6:$G$1503)</f>
        <v>33</v>
      </c>
      <c r="I33" s="6">
        <f>LOOKUP($B33,[1]EXHIBITOR!$B$6:$B$1209,[1]EXHIBITOR!$H$6:$H$1503)</f>
        <v>18</v>
      </c>
      <c r="J33" s="36"/>
      <c r="K33" s="36"/>
    </row>
    <row r="34" spans="1:11">
      <c r="A34" s="9" t="s">
        <v>44</v>
      </c>
      <c r="B34" s="35">
        <f>'[1]BEST IN SHOW FORM'!B22</f>
        <v>525</v>
      </c>
      <c r="C34" s="7"/>
      <c r="D34" s="7" t="str">
        <f>LOOKUP($B34,[1]EXHIBITOR!$B$6:$B$1209,[1]EXHIBITOR!$C$6:$C$1503)</f>
        <v>Rich Werner</v>
      </c>
      <c r="E34" s="7" t="str">
        <f>LOOKUP($B34,[1]EXHIBITOR!$B$6:$B$1209,[1]EXHIBITOR!$D$6:$D$1503)</f>
        <v>TCB</v>
      </c>
      <c r="F34" s="6" t="str">
        <f>LOOKUP($B34,[1]EXHIBITOR!$B$6:$B$1209,[1]EXHIBITOR!$E$6:$E$1503)</f>
        <v>C</v>
      </c>
      <c r="G34" s="6" t="str">
        <f>LOOKUP($B34,[1]EXHIBITOR!$B$6:$B$1209,[1]EXHIBITOR!$F$6:$F$1503)</f>
        <v>REW</v>
      </c>
      <c r="H34" s="6">
        <f>LOOKUP($B34,[1]EXHIBITOR!$B$6:$B$1209,[1]EXHIBITOR!$G$6:$G$1503)</f>
        <v>95</v>
      </c>
      <c r="I34" s="6">
        <f>LOOKUP($B34,[1]EXHIBITOR!$B$6:$B$1209,[1]EXHIBITOR!$H$6:$H$1503)</f>
        <v>18</v>
      </c>
      <c r="J34" s="36"/>
      <c r="K34" s="36"/>
    </row>
    <row r="35" spans="1:11">
      <c r="A35" s="9" t="s">
        <v>45</v>
      </c>
      <c r="B35" s="35">
        <f>'[1]BEST IN SHOW FORM'!B23</f>
        <v>520</v>
      </c>
      <c r="C35" s="7"/>
      <c r="D35" s="7" t="str">
        <f>LOOKUP($B35,[1]EXHIBITOR!$B$6:$B$1209,[1]EXHIBITOR!$C$6:$C$1503)</f>
        <v>Rich Werner</v>
      </c>
      <c r="E35" s="7" t="str">
        <f>LOOKUP($B35,[1]EXHIBITOR!$B$6:$B$1209,[1]EXHIBITOR!$D$6:$D$1503)</f>
        <v>Grey Sp</v>
      </c>
      <c r="F35" s="6" t="str">
        <f>LOOKUP($B35,[1]EXHIBITOR!$B$6:$B$1209,[1]EXHIBITOR!$E$6:$E$1503)</f>
        <v>C</v>
      </c>
      <c r="G35" s="6" t="str">
        <f>LOOKUP($B35,[1]EXHIBITOR!$B$6:$B$1209,[1]EXHIBITOR!$F$6:$F$1503)</f>
        <v>REW</v>
      </c>
      <c r="H35" s="6">
        <f>LOOKUP($B35,[1]EXHIBITOR!$B$6:$B$1209,[1]EXHIBITOR!$G$6:$G$1503)</f>
        <v>55</v>
      </c>
      <c r="I35" s="6">
        <f>LOOKUP($B35,[1]EXHIBITOR!$B$6:$B$1209,[1]EXHIBITOR!$H$6:$H$1503)</f>
        <v>17</v>
      </c>
      <c r="J35" s="36"/>
      <c r="K35" s="36"/>
    </row>
    <row r="36" spans="1:11">
      <c r="A36" s="9" t="s">
        <v>46</v>
      </c>
      <c r="B36" s="35">
        <f>'[1]BEST IN SHOW FORM'!B24</f>
        <v>519</v>
      </c>
      <c r="C36" s="7"/>
      <c r="D36" s="7" t="str">
        <f>LOOKUP($B36,[1]EXHIBITOR!$B$6:$B$1209,[1]EXHIBITOR!$C$6:$C$1503)</f>
        <v>Rich Werner</v>
      </c>
      <c r="E36" s="7" t="str">
        <f>LOOKUP($B36,[1]EXHIBITOR!$B$6:$B$1209,[1]EXHIBITOR!$D$6:$D$1503)</f>
        <v>Grey Sp</v>
      </c>
      <c r="F36" s="6" t="str">
        <f>LOOKUP($B36,[1]EXHIBITOR!$B$6:$B$1209,[1]EXHIBITOR!$E$6:$E$1503)</f>
        <v>C</v>
      </c>
      <c r="G36" s="6" t="str">
        <f>LOOKUP($B36,[1]EXHIBITOR!$B$6:$B$1209,[1]EXHIBITOR!$F$6:$F$1503)</f>
        <v>REW</v>
      </c>
      <c r="H36" s="6">
        <f>LOOKUP($B36,[1]EXHIBITOR!$B$6:$B$1209,[1]EXHIBITOR!$G$6:$G$1503)</f>
        <v>22</v>
      </c>
      <c r="I36" s="6">
        <f>LOOKUP($B36,[1]EXHIBITOR!$B$6:$B$1209,[1]EXHIBITOR!$H$6:$H$1503)</f>
        <v>17</v>
      </c>
      <c r="J36" s="36"/>
      <c r="K36" s="36"/>
    </row>
    <row r="37" spans="1:11">
      <c r="A37" s="9"/>
      <c r="B37" s="7"/>
      <c r="C37" s="7"/>
      <c r="D37" s="7"/>
      <c r="E37" s="7"/>
      <c r="F37" s="6"/>
      <c r="G37" s="6"/>
      <c r="H37" s="6"/>
      <c r="I37" s="6"/>
      <c r="J37" s="36"/>
      <c r="K37" s="36"/>
    </row>
    <row r="38" spans="1:11">
      <c r="A38" s="9"/>
      <c r="B38" s="34" t="s">
        <v>28</v>
      </c>
      <c r="C38" s="7"/>
      <c r="D38" s="7"/>
      <c r="E38" s="7"/>
      <c r="F38" s="6"/>
      <c r="G38" s="6"/>
      <c r="H38" s="6"/>
      <c r="I38" s="6"/>
      <c r="J38" s="36"/>
      <c r="K38" s="36"/>
    </row>
    <row r="39" spans="1:11">
      <c r="A39" s="7" t="s">
        <v>47</v>
      </c>
      <c r="B39" s="35">
        <f>'[1]RARE FORM '!B12</f>
        <v>706</v>
      </c>
      <c r="C39" s="7"/>
      <c r="D39" s="7" t="str">
        <f>LOOKUP($B39,[1]EXHIBITOR!$B$6:$B$1311,[1]EXHIBITOR!$C$6:$C$1311)</f>
        <v>Maureen Brodrick</v>
      </c>
      <c r="E39" s="7" t="str">
        <f>LOOKUP($B39,[1]EXHIBITOR!$B$6:$B$1311,[1]EXHIBITOR!$D$6:$D$1311)</f>
        <v>Co Fstd PD</v>
      </c>
      <c r="F39" s="6" t="str">
        <f>LOOKUP($B39,[1]EXHIBITOR!$B$6:$B$1311,[1]EXHIBITOR!$E$6:$E$1311)</f>
        <v>H</v>
      </c>
      <c r="G39" s="6" t="str">
        <f>LOOKUP($B39,[1]EXHIBITOR!$B$6:$B$1311,[1]EXHIBITOR!$F$6:$F$1311)</f>
        <v>MAB</v>
      </c>
      <c r="H39" s="6">
        <f>LOOKUP($B39,[1]EXHIBITOR!$B$6:$B$1311,[1]EXHIBITOR!$G$6:$G$1311)</f>
        <v>59</v>
      </c>
      <c r="I39" s="6">
        <f>LOOKUP($B39,[1]EXHIBITOR!$B$6:$B$1311,[1]EXHIBITOR!$H$6:$H$1311)</f>
        <v>18</v>
      </c>
      <c r="J39" s="36"/>
      <c r="K39" s="36"/>
    </row>
    <row r="40" spans="1:11">
      <c r="A40" s="9" t="s">
        <v>35</v>
      </c>
      <c r="B40" s="35">
        <v>708</v>
      </c>
      <c r="C40" s="7"/>
      <c r="D40" s="7" t="str">
        <f>LOOKUP($B40,[1]EXHIBITOR!$B$6:$B$1311,[1]EXHIBITOR!$C$6:$C$1311)</f>
        <v>Maureen Brodrick</v>
      </c>
      <c r="E40" s="7" t="str">
        <f>LOOKUP($B40,[1]EXHIBITOR!$B$6:$B$1311,[1]EXHIBITOR!$D$6:$D$1311)</f>
        <v>Op GyG ECB </v>
      </c>
      <c r="F40" s="6" t="str">
        <f>LOOKUP($B40,[1]EXHIBITOR!$B$6:$B$1311,[1]EXHIBITOR!$E$6:$E$1311)</f>
        <v>C</v>
      </c>
      <c r="G40" s="6" t="str">
        <f>LOOKUP($B40,[1]EXHIBITOR!$B$6:$B$1311,[1]EXHIBITOR!$F$6:$F$1311)</f>
        <v>MAB</v>
      </c>
      <c r="H40" s="6">
        <f>LOOKUP($B40,[1]EXHIBITOR!$B$6:$B$1311,[1]EXHIBITOR!$G$6:$G$1311)</f>
        <v>44</v>
      </c>
      <c r="I40" s="6">
        <f>LOOKUP($B40,[1]EXHIBITOR!$B$6:$B$1311,[1]EXHIBITOR!$H$6:$H$1311)</f>
        <v>16</v>
      </c>
      <c r="J40" s="36"/>
      <c r="K40" s="36"/>
    </row>
    <row r="41" spans="1:11">
      <c r="A41" s="9" t="s">
        <v>36</v>
      </c>
      <c r="B41" s="35">
        <f>'[1]RARE FORM '!B14</f>
        <v>706</v>
      </c>
      <c r="C41" s="7"/>
      <c r="D41" s="7" t="str">
        <f>LOOKUP($B41,[1]EXHIBITOR!$B$6:$B$1311,[1]EXHIBITOR!$C$6:$C$1311)</f>
        <v>Maureen Brodrick</v>
      </c>
      <c r="E41" s="7" t="str">
        <f>LOOKUP($B41,[1]EXHIBITOR!$B$6:$B$1311,[1]EXHIBITOR!$D$6:$D$1311)</f>
        <v>Co Fstd PD</v>
      </c>
      <c r="F41" s="6" t="str">
        <f>LOOKUP($B41,[1]EXHIBITOR!$B$6:$B$1311,[1]EXHIBITOR!$E$6:$E$1311)</f>
        <v>H</v>
      </c>
      <c r="G41" s="6" t="str">
        <f>LOOKUP($B41,[1]EXHIBITOR!$B$6:$B$1311,[1]EXHIBITOR!$F$6:$F$1311)</f>
        <v>MAB</v>
      </c>
      <c r="H41" s="6">
        <f>LOOKUP($B41,[1]EXHIBITOR!$B$6:$B$1311,[1]EXHIBITOR!$G$6:$G$1311)</f>
        <v>59</v>
      </c>
      <c r="I41" s="6">
        <f>LOOKUP($B41,[1]EXHIBITOR!$B$6:$B$1311,[1]EXHIBITOR!$H$6:$H$1311)</f>
        <v>18</v>
      </c>
      <c r="J41" s="36"/>
      <c r="K41" s="36"/>
    </row>
    <row r="42" spans="1:11">
      <c r="A42" s="9" t="s">
        <v>37</v>
      </c>
      <c r="B42" s="35">
        <v>705</v>
      </c>
      <c r="C42" s="7"/>
      <c r="D42" s="7" t="str">
        <f>LOOKUP($B42,[1]EXHIBITOR!$B$6:$B$1311,[1]EXHIBITOR!$C$6:$C$1311)</f>
        <v>Maureen Brodrick</v>
      </c>
      <c r="E42" s="7" t="str">
        <f>LOOKUP($B42,[1]EXHIBITOR!$B$6:$B$1311,[1]EXHIBITOR!$D$6:$D$1311)</f>
        <v>YF S FBC GyWg</v>
      </c>
      <c r="F42" s="6" t="str">
        <f>LOOKUP($B42,[1]EXHIBITOR!$B$6:$B$1311,[1]EXHIBITOR!$E$6:$E$1311)</f>
        <v>C</v>
      </c>
      <c r="G42" s="6" t="str">
        <f>LOOKUP($B42,[1]EXHIBITOR!$B$6:$B$1311,[1]EXHIBITOR!$F$6:$F$1311)</f>
        <v>MAB</v>
      </c>
      <c r="H42" s="6">
        <f>LOOKUP($B42,[1]EXHIBITOR!$B$6:$B$1311,[1]EXHIBITOR!$G$6:$G$1311)</f>
        <v>48</v>
      </c>
      <c r="I42" s="6">
        <f>LOOKUP($B42,[1]EXHIBITOR!$B$6:$B$1311,[1]EXHIBITOR!$H$6:$H$1311)</f>
        <v>18</v>
      </c>
      <c r="J42" s="36"/>
      <c r="K42" s="36"/>
    </row>
    <row r="43" spans="1:11">
      <c r="A43" s="9" t="s">
        <v>38</v>
      </c>
      <c r="B43" s="35">
        <f>'[1]RARE FORM '!B16</f>
        <v>708</v>
      </c>
      <c r="C43" s="7"/>
      <c r="D43" s="7" t="str">
        <f>LOOKUP($B43,[1]EXHIBITOR!$B$6:$B$1311,[1]EXHIBITOR!$C$6:$C$1311)</f>
        <v>Maureen Brodrick</v>
      </c>
      <c r="E43" s="7" t="str">
        <f>LOOKUP($B43,[1]EXHIBITOR!$B$6:$B$1311,[1]EXHIBITOR!$D$6:$D$1311)</f>
        <v>Op GyG ECB </v>
      </c>
      <c r="F43" s="6" t="str">
        <f>LOOKUP($B43,[1]EXHIBITOR!$B$6:$B$1311,[1]EXHIBITOR!$E$6:$E$1311)</f>
        <v>C</v>
      </c>
      <c r="G43" s="6" t="str">
        <f>LOOKUP($B43,[1]EXHIBITOR!$B$6:$B$1311,[1]EXHIBITOR!$F$6:$F$1311)</f>
        <v>MAB</v>
      </c>
      <c r="H43" s="6">
        <f>LOOKUP($B43,[1]EXHIBITOR!$B$6:$B$1311,[1]EXHIBITOR!$G$6:$G$1311)</f>
        <v>44</v>
      </c>
      <c r="I43" s="6">
        <f>LOOKUP($B43,[1]EXHIBITOR!$B$6:$B$1311,[1]EXHIBITOR!$H$6:$H$1311)</f>
        <v>16</v>
      </c>
      <c r="J43" s="36"/>
      <c r="K43" s="36"/>
    </row>
    <row r="44" spans="1:11">
      <c r="A44" s="9" t="s">
        <v>39</v>
      </c>
      <c r="B44" s="35">
        <f>'[1]RARE FORM '!B17</f>
        <v>704</v>
      </c>
      <c r="C44" s="7"/>
      <c r="D44" s="7" t="str">
        <f>LOOKUP($B44,[1]EXHIBITOR!$B$6:$B$1311,[1]EXHIBITOR!$C$6:$C$1311)</f>
        <v>Maureen Brodrick</v>
      </c>
      <c r="E44" s="7" t="str">
        <f>LOOKUP($B44,[1]EXHIBITOR!$B$6:$B$1311,[1]EXHIBITOR!$D$6:$D$1311)</f>
        <v>YF S FBC GyWg</v>
      </c>
      <c r="F44" s="6" t="str">
        <f>LOOKUP($B44,[1]EXHIBITOR!$B$6:$B$1311,[1]EXHIBITOR!$E$6:$E$1311)</f>
        <v>C</v>
      </c>
      <c r="G44" s="6" t="str">
        <f>LOOKUP($B44,[1]EXHIBITOR!$B$6:$B$1311,[1]EXHIBITOR!$F$6:$F$1311)</f>
        <v>MAB</v>
      </c>
      <c r="H44" s="6">
        <f>LOOKUP($B44,[1]EXHIBITOR!$B$6:$B$1311,[1]EXHIBITOR!$G$6:$G$1311)</f>
        <v>2</v>
      </c>
      <c r="I44" s="6">
        <f>LOOKUP($B44,[1]EXHIBITOR!$B$6:$B$1311,[1]EXHIBITOR!$H$6:$H$1311)</f>
        <v>16</v>
      </c>
      <c r="J44" s="36"/>
      <c r="K44" s="36"/>
    </row>
    <row r="45" spans="1:11">
      <c r="A45" s="9" t="s">
        <v>40</v>
      </c>
      <c r="B45" s="35">
        <f>'[1]RARE FORM '!B18</f>
        <v>702</v>
      </c>
      <c r="C45" s="7"/>
      <c r="D45" s="7" t="str">
        <f>LOOKUP($B45,[1]EXHIBITOR!$B$6:$B$1311,[1]EXHIBITOR!$C$6:$C$1311)</f>
        <v>Julie Willis</v>
      </c>
      <c r="E45" s="7" t="str">
        <f>LOOKUP($B45,[1]EXHIBITOR!$B$6:$B$1311,[1]EXHIBITOR!$D$6:$D$1311)</f>
        <v>Easly Clear Body</v>
      </c>
      <c r="F45" s="6" t="str">
        <f>LOOKUP($B45,[1]EXHIBITOR!$B$6:$B$1311,[1]EXHIBITOR!$E$6:$E$1311)</f>
        <v>C</v>
      </c>
      <c r="G45" s="6" t="str">
        <f>LOOKUP($B45,[1]EXHIBITOR!$B$6:$B$1311,[1]EXHIBITOR!$F$6:$F$1311)</f>
        <v>JEW</v>
      </c>
      <c r="H45" s="6">
        <f>LOOKUP($B45,[1]EXHIBITOR!$B$6:$B$1311,[1]EXHIBITOR!$G$6:$G$1311)</f>
        <v>117</v>
      </c>
      <c r="I45" s="6">
        <f>LOOKUP($B45,[1]EXHIBITOR!$B$6:$B$1311,[1]EXHIBITOR!$H$6:$H$1311)</f>
        <v>17</v>
      </c>
      <c r="J45" s="36"/>
      <c r="K45" s="36"/>
    </row>
    <row r="46" spans="1:11">
      <c r="A46" s="9" t="s">
        <v>41</v>
      </c>
      <c r="B46" s="35">
        <f>'[1]RARE FORM '!B19</f>
        <v>305</v>
      </c>
      <c r="C46" s="7"/>
      <c r="D46" s="7" t="str">
        <f>LOOKUP($B46,[1]EXHIBITOR!$B$6:$B$1311,[1]EXHIBITOR!$C$6:$C$1311)</f>
        <v>Mary Simons</v>
      </c>
      <c r="E46" s="7" t="str">
        <f>LOOKUP($B46,[1]EXHIBITOR!$B$6:$B$1311,[1]EXHIBITOR!$D$6:$D$1311)</f>
        <v>Anthrocite</v>
      </c>
      <c r="F46" s="6" t="str">
        <f>LOOKUP($B46,[1]EXHIBITOR!$B$6:$B$1311,[1]EXHIBITOR!$E$6:$E$1311)</f>
        <v>C</v>
      </c>
      <c r="G46" s="6" t="str">
        <f>LOOKUP($B46,[1]EXHIBITOR!$B$6:$B$1311,[1]EXHIBITOR!$F$6:$F$1311)</f>
        <v>44S</v>
      </c>
      <c r="H46" s="6">
        <f>LOOKUP($B46,[1]EXHIBITOR!$B$6:$B$1311,[1]EXHIBITOR!$G$6:$G$1311)</f>
        <v>283</v>
      </c>
      <c r="I46" s="6">
        <f>LOOKUP($B46,[1]EXHIBITOR!$B$6:$B$1311,[1]EXHIBITOR!$H$6:$H$1311)</f>
        <v>15</v>
      </c>
      <c r="J46" s="36"/>
      <c r="K46" s="36"/>
    </row>
    <row r="47" spans="1:11">
      <c r="A47" s="9" t="s">
        <v>42</v>
      </c>
      <c r="B47" s="35">
        <f>'[1]RARE FORM '!B20</f>
        <v>707</v>
      </c>
      <c r="C47" s="7"/>
      <c r="D47" s="7" t="str">
        <f>LOOKUP($B47,[1]EXHIBITOR!$B$6:$B$1311,[1]EXHIBITOR!$C$6:$C$1311)</f>
        <v>Maureen Brodrick</v>
      </c>
      <c r="E47" s="7" t="str">
        <f>LOOKUP($B47,[1]EXHIBITOR!$B$6:$B$1311,[1]EXHIBITOR!$D$6:$D$1311)</f>
        <v>Slate</v>
      </c>
      <c r="F47" s="6" t="str">
        <f>LOOKUP($B47,[1]EXHIBITOR!$B$6:$B$1311,[1]EXHIBITOR!$E$6:$E$1311)</f>
        <v>H</v>
      </c>
      <c r="G47" s="6" t="str">
        <f>LOOKUP($B47,[1]EXHIBITOR!$B$6:$B$1311,[1]EXHIBITOR!$F$6:$F$1311)</f>
        <v>MAB</v>
      </c>
      <c r="H47" s="6">
        <f>LOOKUP($B47,[1]EXHIBITOR!$B$6:$B$1311,[1]EXHIBITOR!$G$6:$G$1311)</f>
        <v>200</v>
      </c>
      <c r="I47" s="6">
        <f>LOOKUP($B47,[1]EXHIBITOR!$B$6:$B$1311,[1]EXHIBITOR!$H$6:$H$1311)</f>
        <v>18</v>
      </c>
      <c r="J47" s="36"/>
      <c r="K47" s="36"/>
    </row>
    <row r="48" spans="1:11">
      <c r="A48" s="9" t="s">
        <v>43</v>
      </c>
      <c r="B48" s="35">
        <f>'[1]RARE FORM '!B21</f>
        <v>705</v>
      </c>
      <c r="C48" s="7"/>
      <c r="D48" s="7" t="str">
        <f>LOOKUP($B48,[1]EXHIBITOR!$B$6:$B$1311,[1]EXHIBITOR!$C$6:$C$1311)</f>
        <v>Maureen Brodrick</v>
      </c>
      <c r="E48" s="7" t="str">
        <f>LOOKUP($B48,[1]EXHIBITOR!$B$6:$B$1311,[1]EXHIBITOR!$D$6:$D$1311)</f>
        <v>YF S FBC GyWg</v>
      </c>
      <c r="F48" s="6" t="str">
        <f>LOOKUP($B48,[1]EXHIBITOR!$B$6:$B$1311,[1]EXHIBITOR!$E$6:$E$1311)</f>
        <v>C</v>
      </c>
      <c r="G48" s="6" t="str">
        <f>LOOKUP($B48,[1]EXHIBITOR!$B$6:$B$1311,[1]EXHIBITOR!$F$6:$F$1311)</f>
        <v>MAB</v>
      </c>
      <c r="H48" s="6">
        <f>LOOKUP($B48,[1]EXHIBITOR!$B$6:$B$1311,[1]EXHIBITOR!$G$6:$G$1311)</f>
        <v>48</v>
      </c>
      <c r="I48" s="6">
        <f>LOOKUP($B48,[1]EXHIBITOR!$B$6:$B$1311,[1]EXHIBITOR!$H$6:$H$1311)</f>
        <v>18</v>
      </c>
      <c r="J48" s="36"/>
      <c r="K48" s="36"/>
    </row>
    <row r="49" spans="1:11">
      <c r="A49" s="9" t="s">
        <v>44</v>
      </c>
      <c r="B49" s="35">
        <f>'[1]RARE FORM '!B22</f>
        <v>709</v>
      </c>
      <c r="C49" s="7"/>
      <c r="D49" s="7" t="str">
        <f>LOOKUP($B49,[1]EXHIBITOR!$B$6:$B$1311,[1]EXHIBITOR!$C$6:$C$1311)</f>
        <v>Pablo Ortiz</v>
      </c>
      <c r="E49" s="7" t="str">
        <f>LOOKUP($B49,[1]EXHIBITOR!$B$6:$B$1311,[1]EXHIBITOR!$D$6:$D$1311)</f>
        <v>Sky Frosted Pied</v>
      </c>
      <c r="F49" s="6" t="str">
        <f>LOOKUP($B49,[1]EXHIBITOR!$B$6:$B$1311,[1]EXHIBITOR!$E$6:$E$1311)</f>
        <v>C</v>
      </c>
      <c r="G49" s="6" t="str">
        <f>LOOKUP($B49,[1]EXHIBITOR!$B$6:$B$1311,[1]EXHIBITOR!$F$6:$F$1311)</f>
        <v>90G</v>
      </c>
      <c r="H49" s="6">
        <f>LOOKUP($B49,[1]EXHIBITOR!$B$6:$B$1311,[1]EXHIBITOR!$G$6:$G$1311)</f>
        <v>9</v>
      </c>
      <c r="I49" s="6">
        <f>LOOKUP($B49,[1]EXHIBITOR!$B$6:$B$1311,[1]EXHIBITOR!$H$6:$H$1311)</f>
        <v>18</v>
      </c>
      <c r="J49" s="36"/>
      <c r="K49" s="36"/>
    </row>
    <row r="50" spans="1:11">
      <c r="A50" s="9" t="s">
        <v>45</v>
      </c>
      <c r="B50" s="35">
        <f>'[1]RARE FORM '!B23</f>
        <v>701</v>
      </c>
      <c r="C50" s="7"/>
      <c r="D50" s="7" t="str">
        <f>LOOKUP($B50,[1]EXHIBITOR!$B$6:$B$1311,[1]EXHIBITOR!$C$6:$C$1311)</f>
        <v>Rich Werner</v>
      </c>
      <c r="E50" s="7" t="str">
        <f>LOOKUP($B50,[1]EXHIBITOR!$B$6:$B$1311,[1]EXHIBITOR!$D$6:$D$1311)</f>
        <v>FBC Greywing</v>
      </c>
      <c r="F50" s="6" t="str">
        <f>LOOKUP($B50,[1]EXHIBITOR!$B$6:$B$1311,[1]EXHIBITOR!$E$6:$E$1311)</f>
        <v>H</v>
      </c>
      <c r="G50" s="6" t="str">
        <f>LOOKUP($B50,[1]EXHIBITOR!$B$6:$B$1311,[1]EXHIBITOR!$F$6:$F$1311)</f>
        <v>REW</v>
      </c>
      <c r="H50" s="6">
        <f>LOOKUP($B50,[1]EXHIBITOR!$B$6:$B$1311,[1]EXHIBITOR!$G$6:$G$1311)</f>
        <v>91</v>
      </c>
      <c r="I50" s="6">
        <f>LOOKUP($B50,[1]EXHIBITOR!$B$6:$B$1311,[1]EXHIBITOR!$H$6:$H$1311)</f>
        <v>17</v>
      </c>
      <c r="J50" s="36"/>
      <c r="K50" s="36"/>
    </row>
    <row r="51" spans="1:11">
      <c r="A51" s="9" t="s">
        <v>46</v>
      </c>
      <c r="B51" s="35">
        <f>'[1]RARE FORM '!B24</f>
        <v>319</v>
      </c>
      <c r="C51" s="7"/>
      <c r="D51" s="7" t="str">
        <f>LOOKUP($B51,[1]EXHIBITOR!$B$6:$B$1311,[1]EXHIBITOR!$C$6:$C$1311)</f>
        <v>Mary Simons</v>
      </c>
      <c r="E51" s="7" t="str">
        <f>LOOKUP($B51,[1]EXHIBITOR!$B$6:$B$1311,[1]EXHIBITOR!$D$6:$D$1311)</f>
        <v>Anthrocite</v>
      </c>
      <c r="F51" s="6" t="str">
        <f>LOOKUP($B51,[1]EXHIBITOR!$B$6:$B$1311,[1]EXHIBITOR!$E$6:$E$1311)</f>
        <v>C</v>
      </c>
      <c r="G51" s="6" t="str">
        <f>LOOKUP($B51,[1]EXHIBITOR!$B$6:$B$1311,[1]EXHIBITOR!$F$6:$F$1311)</f>
        <v>44S</v>
      </c>
      <c r="H51" s="6">
        <f>LOOKUP($B51,[1]EXHIBITOR!$B$6:$B$1311,[1]EXHIBITOR!$G$6:$G$1311)</f>
        <v>212</v>
      </c>
      <c r="I51" s="6">
        <f>LOOKUP($B51,[1]EXHIBITOR!$B$6:$B$1311,[1]EXHIBITOR!$H$6:$H$1311)</f>
        <v>13</v>
      </c>
      <c r="J51" s="36"/>
      <c r="K51" s="36"/>
    </row>
    <row r="52" spans="1:11">
      <c r="A52" s="9"/>
      <c r="B52" s="7"/>
      <c r="C52" s="7"/>
      <c r="D52" s="7"/>
      <c r="E52" s="7"/>
      <c r="F52" s="6"/>
      <c r="G52" s="6"/>
      <c r="H52" s="6"/>
      <c r="I52" s="6"/>
      <c r="J52" s="36"/>
      <c r="K52" s="36"/>
    </row>
    <row r="53" ht="15.75" spans="1:11">
      <c r="A53" s="1"/>
      <c r="B53" s="2"/>
      <c r="C53" s="2"/>
      <c r="D53" s="4" t="s">
        <v>0</v>
      </c>
      <c r="E53" s="4"/>
      <c r="F53" s="3"/>
      <c r="G53" s="5" t="s">
        <v>1</v>
      </c>
      <c r="H53" s="5"/>
      <c r="I53" s="5" t="s">
        <v>48</v>
      </c>
      <c r="J53" s="36"/>
      <c r="K53" s="36"/>
    </row>
    <row r="54" spans="1:11">
      <c r="A54" s="1"/>
      <c r="B54" s="2"/>
      <c r="C54" s="2"/>
      <c r="D54" s="6" t="s">
        <v>3</v>
      </c>
      <c r="E54" s="6"/>
      <c r="F54" s="3"/>
      <c r="G54" s="3"/>
      <c r="H54" s="3"/>
      <c r="I54" s="3"/>
      <c r="J54" s="36"/>
      <c r="K54" s="36"/>
    </row>
    <row r="55" spans="1:11">
      <c r="A55" s="1"/>
      <c r="B55" s="2"/>
      <c r="C55" s="2"/>
      <c r="D55" s="7"/>
      <c r="E55" s="7"/>
      <c r="F55" s="6"/>
      <c r="G55" s="6"/>
      <c r="H55" s="6"/>
      <c r="I55" s="6"/>
      <c r="J55" s="36"/>
      <c r="K55" s="36"/>
    </row>
    <row r="56" spans="1:11">
      <c r="A56" s="7"/>
      <c r="B56" s="7"/>
      <c r="C56" s="7"/>
      <c r="D56" s="7"/>
      <c r="E56" s="7"/>
      <c r="F56" s="6"/>
      <c r="G56" s="6"/>
      <c r="H56" s="6"/>
      <c r="I56" s="6"/>
      <c r="J56" s="36"/>
      <c r="K56" s="36"/>
    </row>
    <row r="57" spans="1:11">
      <c r="A57" s="7"/>
      <c r="B57" s="34" t="s">
        <v>28</v>
      </c>
      <c r="C57" s="7"/>
      <c r="D57" s="7" t="s">
        <v>29</v>
      </c>
      <c r="E57" s="7" t="s">
        <v>30</v>
      </c>
      <c r="F57" s="6" t="s">
        <v>31</v>
      </c>
      <c r="G57" s="6" t="s">
        <v>32</v>
      </c>
      <c r="H57" s="6"/>
      <c r="I57" s="6" t="s">
        <v>33</v>
      </c>
      <c r="J57" s="36"/>
      <c r="K57" s="36"/>
    </row>
    <row r="58" spans="1:11">
      <c r="A58" s="1"/>
      <c r="B58" s="2"/>
      <c r="C58" s="2"/>
      <c r="D58" s="9"/>
      <c r="E58" s="1"/>
      <c r="F58" s="3"/>
      <c r="G58" s="3"/>
      <c r="H58" s="3"/>
      <c r="I58" s="3"/>
      <c r="J58" s="36"/>
      <c r="K58" s="36"/>
    </row>
    <row r="59" spans="1:11">
      <c r="A59" s="7" t="s">
        <v>49</v>
      </c>
      <c r="B59" s="35">
        <f>'[1]CHAMPION FORM'!B12</f>
        <v>517</v>
      </c>
      <c r="C59" s="7"/>
      <c r="D59" s="7" t="str">
        <f>LOOKUP($B59,[1]EXHIBITOR!$B$6:$B$1209,[1]EXHIBITOR!$C$6:$C$1503)</f>
        <v>Rich Werner</v>
      </c>
      <c r="E59" s="7" t="str">
        <f>LOOKUP($B59,[1]EXHIBITOR!$B$6:$B$1209,[1]EXHIBITOR!$D$6:$D$1503)</f>
        <v>Cinn Grey  </v>
      </c>
      <c r="F59" s="6" t="str">
        <f>LOOKUP($B59,[1]EXHIBITOR!$B$6:$B$1209,[1]EXHIBITOR!$E$6:$E$1503)</f>
        <v>C</v>
      </c>
      <c r="G59" s="6" t="str">
        <f>LOOKUP($B59,[1]EXHIBITOR!$B$6:$B$1209,[1]EXHIBITOR!$F$6:$F$1503)</f>
        <v>REW</v>
      </c>
      <c r="H59" s="6">
        <f>LOOKUP($B59,[1]EXHIBITOR!$B$6:$B$1209,[1]EXHIBITOR!$G$6:$G$1503)</f>
        <v>47</v>
      </c>
      <c r="I59" s="6">
        <f>LOOKUP($B59,[1]EXHIBITOR!$B$6:$B$1209,[1]EXHIBITOR!$H$6:$H$1503)</f>
        <v>18</v>
      </c>
      <c r="J59" s="36"/>
      <c r="K59" s="36"/>
    </row>
    <row r="60" spans="1:11">
      <c r="A60" s="9" t="s">
        <v>50</v>
      </c>
      <c r="B60" s="35">
        <f>'[1]CHAMPION FORM'!B13</f>
        <v>530</v>
      </c>
      <c r="C60" s="7"/>
      <c r="D60" s="7" t="str">
        <f>LOOKUP($B60,[1]EXHIBITOR!$B$6:$B$1209,[1]EXHIBITOR!$C$6:$C$1503)</f>
        <v>Rick Spier</v>
      </c>
      <c r="E60" s="7" t="str">
        <f>LOOKUP($B60,[1]EXHIBITOR!$B$6:$B$1209,[1]EXHIBITOR!$D$6:$D$1503)</f>
        <v>Cinn Lt Green</v>
      </c>
      <c r="F60" s="6" t="str">
        <f>LOOKUP($B60,[1]EXHIBITOR!$B$6:$B$1209,[1]EXHIBITOR!$E$6:$E$1503)</f>
        <v>H</v>
      </c>
      <c r="G60" s="6" t="str">
        <f>LOOKUP($B60,[1]EXHIBITOR!$B$6:$B$1209,[1]EXHIBITOR!$F$6:$F$1503)</f>
        <v>R1X</v>
      </c>
      <c r="H60" s="6">
        <f>LOOKUP($B60,[1]EXHIBITOR!$B$6:$B$1209,[1]EXHIBITOR!$G$6:$G$1503)</f>
        <v>37</v>
      </c>
      <c r="I60" s="6">
        <f>LOOKUP($B60,[1]EXHIBITOR!$B$6:$B$1209,[1]EXHIBITOR!$H$6:$H$1503)</f>
        <v>18</v>
      </c>
      <c r="J60" s="36"/>
      <c r="K60" s="36"/>
    </row>
    <row r="61" spans="1:11">
      <c r="A61" s="9" t="s">
        <v>36</v>
      </c>
      <c r="B61" s="35">
        <f>'[1]CHAMPION FORM'!B14</f>
        <v>517</v>
      </c>
      <c r="C61" s="7"/>
      <c r="D61" s="7" t="str">
        <f>LOOKUP($B61,[1]EXHIBITOR!$B$6:$B$1209,[1]EXHIBITOR!$C$6:$C$1503)</f>
        <v>Rich Werner</v>
      </c>
      <c r="E61" s="7" t="str">
        <f>LOOKUP($B61,[1]EXHIBITOR!$B$6:$B$1209,[1]EXHIBITOR!$D$6:$D$1503)</f>
        <v>Cinn Grey  </v>
      </c>
      <c r="F61" s="6" t="str">
        <f>LOOKUP($B61,[1]EXHIBITOR!$B$6:$B$1209,[1]EXHIBITOR!$E$6:$E$1503)</f>
        <v>C</v>
      </c>
      <c r="G61" s="6" t="str">
        <f>LOOKUP($B61,[1]EXHIBITOR!$B$6:$B$1209,[1]EXHIBITOR!$F$6:$F$1503)</f>
        <v>REW</v>
      </c>
      <c r="H61" s="6">
        <f>LOOKUP($B61,[1]EXHIBITOR!$B$6:$B$1209,[1]EXHIBITOR!$G$6:$G$1503)</f>
        <v>47</v>
      </c>
      <c r="I61" s="6">
        <f>LOOKUP($B61,[1]EXHIBITOR!$B$6:$B$1209,[1]EXHIBITOR!$H$6:$H$1503)</f>
        <v>18</v>
      </c>
      <c r="J61" s="36"/>
      <c r="K61" s="36"/>
    </row>
    <row r="62" spans="1:11">
      <c r="A62" s="9" t="s">
        <v>37</v>
      </c>
      <c r="B62" s="35">
        <f>'[1]CHAMPION FORM'!B15</f>
        <v>530</v>
      </c>
      <c r="C62" s="7"/>
      <c r="D62" s="7" t="str">
        <f>LOOKUP($B62,[1]EXHIBITOR!$B$6:$B$1209,[1]EXHIBITOR!$C$6:$C$1503)</f>
        <v>Rick Spier</v>
      </c>
      <c r="E62" s="7" t="str">
        <f>LOOKUP($B62,[1]EXHIBITOR!$B$6:$B$1209,[1]EXHIBITOR!$D$6:$D$1503)</f>
        <v>Cinn Lt Green</v>
      </c>
      <c r="F62" s="6" t="str">
        <f>LOOKUP($B62,[1]EXHIBITOR!$B$6:$B$1209,[1]EXHIBITOR!$E$6:$E$1503)</f>
        <v>H</v>
      </c>
      <c r="G62" s="6" t="str">
        <f>LOOKUP($B62,[1]EXHIBITOR!$B$6:$B$1209,[1]EXHIBITOR!$F$6:$F$1503)</f>
        <v>R1X</v>
      </c>
      <c r="H62" s="6">
        <f>LOOKUP($B62,[1]EXHIBITOR!$B$6:$B$1209,[1]EXHIBITOR!$G$6:$G$1503)</f>
        <v>37</v>
      </c>
      <c r="I62" s="6">
        <f>LOOKUP($B62,[1]EXHIBITOR!$B$6:$B$1209,[1]EXHIBITOR!$H$6:$H$1503)</f>
        <v>18</v>
      </c>
      <c r="J62" s="36"/>
      <c r="K62" s="36"/>
    </row>
    <row r="63" spans="1:11">
      <c r="A63" s="9" t="s">
        <v>51</v>
      </c>
      <c r="B63" s="35">
        <f>'[1]CHAMPION FORM'!B16</f>
        <v>513</v>
      </c>
      <c r="C63" s="7"/>
      <c r="D63" s="7" t="str">
        <f>LOOKUP($B63,[1]EXHIBITOR!$B$6:$B$1209,[1]EXHIBITOR!$C$6:$C$1503)</f>
        <v>Rich Werner</v>
      </c>
      <c r="E63" s="7" t="str">
        <f>LOOKUP($B63,[1]EXHIBITOR!$B$6:$B$1209,[1]EXHIBITOR!$D$6:$D$1503)</f>
        <v>Grey </v>
      </c>
      <c r="F63" s="6" t="str">
        <f>LOOKUP($B63,[1]EXHIBITOR!$B$6:$B$1209,[1]EXHIBITOR!$E$6:$E$1503)</f>
        <v>C</v>
      </c>
      <c r="G63" s="6" t="str">
        <f>LOOKUP($B63,[1]EXHIBITOR!$B$6:$B$1209,[1]EXHIBITOR!$F$6:$F$1503)</f>
        <v>REW</v>
      </c>
      <c r="H63" s="6">
        <f>LOOKUP($B63,[1]EXHIBITOR!$B$6:$B$1209,[1]EXHIBITOR!$G$6:$G$1503)</f>
        <v>34</v>
      </c>
      <c r="I63" s="6">
        <f>LOOKUP($B63,[1]EXHIBITOR!$B$6:$B$1209,[1]EXHIBITOR!$H$6:$H$1503)</f>
        <v>18</v>
      </c>
      <c r="J63" s="36"/>
      <c r="K63" s="36"/>
    </row>
    <row r="64" spans="1:11">
      <c r="A64" s="9" t="s">
        <v>52</v>
      </c>
      <c r="B64" s="35">
        <f>'[1]CHAMPION FORM'!B17</f>
        <v>512</v>
      </c>
      <c r="C64" s="7"/>
      <c r="D64" s="7" t="str">
        <f>LOOKUP($B64,[1]EXHIBITOR!$B$6:$B$1209,[1]EXHIBITOR!$C$6:$C$1503)</f>
        <v>Rich Werner</v>
      </c>
      <c r="E64" s="7" t="str">
        <f>LOOKUP($B64,[1]EXHIBITOR!$B$6:$B$1209,[1]EXHIBITOR!$D$6:$D$1503)</f>
        <v>Grey  </v>
      </c>
      <c r="F64" s="6" t="str">
        <f>LOOKUP($B64,[1]EXHIBITOR!$B$6:$B$1209,[1]EXHIBITOR!$E$6:$E$1503)</f>
        <v>C</v>
      </c>
      <c r="G64" s="6" t="str">
        <f>LOOKUP($B64,[1]EXHIBITOR!$B$6:$B$1209,[1]EXHIBITOR!$F$6:$F$1503)</f>
        <v>REW</v>
      </c>
      <c r="H64" s="6">
        <f>LOOKUP($B64,[1]EXHIBITOR!$B$6:$B$1209,[1]EXHIBITOR!$G$6:$G$1503)</f>
        <v>31</v>
      </c>
      <c r="I64" s="6">
        <f>LOOKUP($B64,[1]EXHIBITOR!$B$6:$B$1209,[1]EXHIBITOR!$H$6:$H$1503)</f>
        <v>18</v>
      </c>
      <c r="J64" s="36"/>
      <c r="K64" s="36"/>
    </row>
    <row r="65" spans="1:11">
      <c r="A65" s="9" t="s">
        <v>53</v>
      </c>
      <c r="B65" s="35">
        <f>'[1]CHAMPION FORM'!B18</f>
        <v>516</v>
      </c>
      <c r="C65" s="7"/>
      <c r="D65" s="7" t="str">
        <f>LOOKUP($B65,[1]EXHIBITOR!$B$6:$B$1209,[1]EXHIBITOR!$C$6:$C$1503)</f>
        <v>Rich Werner</v>
      </c>
      <c r="E65" s="7" t="str">
        <f>LOOKUP($B65,[1]EXHIBITOR!$B$6:$B$1209,[1]EXHIBITOR!$D$6:$D$1503)</f>
        <v>Cinn Sky</v>
      </c>
      <c r="F65" s="6" t="str">
        <f>LOOKUP($B65,[1]EXHIBITOR!$B$6:$B$1209,[1]EXHIBITOR!$E$6:$E$1503)</f>
        <v>C</v>
      </c>
      <c r="G65" s="6" t="str">
        <f>LOOKUP($B65,[1]EXHIBITOR!$B$6:$B$1209,[1]EXHIBITOR!$F$6:$F$1503)</f>
        <v>REW</v>
      </c>
      <c r="H65" s="6">
        <f>LOOKUP($B65,[1]EXHIBITOR!$B$6:$B$1209,[1]EXHIBITOR!$G$6:$G$1503)</f>
        <v>72</v>
      </c>
      <c r="I65" s="6">
        <f>LOOKUP($B65,[1]EXHIBITOR!$B$6:$B$1209,[1]EXHIBITOR!$H$6:$H$1503)</f>
        <v>17</v>
      </c>
      <c r="J65" s="36"/>
      <c r="K65" s="36"/>
    </row>
    <row r="66" spans="1:11">
      <c r="A66" s="9" t="s">
        <v>54</v>
      </c>
      <c r="B66" s="35">
        <f>'[1]CHAMPION FORM'!B19</f>
        <v>526</v>
      </c>
      <c r="C66" s="7"/>
      <c r="D66" s="7" t="str">
        <f>LOOKUP($B66,[1]EXHIBITOR!$B$6:$B$1209,[1]EXHIBITOR!$C$6:$C$1503)</f>
        <v>Rich Werner</v>
      </c>
      <c r="E66" s="7" t="str">
        <f>LOOKUP($B66,[1]EXHIBITOR!$B$6:$B$1209,[1]EXHIBITOR!$D$6:$D$1503)</f>
        <v>Cinn Violet</v>
      </c>
      <c r="F66" s="6" t="str">
        <f>LOOKUP($B66,[1]EXHIBITOR!$B$6:$B$1209,[1]EXHIBITOR!$E$6:$E$1503)</f>
        <v>C</v>
      </c>
      <c r="G66" s="6" t="str">
        <f>LOOKUP($B66,[1]EXHIBITOR!$B$6:$B$1209,[1]EXHIBITOR!$F$6:$F$1503)</f>
        <v>REW</v>
      </c>
      <c r="H66" s="6">
        <f>LOOKUP($B66,[1]EXHIBITOR!$B$6:$B$1209,[1]EXHIBITOR!$G$6:$G$1503)</f>
        <v>17</v>
      </c>
      <c r="I66" s="6">
        <f>LOOKUP($B66,[1]EXHIBITOR!$B$6:$B$1209,[1]EXHIBITOR!$H$6:$H$1503)</f>
        <v>18</v>
      </c>
      <c r="J66" s="36"/>
      <c r="K66" s="36"/>
    </row>
    <row r="67" spans="1:11">
      <c r="A67" s="9" t="s">
        <v>55</v>
      </c>
      <c r="B67" s="35">
        <f>'[1]CHAMPION FORM'!B20</f>
        <v>525</v>
      </c>
      <c r="C67" s="7"/>
      <c r="D67" s="7" t="str">
        <f>LOOKUP($B67,[1]EXHIBITOR!$B$6:$B$1209,[1]EXHIBITOR!$C$6:$C$1503)</f>
        <v>Rich Werner</v>
      </c>
      <c r="E67" s="7" t="str">
        <f>LOOKUP($B67,[1]EXHIBITOR!$B$6:$B$1209,[1]EXHIBITOR!$D$6:$D$1503)</f>
        <v>TCB</v>
      </c>
      <c r="F67" s="6" t="str">
        <f>LOOKUP($B67,[1]EXHIBITOR!$B$6:$B$1209,[1]EXHIBITOR!$E$6:$E$1503)</f>
        <v>C</v>
      </c>
      <c r="G67" s="6" t="str">
        <f>LOOKUP($B67,[1]EXHIBITOR!$B$6:$B$1209,[1]EXHIBITOR!$F$6:$F$1503)</f>
        <v>REW</v>
      </c>
      <c r="H67" s="6">
        <f>LOOKUP($B67,[1]EXHIBITOR!$B$6:$B$1209,[1]EXHIBITOR!$G$6:$G$1503)</f>
        <v>95</v>
      </c>
      <c r="I67" s="6">
        <f>LOOKUP($B67,[1]EXHIBITOR!$B$6:$B$1209,[1]EXHIBITOR!$H$6:$H$1503)</f>
        <v>18</v>
      </c>
      <c r="J67" s="36"/>
      <c r="K67" s="36"/>
    </row>
    <row r="68" spans="1:11">
      <c r="A68" s="9" t="s">
        <v>56</v>
      </c>
      <c r="B68" s="35">
        <f>'[1]CHAMPION FORM'!B21</f>
        <v>520</v>
      </c>
      <c r="C68" s="7"/>
      <c r="D68" s="7" t="str">
        <f>LOOKUP($B68,[1]EXHIBITOR!$B$6:$B$1209,[1]EXHIBITOR!$C$6:$C$1503)</f>
        <v>Rich Werner</v>
      </c>
      <c r="E68" s="7" t="str">
        <f>LOOKUP($B68,[1]EXHIBITOR!$B$6:$B$1209,[1]EXHIBITOR!$D$6:$D$1503)</f>
        <v>Grey Sp</v>
      </c>
      <c r="F68" s="6" t="str">
        <f>LOOKUP($B68,[1]EXHIBITOR!$B$6:$B$1209,[1]EXHIBITOR!$E$6:$E$1503)</f>
        <v>C</v>
      </c>
      <c r="G68" s="6" t="str">
        <f>LOOKUP($B68,[1]EXHIBITOR!$B$6:$B$1209,[1]EXHIBITOR!$F$6:$F$1503)</f>
        <v>REW</v>
      </c>
      <c r="H68" s="6">
        <f>LOOKUP($B68,[1]EXHIBITOR!$B$6:$B$1209,[1]EXHIBITOR!$G$6:$G$1503)</f>
        <v>55</v>
      </c>
      <c r="I68" s="6">
        <f>LOOKUP($B68,[1]EXHIBITOR!$B$6:$B$1209,[1]EXHIBITOR!$H$6:$H$1503)</f>
        <v>17</v>
      </c>
      <c r="J68" s="36"/>
      <c r="K68" s="36"/>
    </row>
    <row r="69" spans="1:11">
      <c r="A69" s="9" t="s">
        <v>57</v>
      </c>
      <c r="B69" s="35">
        <f>'[1]CHAMPION FORM'!B22</f>
        <v>519</v>
      </c>
      <c r="C69" s="7"/>
      <c r="D69" s="7" t="str">
        <f>LOOKUP($B69,[1]EXHIBITOR!$B$6:$B$1209,[1]EXHIBITOR!$C$6:$C$1503)</f>
        <v>Rich Werner</v>
      </c>
      <c r="E69" s="7" t="str">
        <f>LOOKUP($B69,[1]EXHIBITOR!$B$6:$B$1209,[1]EXHIBITOR!$D$6:$D$1503)</f>
        <v>Grey Sp</v>
      </c>
      <c r="F69" s="6" t="str">
        <f>LOOKUP($B69,[1]EXHIBITOR!$B$6:$B$1209,[1]EXHIBITOR!$E$6:$E$1503)</f>
        <v>C</v>
      </c>
      <c r="G69" s="6" t="str">
        <f>LOOKUP($B69,[1]EXHIBITOR!$B$6:$B$1209,[1]EXHIBITOR!$F$6:$F$1503)</f>
        <v>REW</v>
      </c>
      <c r="H69" s="6">
        <f>LOOKUP($B69,[1]EXHIBITOR!$B$6:$B$1209,[1]EXHIBITOR!$G$6:$G$1503)</f>
        <v>22</v>
      </c>
      <c r="I69" s="6">
        <f>LOOKUP($B69,[1]EXHIBITOR!$B$6:$B$1209,[1]EXHIBITOR!$H$6:$H$1503)</f>
        <v>17</v>
      </c>
      <c r="J69" s="36"/>
      <c r="K69" s="36"/>
    </row>
    <row r="70" spans="1:11">
      <c r="A70" s="9" t="s">
        <v>58</v>
      </c>
      <c r="B70" s="35">
        <f>'[1]CHAMPION FORM'!B23</f>
        <v>530</v>
      </c>
      <c r="C70" s="7"/>
      <c r="D70" s="7" t="str">
        <f>LOOKUP($B70,[1]EXHIBITOR!$B$6:$B$1209,[1]EXHIBITOR!$C$6:$C$1503)</f>
        <v>Rick Spier</v>
      </c>
      <c r="E70" s="7" t="str">
        <f>LOOKUP($B70,[1]EXHIBITOR!$B$6:$B$1209,[1]EXHIBITOR!$D$6:$D$1503)</f>
        <v>Cinn Lt Green</v>
      </c>
      <c r="F70" s="6" t="str">
        <f>LOOKUP($B70,[1]EXHIBITOR!$B$6:$B$1209,[1]EXHIBITOR!$E$6:$E$1503)</f>
        <v>H</v>
      </c>
      <c r="G70" s="6" t="str">
        <f>LOOKUP($B70,[1]EXHIBITOR!$B$6:$B$1209,[1]EXHIBITOR!$F$6:$F$1503)</f>
        <v>R1X</v>
      </c>
      <c r="H70" s="6">
        <f>LOOKUP($B70,[1]EXHIBITOR!$B$6:$B$1209,[1]EXHIBITOR!$G$6:$G$1503)</f>
        <v>37</v>
      </c>
      <c r="I70" s="6">
        <f>LOOKUP($B70,[1]EXHIBITOR!$B$6:$B$1209,[1]EXHIBITOR!$H$6:$H$1503)</f>
        <v>18</v>
      </c>
      <c r="J70" s="36"/>
      <c r="K70" s="36"/>
    </row>
    <row r="71" spans="1:11">
      <c r="A71" s="9" t="s">
        <v>59</v>
      </c>
      <c r="B71" s="35">
        <f>'[1]CHAMPION FORM'!B24</f>
        <v>508</v>
      </c>
      <c r="C71" s="7"/>
      <c r="D71" s="7" t="str">
        <f>LOOKUP($B71,[1]EXHIBITOR!$B$6:$B$1311,[1]EXHIBITOR!$C$6:$C$1311)</f>
        <v>Rich Werner</v>
      </c>
      <c r="E71" s="7" t="str">
        <f>LOOKUP($B71,[1]EXHIBITOR!$B$6:$B$1311,[1]EXHIBITOR!$D$6:$D$1311)</f>
        <v>Grey Green</v>
      </c>
      <c r="F71" s="6" t="str">
        <f>LOOKUP($B71,[1]EXHIBITOR!$B$6:$B$1311,[1]EXHIBITOR!$E$6:$E$1311)</f>
        <v>C</v>
      </c>
      <c r="G71" s="6" t="str">
        <f>LOOKUP($B71,[1]EXHIBITOR!$B$6:$B$1311,[1]EXHIBITOR!$F$6:$F$1311)</f>
        <v>REW</v>
      </c>
      <c r="H71" s="6">
        <f>LOOKUP($B71,[1]EXHIBITOR!$B$6:$B$1311,[1]EXHIBITOR!$G$6:$G$1311)</f>
        <v>38</v>
      </c>
      <c r="I71" s="6">
        <f>LOOKUP($B71,[1]EXHIBITOR!$B$6:$B$1311,[1]EXHIBITOR!$H$6:$H$1311)</f>
        <v>17</v>
      </c>
      <c r="J71" s="36"/>
      <c r="K71" s="36"/>
    </row>
    <row r="72" spans="1:11">
      <c r="A72" s="9"/>
      <c r="B72" s="34" t="s">
        <v>28</v>
      </c>
      <c r="C72" s="7"/>
      <c r="D72" s="1"/>
      <c r="E72" s="1"/>
      <c r="F72" s="3"/>
      <c r="G72" s="3"/>
      <c r="H72" s="3"/>
      <c r="I72" s="3"/>
      <c r="J72" s="36"/>
      <c r="K72" s="36"/>
    </row>
    <row r="73" spans="1:11">
      <c r="A73" s="7" t="s">
        <v>60</v>
      </c>
      <c r="B73" s="35">
        <f>'[1]INTERMEDIATE FORM'!B12</f>
        <v>312</v>
      </c>
      <c r="C73" s="7"/>
      <c r="D73" s="7" t="str">
        <f>LOOKUP($B73,[1]EXHIBITOR!$B$6:$B$1209,[1]EXHIBITOR!$C$6:$C$1503)</f>
        <v>Robert Hoffstetter</v>
      </c>
      <c r="E73" s="7" t="str">
        <f>LOOKUP($B73,[1]EXHIBITOR!$B$6:$B$1209,[1]EXHIBITOR!$D$6:$D$1503)</f>
        <v>Grey Sp</v>
      </c>
      <c r="F73" s="6" t="str">
        <f>LOOKUP($B73,[1]EXHIBITOR!$B$6:$B$1209,[1]EXHIBITOR!$E$6:$E$1503)</f>
        <v>C</v>
      </c>
      <c r="G73" s="6" t="str">
        <f>LOOKUP($B73,[1]EXHIBITOR!$B$6:$B$1209,[1]EXHIBITOR!$F$6:$F$1503)</f>
        <v>21H</v>
      </c>
      <c r="H73" s="6">
        <f>LOOKUP($B73,[1]EXHIBITOR!$B$6:$B$1209,[1]EXHIBITOR!$G$6:$G$1503)</f>
        <v>6</v>
      </c>
      <c r="I73" s="6">
        <f>LOOKUP($B73,[1]EXHIBITOR!$B$6:$B$1209,[1]EXHIBITOR!$H$6:$H$1503)</f>
        <v>17</v>
      </c>
      <c r="J73" s="36"/>
      <c r="K73" s="36"/>
    </row>
    <row r="74" spans="1:11">
      <c r="A74" s="9" t="s">
        <v>50</v>
      </c>
      <c r="B74" s="35">
        <f>'[1]INTERMEDIATE FORM'!B13</f>
        <v>307</v>
      </c>
      <c r="C74" s="7"/>
      <c r="D74" s="7" t="str">
        <f>LOOKUP($B74,[1]EXHIBITOR!$B$6:$B$1209,[1]EXHIBITOR!$C$6:$C$1503)</f>
        <v>Mary Simons</v>
      </c>
      <c r="E74" s="7" t="str">
        <f>LOOKUP($B74,[1]EXHIBITOR!$B$6:$B$1209,[1]EXHIBITOR!$D$6:$D$1503)</f>
        <v>Lt Green Pied</v>
      </c>
      <c r="F74" s="6" t="str">
        <f>LOOKUP($B74,[1]EXHIBITOR!$B$6:$B$1209,[1]EXHIBITOR!$E$6:$E$1503)</f>
        <v>H</v>
      </c>
      <c r="G74" s="6" t="str">
        <f>LOOKUP($B74,[1]EXHIBITOR!$B$6:$B$1209,[1]EXHIBITOR!$F$6:$F$1503)</f>
        <v>44S</v>
      </c>
      <c r="H74" s="6">
        <f>LOOKUP($B74,[1]EXHIBITOR!$B$6:$B$1209,[1]EXHIBITOR!$G$6:$G$1503)</f>
        <v>35</v>
      </c>
      <c r="I74" s="6">
        <f>LOOKUP($B74,[1]EXHIBITOR!$B$6:$B$1209,[1]EXHIBITOR!$H$6:$H$1503)</f>
        <v>17</v>
      </c>
      <c r="J74" s="36"/>
      <c r="K74" s="36"/>
    </row>
    <row r="75" spans="1:11">
      <c r="A75" s="9" t="s">
        <v>36</v>
      </c>
      <c r="B75" s="35">
        <f>'[1]INTERMEDIATE FORM'!B14</f>
        <v>323</v>
      </c>
      <c r="C75" s="7"/>
      <c r="D75" s="7" t="str">
        <f>LOOKUP($B75,[1]EXHIBITOR!$B$6:$B$1209,[1]EXHIBITOR!$C$6:$C$1503)</f>
        <v>Bernice O Steen</v>
      </c>
      <c r="E75" s="7" t="str">
        <f>LOOKUP($B75,[1]EXHIBITOR!$B$6:$B$1209,[1]EXHIBITOR!$D$6:$D$1503)</f>
        <v>Lt Green</v>
      </c>
      <c r="F75" s="6" t="str">
        <f>LOOKUP($B75,[1]EXHIBITOR!$B$6:$B$1209,[1]EXHIBITOR!$E$6:$E$1503)</f>
        <v>C</v>
      </c>
      <c r="G75" s="6" t="str">
        <f>LOOKUP($B75,[1]EXHIBITOR!$B$6:$B$1209,[1]EXHIBITOR!$F$6:$F$1503)</f>
        <v>MOM</v>
      </c>
      <c r="H75" s="6">
        <f>LOOKUP($B75,[1]EXHIBITOR!$B$6:$B$1209,[1]EXHIBITOR!$G$6:$G$1503)</f>
        <v>33</v>
      </c>
      <c r="I75" s="6">
        <f>LOOKUP($B75,[1]EXHIBITOR!$B$6:$B$1209,[1]EXHIBITOR!$H$6:$H$1503)</f>
        <v>18</v>
      </c>
      <c r="J75" s="36"/>
      <c r="K75" s="36"/>
    </row>
    <row r="76" spans="1:11">
      <c r="A76" s="9" t="s">
        <v>37</v>
      </c>
      <c r="B76" s="35">
        <f>'[1]INTERMEDIATE FORM'!B15</f>
        <v>0</v>
      </c>
      <c r="C76" s="7"/>
      <c r="D76" s="7" t="e">
        <f>LOOKUP($B76,[1]EXHIBITOR!$B$6:$B$1209,[1]EXHIBITOR!$C$6:$C$1503)</f>
        <v>#N/A</v>
      </c>
      <c r="E76" s="7" t="e">
        <f>LOOKUP($B76,[1]EXHIBITOR!$B$6:$B$1209,[1]EXHIBITOR!$D$6:$D$1503)</f>
        <v>#N/A</v>
      </c>
      <c r="F76" s="6" t="e">
        <f>LOOKUP($B76,[1]EXHIBITOR!$B$6:$B$1209,[1]EXHIBITOR!$E$6:$E$1503)</f>
        <v>#N/A</v>
      </c>
      <c r="G76" s="6" t="e">
        <f>LOOKUP($B76,[1]EXHIBITOR!$B$6:$B$1209,[1]EXHIBITOR!$F$6:$F$1503)</f>
        <v>#N/A</v>
      </c>
      <c r="H76" s="6" t="e">
        <f>LOOKUP($B76,[1]EXHIBITOR!$B$6:$B$1209,[1]EXHIBITOR!$G$6:$G$1503)</f>
        <v>#N/A</v>
      </c>
      <c r="I76" s="6" t="e">
        <f>LOOKUP($B76,[1]EXHIBITOR!$B$6:$B$1209,[1]EXHIBITOR!$H$6:$H$1503)</f>
        <v>#N/A</v>
      </c>
      <c r="J76" s="36"/>
      <c r="K76" s="36"/>
    </row>
    <row r="77" spans="1:11">
      <c r="A77" s="9" t="s">
        <v>51</v>
      </c>
      <c r="B77" s="35">
        <f>'[1]INTERMEDIATE FORM'!B16</f>
        <v>323</v>
      </c>
      <c r="C77" s="7"/>
      <c r="D77" s="7" t="str">
        <f>LOOKUP($B77,[1]EXHIBITOR!$B$6:$B$1209,[1]EXHIBITOR!$C$6:$C$1503)</f>
        <v>Bernice O Steen</v>
      </c>
      <c r="E77" s="7" t="str">
        <f>LOOKUP($B77,[1]EXHIBITOR!$B$6:$B$1209,[1]EXHIBITOR!$D$6:$D$1503)</f>
        <v>Lt Green</v>
      </c>
      <c r="F77" s="6" t="str">
        <f>LOOKUP($B77,[1]EXHIBITOR!$B$6:$B$1209,[1]EXHIBITOR!$E$6:$E$1503)</f>
        <v>C</v>
      </c>
      <c r="G77" s="6" t="str">
        <f>LOOKUP($B77,[1]EXHIBITOR!$B$6:$B$1209,[1]EXHIBITOR!$F$6:$F$1503)</f>
        <v>MOM</v>
      </c>
      <c r="H77" s="6">
        <f>LOOKUP($B77,[1]EXHIBITOR!$B$6:$B$1209,[1]EXHIBITOR!$G$6:$G$1503)</f>
        <v>33</v>
      </c>
      <c r="I77" s="6">
        <f>LOOKUP($B77,[1]EXHIBITOR!$B$6:$B$1209,[1]EXHIBITOR!$H$6:$H$1503)</f>
        <v>18</v>
      </c>
      <c r="J77" s="36"/>
      <c r="K77" s="36"/>
    </row>
    <row r="78" spans="1:11">
      <c r="A78" s="9" t="s">
        <v>52</v>
      </c>
      <c r="B78" s="35">
        <f>'[1]INTERMEDIATE FORM'!B17</f>
        <v>322</v>
      </c>
      <c r="C78" s="7"/>
      <c r="D78" s="7" t="str">
        <f>LOOKUP($B78,[1]EXHIBITOR!$B$6:$B$1209,[1]EXHIBITOR!$C$6:$C$1503)</f>
        <v>Duane Walton</v>
      </c>
      <c r="E78" s="7" t="str">
        <f>LOOKUP($B78,[1]EXHIBITOR!$B$6:$B$1209,[1]EXHIBITOR!$D$6:$D$1503)</f>
        <v>Green Op</v>
      </c>
      <c r="F78" s="6" t="str">
        <f>LOOKUP($B78,[1]EXHIBITOR!$B$6:$B$1209,[1]EXHIBITOR!$E$6:$E$1503)</f>
        <v>C</v>
      </c>
      <c r="G78" s="6" t="str">
        <f>LOOKUP($B78,[1]EXHIBITOR!$B$6:$B$1209,[1]EXHIBITOR!$F$6:$F$1503)</f>
        <v>34D</v>
      </c>
      <c r="H78" s="6">
        <f>LOOKUP($B78,[1]EXHIBITOR!$B$6:$B$1209,[1]EXHIBITOR!$G$6:$G$1503)</f>
        <v>11</v>
      </c>
      <c r="I78" s="6">
        <f>LOOKUP($B78,[1]EXHIBITOR!$B$6:$B$1209,[1]EXHIBITOR!$H$6:$H$1503)</f>
        <v>18</v>
      </c>
      <c r="J78" s="36"/>
      <c r="K78" s="36"/>
    </row>
    <row r="79" spans="1:11">
      <c r="A79" s="9" t="s">
        <v>53</v>
      </c>
      <c r="B79" s="35">
        <f>'[1]INTERMEDIATE FORM'!B18</f>
        <v>321</v>
      </c>
      <c r="C79" s="7"/>
      <c r="D79" s="7" t="str">
        <f>LOOKUP($B79,[1]EXHIBITOR!$B$6:$B$1209,[1]EXHIBITOR!$C$6:$C$1503)</f>
        <v>Duane Walton</v>
      </c>
      <c r="E79" s="7" t="str">
        <f>LOOKUP($B79,[1]EXHIBITOR!$B$6:$B$1209,[1]EXHIBITOR!$D$6:$D$1503)</f>
        <v>Dark Green</v>
      </c>
      <c r="F79" s="6" t="str">
        <f>LOOKUP($B79,[1]EXHIBITOR!$B$6:$B$1209,[1]EXHIBITOR!$E$6:$E$1503)</f>
        <v>C</v>
      </c>
      <c r="G79" s="6" t="str">
        <f>LOOKUP($B79,[1]EXHIBITOR!$B$6:$B$1209,[1]EXHIBITOR!$F$6:$F$1503)</f>
        <v>34D</v>
      </c>
      <c r="H79" s="6">
        <f>LOOKUP($B79,[1]EXHIBITOR!$B$6:$B$1209,[1]EXHIBITOR!$G$6:$G$1503)</f>
        <v>7</v>
      </c>
      <c r="I79" s="6">
        <f>LOOKUP($B79,[1]EXHIBITOR!$B$6:$B$1209,[1]EXHIBITOR!$H$6:$H$1503)</f>
        <v>18</v>
      </c>
      <c r="J79" s="36"/>
      <c r="K79" s="36"/>
    </row>
    <row r="80" spans="1:11">
      <c r="A80" s="9" t="s">
        <v>54</v>
      </c>
      <c r="B80" s="35">
        <f>'[1]INTERMEDIATE FORM'!B19</f>
        <v>703</v>
      </c>
      <c r="C80" s="7"/>
      <c r="D80" s="7" t="str">
        <f>LOOKUP($B80,[1]EXHIBITOR!$B$6:$B$1209,[1]EXHIBITOR!$C$6:$C$1503)</f>
        <v>Duane Walton</v>
      </c>
      <c r="E80" s="7" t="str">
        <f>LOOKUP($B80,[1]EXHIBITOR!$B$6:$B$1209,[1]EXHIBITOR!$D$6:$D$1503)</f>
        <v>White</v>
      </c>
      <c r="F80" s="6" t="str">
        <f>LOOKUP($B80,[1]EXHIBITOR!$B$6:$B$1209,[1]EXHIBITOR!$E$6:$E$1503)</f>
        <v>C</v>
      </c>
      <c r="G80" s="6" t="str">
        <f>LOOKUP($B80,[1]EXHIBITOR!$B$6:$B$1209,[1]EXHIBITOR!$F$6:$F$1503)</f>
        <v>34D</v>
      </c>
      <c r="H80" s="6">
        <f>LOOKUP($B80,[1]EXHIBITOR!$B$6:$B$1209,[1]EXHIBITOR!$G$6:$G$1503)</f>
        <v>35</v>
      </c>
      <c r="I80" s="6">
        <f>LOOKUP($B80,[1]EXHIBITOR!$B$6:$B$1209,[1]EXHIBITOR!$H$6:$H$1503)</f>
        <v>16</v>
      </c>
      <c r="J80" s="36"/>
      <c r="K80" s="36"/>
    </row>
    <row r="81" spans="1:11">
      <c r="A81" s="9" t="s">
        <v>55</v>
      </c>
      <c r="B81" s="35">
        <f>'[1]INTERMEDIATE FORM'!B20</f>
        <v>320</v>
      </c>
      <c r="C81" s="7"/>
      <c r="D81" s="7" t="str">
        <f>LOOKUP($B81,[1]EXHIBITOR!$B$6:$B$1209,[1]EXHIBITOR!$C$6:$C$1503)</f>
        <v>Duane Walton</v>
      </c>
      <c r="E81" s="7" t="str">
        <f>LOOKUP($B81,[1]EXHIBITOR!$B$6:$B$1209,[1]EXHIBITOR!$D$6:$D$1503)</f>
        <v>Lt Green  </v>
      </c>
      <c r="F81" s="6" t="str">
        <f>LOOKUP($B81,[1]EXHIBITOR!$B$6:$B$1209,[1]EXHIBITOR!$E$6:$E$1503)</f>
        <v>C</v>
      </c>
      <c r="G81" s="6" t="str">
        <f>LOOKUP($B81,[1]EXHIBITOR!$B$6:$B$1209,[1]EXHIBITOR!$F$6:$F$1503)</f>
        <v>34D</v>
      </c>
      <c r="H81" s="6">
        <f>LOOKUP($B81,[1]EXHIBITOR!$B$6:$B$1209,[1]EXHIBITOR!$G$6:$G$1503)</f>
        <v>2</v>
      </c>
      <c r="I81" s="6">
        <f>LOOKUP($B81,[1]EXHIBITOR!$B$6:$B$1209,[1]EXHIBITOR!$H$6:$H$1503)</f>
        <v>18</v>
      </c>
      <c r="J81" s="36"/>
      <c r="K81" s="36"/>
    </row>
    <row r="82" spans="1:11">
      <c r="A82" s="9" t="s">
        <v>56</v>
      </c>
      <c r="B82" s="35">
        <f>'[1]INTERMEDIATE FORM'!B21</f>
        <v>313</v>
      </c>
      <c r="C82" s="7"/>
      <c r="D82" s="7" t="str">
        <f>LOOKUP($B82,[1]EXHIBITOR!$B$6:$B$1209,[1]EXHIBITOR!$C$6:$C$1503)</f>
        <v>Robert Hoffstetter</v>
      </c>
      <c r="E82" s="7" t="str">
        <f>LOOKUP($B82,[1]EXHIBITOR!$B$6:$B$1209,[1]EXHIBITOR!$D$6:$D$1503)</f>
        <v>Lt Green</v>
      </c>
      <c r="F82" s="6" t="str">
        <f>LOOKUP($B82,[1]EXHIBITOR!$B$6:$B$1209,[1]EXHIBITOR!$E$6:$E$1503)</f>
        <v>C</v>
      </c>
      <c r="G82" s="6" t="str">
        <f>LOOKUP($B82,[1]EXHIBITOR!$B$6:$B$1209,[1]EXHIBITOR!$F$6:$F$1503)</f>
        <v>21H</v>
      </c>
      <c r="H82" s="6">
        <f>LOOKUP($B82,[1]EXHIBITOR!$B$6:$B$1209,[1]EXHIBITOR!$G$6:$G$1503)</f>
        <v>9</v>
      </c>
      <c r="I82" s="6">
        <f>LOOKUP($B82,[1]EXHIBITOR!$B$6:$B$1209,[1]EXHIBITOR!$H$6:$H$1503)</f>
        <v>17</v>
      </c>
      <c r="J82" s="36"/>
      <c r="K82" s="36"/>
    </row>
    <row r="83" spans="1:11">
      <c r="A83" s="9" t="s">
        <v>57</v>
      </c>
      <c r="B83" s="35">
        <f>'[1]INTERMEDIATE FORM'!B22</f>
        <v>314</v>
      </c>
      <c r="C83" s="7"/>
      <c r="D83" s="7" t="str">
        <f>LOOKUP($B83,[1]EXHIBITOR!$B$6:$B$1209,[1]EXHIBITOR!$C$6:$C$1503)</f>
        <v>Robert Hoffstetter</v>
      </c>
      <c r="E83" s="7" t="str">
        <f>LOOKUP($B83,[1]EXHIBITOR!$B$6:$B$1209,[1]EXHIBITOR!$D$6:$D$1503)</f>
        <v>GG</v>
      </c>
      <c r="F83" s="6" t="str">
        <f>LOOKUP($B83,[1]EXHIBITOR!$B$6:$B$1209,[1]EXHIBITOR!$E$6:$E$1503)</f>
        <v>C</v>
      </c>
      <c r="G83" s="6" t="str">
        <f>LOOKUP($B83,[1]EXHIBITOR!$B$6:$B$1209,[1]EXHIBITOR!$F$6:$F$1503)</f>
        <v>21H</v>
      </c>
      <c r="H83" s="6">
        <f>LOOKUP($B83,[1]EXHIBITOR!$B$6:$B$1209,[1]EXHIBITOR!$G$6:$G$1503)</f>
        <v>11</v>
      </c>
      <c r="I83" s="6">
        <f>LOOKUP($B83,[1]EXHIBITOR!$B$6:$B$1209,[1]EXHIBITOR!$H$6:$H$1503)</f>
        <v>16</v>
      </c>
      <c r="J83" s="36"/>
      <c r="K83" s="36"/>
    </row>
    <row r="84" spans="1:11">
      <c r="A84" s="9" t="s">
        <v>58</v>
      </c>
      <c r="B84" s="35">
        <f>'[1]INTERMEDIATE FORM'!B23</f>
        <v>304</v>
      </c>
      <c r="C84" s="7"/>
      <c r="D84" s="7" t="str">
        <f>LOOKUP($B84,[1]EXHIBITOR!$B$6:$B$1209,[1]EXHIBITOR!$C$6:$C$1503)</f>
        <v>Mary Simons</v>
      </c>
      <c r="E84" s="7" t="str">
        <f>LOOKUP($B84,[1]EXHIBITOR!$B$6:$B$1209,[1]EXHIBITOR!$D$6:$D$1503)</f>
        <v>Yellow Clear Body</v>
      </c>
      <c r="F84" s="6" t="str">
        <f>LOOKUP($B84,[1]EXHIBITOR!$B$6:$B$1209,[1]EXHIBITOR!$E$6:$E$1503)</f>
        <v>C</v>
      </c>
      <c r="G84" s="6" t="str">
        <f>LOOKUP($B84,[1]EXHIBITOR!$B$6:$B$1209,[1]EXHIBITOR!$F$6:$F$1503)</f>
        <v>44S</v>
      </c>
      <c r="H84" s="6">
        <f>LOOKUP($B84,[1]EXHIBITOR!$B$6:$B$1209,[1]EXHIBITOR!$G$6:$G$1503)</f>
        <v>84</v>
      </c>
      <c r="I84" s="6">
        <f>LOOKUP($B84,[1]EXHIBITOR!$B$6:$B$1209,[1]EXHIBITOR!$H$6:$H$1503)</f>
        <v>14</v>
      </c>
      <c r="J84" s="36"/>
      <c r="K84" s="36"/>
    </row>
    <row r="85" spans="1:11">
      <c r="A85" s="9" t="s">
        <v>59</v>
      </c>
      <c r="B85" s="35">
        <f>'[1]INTERMEDIATE FORM'!B24</f>
        <v>316</v>
      </c>
      <c r="C85" s="7"/>
      <c r="D85" s="7" t="str">
        <f>LOOKUP($B85,[1]EXHIBITOR!$B$6:$B$1209,[1]EXHIBITOR!$C$6:$C$1503)</f>
        <v>Robert Hoffstetter</v>
      </c>
      <c r="E85" s="7" t="str">
        <f>LOOKUP($B85,[1]EXHIBITOR!$B$6:$B$1209,[1]EXHIBITOR!$D$6:$D$1503)</f>
        <v>YF Sky</v>
      </c>
      <c r="F85" s="6" t="str">
        <f>LOOKUP($B85,[1]EXHIBITOR!$B$6:$B$1209,[1]EXHIBITOR!$E$6:$E$1503)</f>
        <v>C</v>
      </c>
      <c r="G85" s="6" t="str">
        <f>LOOKUP($B85,[1]EXHIBITOR!$B$6:$B$1209,[1]EXHIBITOR!$F$6:$F$1503)</f>
        <v>21H</v>
      </c>
      <c r="H85" s="6">
        <f>LOOKUP($B85,[1]EXHIBITOR!$B$6:$B$1209,[1]EXHIBITOR!$G$6:$G$1503)</f>
        <v>26</v>
      </c>
      <c r="I85" s="6">
        <f>LOOKUP($B85,[1]EXHIBITOR!$B$6:$B$1209,[1]EXHIBITOR!$H$6:$H$1503)</f>
        <v>14</v>
      </c>
      <c r="J85" s="36"/>
      <c r="K85" s="36"/>
    </row>
    <row r="86" spans="1:11">
      <c r="A86" s="9"/>
      <c r="B86" s="34" t="s">
        <v>28</v>
      </c>
      <c r="C86" s="7"/>
      <c r="D86" s="7"/>
      <c r="E86" s="7"/>
      <c r="F86" s="6"/>
      <c r="G86" s="6"/>
      <c r="H86" s="6"/>
      <c r="I86" s="6"/>
      <c r="J86" s="36"/>
      <c r="K86" s="36"/>
    </row>
    <row r="87" spans="1:11">
      <c r="A87" s="7" t="s">
        <v>61</v>
      </c>
      <c r="B87" s="35">
        <f>'[1]NOVICE FORM'!B12</f>
        <v>101</v>
      </c>
      <c r="C87" s="7"/>
      <c r="D87" s="7" t="str">
        <f>LOOKUP($B87,[1]EXHIBITOR!$B$6:$B$1209,[1]EXHIBITOR!$C$6:$C$1503)</f>
        <v>Jackie Werner</v>
      </c>
      <c r="E87" s="7" t="str">
        <f>LOOKUP($B87,[1]EXHIBITOR!$B$6:$B$1209,[1]EXHIBITOR!$D$6:$D$1503)</f>
        <v>LT Green</v>
      </c>
      <c r="F87" s="6" t="str">
        <f>LOOKUP($B87,[1]EXHIBITOR!$B$6:$B$1209,[1]EXHIBITOR!$E$6:$E$1503)</f>
        <v>C</v>
      </c>
      <c r="G87" s="6" t="str">
        <f>LOOKUP($B87,[1]EXHIBITOR!$B$6:$B$1209,[1]EXHIBITOR!$F$6:$F$1503)</f>
        <v>JAW</v>
      </c>
      <c r="H87" s="6">
        <f>LOOKUP($B87,[1]EXHIBITOR!$B$6:$B$1209,[1]EXHIBITOR!$G$6:$G$1503)</f>
        <v>11</v>
      </c>
      <c r="I87" s="6">
        <f>LOOKUP($B87,[1]EXHIBITOR!$B$6:$B$1209,[1]EXHIBITOR!$H$6:$H$1503)</f>
        <v>18</v>
      </c>
      <c r="J87" s="36"/>
      <c r="K87" s="36"/>
    </row>
    <row r="88" spans="1:11">
      <c r="A88" s="9" t="s">
        <v>50</v>
      </c>
      <c r="B88" s="35">
        <f>'[1]NOVICE FORM'!B13</f>
        <v>0</v>
      </c>
      <c r="C88" s="7"/>
      <c r="D88" s="7" t="e">
        <f>LOOKUP($B88,[1]EXHIBITOR!$B$6:$B$1209,[1]EXHIBITOR!$C$6:$C$1503)</f>
        <v>#N/A</v>
      </c>
      <c r="E88" s="7" t="e">
        <f>LOOKUP($B88,[1]EXHIBITOR!$B$6:$B$1209,[1]EXHIBITOR!$D$6:$D$1503)</f>
        <v>#N/A</v>
      </c>
      <c r="F88" s="6" t="e">
        <f>LOOKUP($B88,[1]EXHIBITOR!$B$6:$B$1209,[1]EXHIBITOR!$E$6:$E$1503)</f>
        <v>#N/A</v>
      </c>
      <c r="G88" s="6" t="e">
        <f>LOOKUP($B88,[1]EXHIBITOR!$B$6:$B$1209,[1]EXHIBITOR!$F$6:$F$1503)</f>
        <v>#N/A</v>
      </c>
      <c r="H88" s="6" t="e">
        <f>LOOKUP($B88,[1]EXHIBITOR!$B$6:$B$1209,[1]EXHIBITOR!$G$6:$G$1503)</f>
        <v>#N/A</v>
      </c>
      <c r="I88" s="6" t="e">
        <f>LOOKUP($B88,[1]EXHIBITOR!$B$6:$B$1209,[1]EXHIBITOR!$H$6:$H$1503)</f>
        <v>#N/A</v>
      </c>
      <c r="J88" s="36"/>
      <c r="K88" s="36"/>
    </row>
    <row r="89" spans="1:11">
      <c r="A89" s="9" t="s">
        <v>36</v>
      </c>
      <c r="B89" s="35">
        <f>'[1]NOVICE FORM'!B14</f>
        <v>101</v>
      </c>
      <c r="C89" s="7"/>
      <c r="D89" s="7" t="str">
        <f>LOOKUP($B89,[1]EXHIBITOR!$B$6:$B$1209,[1]EXHIBITOR!$C$6:$C$1503)</f>
        <v>Jackie Werner</v>
      </c>
      <c r="E89" s="7" t="str">
        <f>LOOKUP($B89,[1]EXHIBITOR!$B$6:$B$1209,[1]EXHIBITOR!$D$6:$D$1503)</f>
        <v>LT Green</v>
      </c>
      <c r="F89" s="6" t="str">
        <f>LOOKUP($B89,[1]EXHIBITOR!$B$6:$B$1209,[1]EXHIBITOR!$E$6:$E$1503)</f>
        <v>C</v>
      </c>
      <c r="G89" s="6" t="str">
        <f>LOOKUP($B89,[1]EXHIBITOR!$B$6:$B$1209,[1]EXHIBITOR!$F$6:$F$1503)</f>
        <v>JAW</v>
      </c>
      <c r="H89" s="6">
        <f>LOOKUP($B89,[1]EXHIBITOR!$B$6:$B$1209,[1]EXHIBITOR!$G$6:$G$1503)</f>
        <v>11</v>
      </c>
      <c r="I89" s="6">
        <f>LOOKUP($B89,[1]EXHIBITOR!$B$6:$B$1209,[1]EXHIBITOR!$H$6:$H$1503)</f>
        <v>18</v>
      </c>
      <c r="J89" s="36"/>
      <c r="K89" s="36"/>
    </row>
    <row r="90" spans="1:11">
      <c r="A90" s="9" t="s">
        <v>62</v>
      </c>
      <c r="B90" s="35">
        <f>'[1]NOVICE FORM'!B15</f>
        <v>0</v>
      </c>
      <c r="C90" s="7"/>
      <c r="D90" s="7" t="e">
        <f>LOOKUP($B90,[1]EXHIBITOR!$B$6:$B$1209,[1]EXHIBITOR!$C$6:$C$1503)</f>
        <v>#N/A</v>
      </c>
      <c r="E90" s="7" t="e">
        <f>LOOKUP($B90,[1]EXHIBITOR!$B$6:$B$1209,[1]EXHIBITOR!$D$6:$D$1503)</f>
        <v>#N/A</v>
      </c>
      <c r="F90" s="6" t="e">
        <f>LOOKUP($B90,[1]EXHIBITOR!$B$6:$B$1209,[1]EXHIBITOR!$E$6:$E$1503)</f>
        <v>#N/A</v>
      </c>
      <c r="G90" s="6" t="e">
        <f>LOOKUP($B90,[1]EXHIBITOR!$B$6:$B$1209,[1]EXHIBITOR!$F$6:$F$1503)</f>
        <v>#N/A</v>
      </c>
      <c r="H90" s="6" t="e">
        <f>LOOKUP($B90,[1]EXHIBITOR!$B$6:$B$1209,[1]EXHIBITOR!$G$6:$G$1503)</f>
        <v>#N/A</v>
      </c>
      <c r="I90" s="6" t="e">
        <f>LOOKUP($B90,[1]EXHIBITOR!$B$6:$B$1209,[1]EXHIBITOR!$H$6:$H$1503)</f>
        <v>#N/A</v>
      </c>
      <c r="J90" s="36"/>
      <c r="K90" s="36"/>
    </row>
    <row r="91" spans="1:11">
      <c r="A91" s="9" t="s">
        <v>51</v>
      </c>
      <c r="B91" s="35">
        <f>'[1]NOVICE FORM'!B16</f>
        <v>102</v>
      </c>
      <c r="C91" s="7"/>
      <c r="D91" s="7" t="str">
        <f>LOOKUP($B91,[1]EXHIBITOR!$B$6:$B$1209,[1]EXHIBITOR!$C$6:$C$1503)</f>
        <v>Jackie Werner</v>
      </c>
      <c r="E91" s="7" t="str">
        <f>LOOKUP($B91,[1]EXHIBITOR!$B$6:$B$1209,[1]EXHIBITOR!$D$6:$D$1503)</f>
        <v>Grey</v>
      </c>
      <c r="F91" s="6" t="str">
        <f>LOOKUP($B91,[1]EXHIBITOR!$B$6:$B$1209,[1]EXHIBITOR!$E$6:$E$1503)</f>
        <v>C</v>
      </c>
      <c r="G91" s="6" t="str">
        <f>LOOKUP($B91,[1]EXHIBITOR!$B$6:$B$1209,[1]EXHIBITOR!$F$6:$F$1503)</f>
        <v>JAW</v>
      </c>
      <c r="H91" s="6">
        <f>LOOKUP($B91,[1]EXHIBITOR!$B$6:$B$1209,[1]EXHIBITOR!$G$6:$G$1503)</f>
        <v>4</v>
      </c>
      <c r="I91" s="6">
        <f>LOOKUP($B91,[1]EXHIBITOR!$B$6:$B$1209,[1]EXHIBITOR!$H$6:$H$1503)</f>
        <v>18</v>
      </c>
      <c r="J91" s="36"/>
      <c r="K91" s="36"/>
    </row>
    <row r="92" spans="1:11">
      <c r="A92" s="9" t="s">
        <v>52</v>
      </c>
      <c r="B92" s="35">
        <f>'[1]NOVICE FORM'!B17</f>
        <v>103</v>
      </c>
      <c r="C92" s="7"/>
      <c r="D92" s="7" t="str">
        <f>LOOKUP($B92,[1]EXHIBITOR!$B$6:$B$1209,[1]EXHIBITOR!$C$6:$C$1503)</f>
        <v>Jackie Werner</v>
      </c>
      <c r="E92" s="7" t="str">
        <f>LOOKUP($B92,[1]EXHIBITOR!$B$6:$B$1209,[1]EXHIBITOR!$D$6:$D$1503)</f>
        <v>Violet Sp</v>
      </c>
      <c r="F92" s="6" t="str">
        <f>LOOKUP($B92,[1]EXHIBITOR!$B$6:$B$1209,[1]EXHIBITOR!$E$6:$E$1503)</f>
        <v>C</v>
      </c>
      <c r="G92" s="6" t="str">
        <f>LOOKUP($B92,[1]EXHIBITOR!$B$6:$B$1209,[1]EXHIBITOR!$F$6:$F$1503)</f>
        <v>JAW</v>
      </c>
      <c r="H92" s="6">
        <f>LOOKUP($B92,[1]EXHIBITOR!$B$6:$B$1209,[1]EXHIBITOR!$G$6:$G$1503)</f>
        <v>9</v>
      </c>
      <c r="I92" s="6">
        <f>LOOKUP($B92,[1]EXHIBITOR!$B$6:$B$1209,[1]EXHIBITOR!$H$6:$H$1503)</f>
        <v>18</v>
      </c>
      <c r="J92" s="36"/>
      <c r="K92" s="36"/>
    </row>
    <row r="93" spans="1:11">
      <c r="A93" s="9" t="s">
        <v>53</v>
      </c>
      <c r="B93" s="35">
        <f>'[1]NOVICE FORM'!B18</f>
        <v>0</v>
      </c>
      <c r="C93" s="7"/>
      <c r="D93" s="7" t="e">
        <f>LOOKUP($B93,[1]EXHIBITOR!$B$6:$B$1209,[1]EXHIBITOR!$C$6:$C$1503)</f>
        <v>#N/A</v>
      </c>
      <c r="E93" s="7" t="e">
        <f>LOOKUP($B93,[1]EXHIBITOR!$B$6:$B$1209,[1]EXHIBITOR!$D$6:$D$1503)</f>
        <v>#N/A</v>
      </c>
      <c r="F93" s="6" t="e">
        <f>LOOKUP($B93,[1]EXHIBITOR!$B$6:$B$1209,[1]EXHIBITOR!$E$6:$E$1503)</f>
        <v>#N/A</v>
      </c>
      <c r="G93" s="6" t="e">
        <f>LOOKUP($B93,[1]EXHIBITOR!$B$6:$B$1209,[1]EXHIBITOR!$F$6:$F$1503)</f>
        <v>#N/A</v>
      </c>
      <c r="H93" s="6" t="e">
        <f>LOOKUP($B93,[1]EXHIBITOR!$B$6:$B$1209,[1]EXHIBITOR!$G$6:$G$1503)</f>
        <v>#N/A</v>
      </c>
      <c r="I93" s="6" t="e">
        <f>LOOKUP($B93,[1]EXHIBITOR!$B$6:$B$1209,[1]EXHIBITOR!$H$6:$H$1503)</f>
        <v>#N/A</v>
      </c>
      <c r="J93" s="36"/>
      <c r="K93" s="36"/>
    </row>
    <row r="94" spans="1:11">
      <c r="A94" s="9" t="s">
        <v>54</v>
      </c>
      <c r="B94" s="35">
        <f>'[1]NOVICE FORM'!B19</f>
        <v>0</v>
      </c>
      <c r="C94" s="7"/>
      <c r="D94" s="7" t="e">
        <f>LOOKUP($B94,[1]EXHIBITOR!$B$6:$B$1209,[1]EXHIBITOR!$C$6:$C$1503)</f>
        <v>#N/A</v>
      </c>
      <c r="E94" s="7" t="e">
        <f>LOOKUP($B94,[1]EXHIBITOR!$B$6:$B$1209,[1]EXHIBITOR!$D$6:$D$1503)</f>
        <v>#N/A</v>
      </c>
      <c r="F94" s="6" t="e">
        <f>LOOKUP($B94,[1]EXHIBITOR!$B$6:$B$1209,[1]EXHIBITOR!$E$6:$E$1503)</f>
        <v>#N/A</v>
      </c>
      <c r="G94" s="6" t="e">
        <f>LOOKUP($B94,[1]EXHIBITOR!$B$6:$B$1209,[1]EXHIBITOR!$F$6:$F$1503)</f>
        <v>#N/A</v>
      </c>
      <c r="H94" s="6" t="e">
        <f>LOOKUP($B94,[1]EXHIBITOR!$B$6:$B$1209,[1]EXHIBITOR!$G$6:$G$1503)</f>
        <v>#N/A</v>
      </c>
      <c r="I94" s="6" t="e">
        <f>LOOKUP($B94,[1]EXHIBITOR!$B$6:$B$1209,[1]EXHIBITOR!$H$6:$H$1503)</f>
        <v>#N/A</v>
      </c>
      <c r="J94" s="36"/>
      <c r="K94" s="36"/>
    </row>
    <row r="95" spans="1:11">
      <c r="A95" s="9" t="s">
        <v>55</v>
      </c>
      <c r="B95" s="35">
        <f>'[1]NOVICE FORM'!B20</f>
        <v>0</v>
      </c>
      <c r="C95" s="7"/>
      <c r="D95" s="7" t="e">
        <f>LOOKUP($B95,[1]EXHIBITOR!$B$6:$B$1209,[1]EXHIBITOR!$C$6:$C$1503)</f>
        <v>#N/A</v>
      </c>
      <c r="E95" s="7" t="e">
        <f>LOOKUP($B95,[1]EXHIBITOR!$B$6:$B$1209,[1]EXHIBITOR!$D$6:$D$1503)</f>
        <v>#N/A</v>
      </c>
      <c r="F95" s="6" t="e">
        <f>LOOKUP($B95,[1]EXHIBITOR!$B$6:$B$1209,[1]EXHIBITOR!$E$6:$E$1503)</f>
        <v>#N/A</v>
      </c>
      <c r="G95" s="6" t="e">
        <f>LOOKUP($B95,[1]EXHIBITOR!$B$6:$B$1209,[1]EXHIBITOR!$F$6:$F$1503)</f>
        <v>#N/A</v>
      </c>
      <c r="H95" s="6" t="e">
        <f>LOOKUP($B95,[1]EXHIBITOR!$B$6:$B$1209,[1]EXHIBITOR!$G$6:$G$1503)</f>
        <v>#N/A</v>
      </c>
      <c r="I95" s="6" t="e">
        <f>LOOKUP($B95,[1]EXHIBITOR!$B$6:$B$1209,[1]EXHIBITOR!$H$6:$H$1503)</f>
        <v>#N/A</v>
      </c>
      <c r="J95" s="36"/>
      <c r="K95" s="36"/>
    </row>
    <row r="96" spans="1:11">
      <c r="A96" s="9" t="s">
        <v>56</v>
      </c>
      <c r="B96" s="35">
        <f>'[1]NOVICE FORM'!B21</f>
        <v>0</v>
      </c>
      <c r="C96" s="7"/>
      <c r="D96" s="7" t="e">
        <f>LOOKUP($B96,[1]EXHIBITOR!$B$6:$B$1209,[1]EXHIBITOR!$C$6:$C$1503)</f>
        <v>#N/A</v>
      </c>
      <c r="E96" s="7" t="e">
        <f>LOOKUP($B96,[1]EXHIBITOR!$B$6:$B$1209,[1]EXHIBITOR!$D$6:$D$1503)</f>
        <v>#N/A</v>
      </c>
      <c r="F96" s="6" t="e">
        <f>LOOKUP($B96,[1]EXHIBITOR!$B$6:$B$1209,[1]EXHIBITOR!$E$6:$E$1503)</f>
        <v>#N/A</v>
      </c>
      <c r="G96" s="6" t="e">
        <f>LOOKUP($B96,[1]EXHIBITOR!$B$6:$B$1209,[1]EXHIBITOR!$F$6:$F$1503)</f>
        <v>#N/A</v>
      </c>
      <c r="H96" s="6" t="e">
        <f>LOOKUP($B96,[1]EXHIBITOR!$B$6:$B$1209,[1]EXHIBITOR!$G$6:$G$1503)</f>
        <v>#N/A</v>
      </c>
      <c r="I96" s="6" t="e">
        <f>LOOKUP($B96,[1]EXHIBITOR!$B$6:$B$1209,[1]EXHIBITOR!$H$6:$H$1503)</f>
        <v>#N/A</v>
      </c>
      <c r="J96" s="36"/>
      <c r="K96" s="36"/>
    </row>
    <row r="97" spans="1:11">
      <c r="A97" s="9" t="s">
        <v>57</v>
      </c>
      <c r="B97" s="35">
        <f>'[1]NOVICE FORM'!B22</f>
        <v>0</v>
      </c>
      <c r="C97" s="7"/>
      <c r="D97" s="7" t="e">
        <f>LOOKUP($B97,[1]EXHIBITOR!$B$6:$B$1209,[1]EXHIBITOR!$C$6:$C$1503)</f>
        <v>#N/A</v>
      </c>
      <c r="E97" s="7" t="e">
        <f>LOOKUP($B97,[1]EXHIBITOR!$B$6:$B$1209,[1]EXHIBITOR!$D$6:$D$1503)</f>
        <v>#N/A</v>
      </c>
      <c r="F97" s="6" t="e">
        <f>LOOKUP($B97,[1]EXHIBITOR!$B$6:$B$1209,[1]EXHIBITOR!$E$6:$E$1503)</f>
        <v>#N/A</v>
      </c>
      <c r="G97" s="6" t="e">
        <f>LOOKUP($B97,[1]EXHIBITOR!$B$6:$B$1209,[1]EXHIBITOR!$F$6:$F$1503)</f>
        <v>#N/A</v>
      </c>
      <c r="H97" s="6" t="e">
        <f>LOOKUP($B97,[1]EXHIBITOR!$B$6:$B$1209,[1]EXHIBITOR!$G$6:$G$1503)</f>
        <v>#N/A</v>
      </c>
      <c r="I97" s="6" t="e">
        <f>LOOKUP($B97,[1]EXHIBITOR!$B$6:$B$1209,[1]EXHIBITOR!$H$6:$H$1503)</f>
        <v>#N/A</v>
      </c>
      <c r="J97" s="36"/>
      <c r="K97" s="36"/>
    </row>
    <row r="98" spans="1:11">
      <c r="A98" s="9" t="s">
        <v>58</v>
      </c>
      <c r="B98" s="35">
        <f>'[1]NOVICE FORM'!B23</f>
        <v>0</v>
      </c>
      <c r="C98" s="7"/>
      <c r="D98" s="7" t="e">
        <f>LOOKUP($B98,[1]EXHIBITOR!$B$6:$B$1209,[1]EXHIBITOR!$C$6:$C$1503)</f>
        <v>#N/A</v>
      </c>
      <c r="E98" s="7" t="e">
        <f>LOOKUP($B98,[1]EXHIBITOR!$B$6:$B$1209,[1]EXHIBITOR!$D$6:$D$1503)</f>
        <v>#N/A</v>
      </c>
      <c r="F98" s="6" t="e">
        <f>LOOKUP($B98,[1]EXHIBITOR!$B$6:$B$1209,[1]EXHIBITOR!$E$6:$E$1503)</f>
        <v>#N/A</v>
      </c>
      <c r="G98" s="6" t="e">
        <f>LOOKUP($B98,[1]EXHIBITOR!$B$6:$B$1209,[1]EXHIBITOR!$F$6:$F$1503)</f>
        <v>#N/A</v>
      </c>
      <c r="H98" s="6" t="e">
        <f>LOOKUP($B98,[1]EXHIBITOR!$B$6:$B$1209,[1]EXHIBITOR!$G$6:$G$1503)</f>
        <v>#N/A</v>
      </c>
      <c r="I98" s="6" t="e">
        <f>LOOKUP($B98,[1]EXHIBITOR!$B$6:$B$1209,[1]EXHIBITOR!$H$6:$H$1503)</f>
        <v>#N/A</v>
      </c>
      <c r="J98" s="36"/>
      <c r="K98" s="36"/>
    </row>
    <row r="99" spans="1:11">
      <c r="A99" s="9" t="s">
        <v>59</v>
      </c>
      <c r="B99" s="35">
        <f>'[1]NOVICE FORM'!B24</f>
        <v>0</v>
      </c>
      <c r="C99" s="7"/>
      <c r="D99" s="7" t="e">
        <f>LOOKUP($B99,[1]EXHIBITOR!$B$6:$B$1209,[1]EXHIBITOR!$C$6:$C$1503)</f>
        <v>#N/A</v>
      </c>
      <c r="E99" s="7" t="e">
        <f>LOOKUP($B99,[1]EXHIBITOR!$B$6:$B$1209,[1]EXHIBITOR!$D$6:$D$1503)</f>
        <v>#N/A</v>
      </c>
      <c r="F99" s="6" t="e">
        <f>LOOKUP($B99,[1]EXHIBITOR!$B$6:$B$1209,[1]EXHIBITOR!$E$6:$E$1503)</f>
        <v>#N/A</v>
      </c>
      <c r="G99" s="6" t="e">
        <f>LOOKUP($B99,[1]EXHIBITOR!$B$6:$B$1209,[1]EXHIBITOR!$F$6:$F$1503)</f>
        <v>#N/A</v>
      </c>
      <c r="H99" s="6" t="e">
        <f>LOOKUP($B99,[1]EXHIBITOR!$B$6:$B$1209,[1]EXHIBITOR!$G$6:$G$1503)</f>
        <v>#N/A</v>
      </c>
      <c r="I99" s="6" t="e">
        <f>LOOKUP($B99,[1]EXHIBITOR!$B$6:$B$1209,[1]EXHIBITOR!$H$6:$H$1503)</f>
        <v>#N/A</v>
      </c>
      <c r="J99" s="36"/>
      <c r="K99" s="36"/>
    </row>
    <row r="100" spans="1:11">
      <c r="A100" s="1"/>
      <c r="B100" s="34" t="s">
        <v>28</v>
      </c>
      <c r="C100" s="2"/>
      <c r="D100" s="1"/>
      <c r="E100" s="1"/>
      <c r="F100" s="3"/>
      <c r="G100" s="3"/>
      <c r="H100" s="3"/>
      <c r="I100" s="3"/>
      <c r="J100" s="36"/>
      <c r="K100" s="36"/>
    </row>
    <row r="101" spans="1:11">
      <c r="A101" s="7" t="s">
        <v>63</v>
      </c>
      <c r="B101" s="35">
        <f>'[1]JUNIOR FORM'!B12</f>
        <v>0</v>
      </c>
      <c r="C101" s="7"/>
      <c r="D101" s="7" t="e">
        <f>LOOKUP($B101,[1]EXHIBITOR!$B$6:$B$1209,[1]EXHIBITOR!$C$6:$C$1503)</f>
        <v>#N/A</v>
      </c>
      <c r="E101" s="7" t="e">
        <f>LOOKUP($B101,[1]EXHIBITOR!$B$6:$B$1209,[1]EXHIBITOR!$D$6:$D$1503)</f>
        <v>#N/A</v>
      </c>
      <c r="F101" s="6" t="e">
        <f>LOOKUP($B101,[1]EXHIBITOR!$B$6:$B$1209,[1]EXHIBITOR!$E$6:$E$1503)</f>
        <v>#N/A</v>
      </c>
      <c r="G101" s="6" t="e">
        <f>LOOKUP($B101,[1]EXHIBITOR!$B$6:$B$1209,[1]EXHIBITOR!$F$6:$F$1503)</f>
        <v>#N/A</v>
      </c>
      <c r="H101" s="6" t="e">
        <f>LOOKUP($B101,[1]EXHIBITOR!$B$6:$B$1209,[1]EXHIBITOR!$G$6:$G$1503)</f>
        <v>#N/A</v>
      </c>
      <c r="I101" s="6" t="e">
        <f>LOOKUP($B101,[1]EXHIBITOR!$B$6:$B$1209,[1]EXHIBITOR!$H$6:$H$1503)</f>
        <v>#N/A</v>
      </c>
      <c r="J101" s="36"/>
      <c r="K101" s="36"/>
    </row>
    <row r="102" spans="1:11">
      <c r="A102" s="9" t="s">
        <v>50</v>
      </c>
      <c r="B102" s="35">
        <f>'[1]JUNIOR FORM'!B13</f>
        <v>0</v>
      </c>
      <c r="C102" s="7"/>
      <c r="D102" s="7" t="e">
        <f>LOOKUP($B102,[1]EXHIBITOR!$B$6:$B$1209,[1]EXHIBITOR!$C$6:$C$1503)</f>
        <v>#N/A</v>
      </c>
      <c r="E102" s="7" t="e">
        <f>LOOKUP($B102,[1]EXHIBITOR!$B$6:$B$1209,[1]EXHIBITOR!$D$6:$D$1503)</f>
        <v>#N/A</v>
      </c>
      <c r="F102" s="6" t="e">
        <f>LOOKUP($B102,[1]EXHIBITOR!$B$6:$B$1209,[1]EXHIBITOR!$E$6:$E$1503)</f>
        <v>#N/A</v>
      </c>
      <c r="G102" s="6" t="e">
        <f>LOOKUP($B102,[1]EXHIBITOR!$B$6:$B$1209,[1]EXHIBITOR!$F$6:$F$1503)</f>
        <v>#N/A</v>
      </c>
      <c r="H102" s="6" t="e">
        <f>LOOKUP($B102,[1]EXHIBITOR!$B$6:$B$1209,[1]EXHIBITOR!$G$6:$G$1503)</f>
        <v>#N/A</v>
      </c>
      <c r="I102" s="6" t="e">
        <f>LOOKUP($B102,[1]EXHIBITOR!$B$6:$B$1209,[1]EXHIBITOR!$H$6:$H$1503)</f>
        <v>#N/A</v>
      </c>
      <c r="J102" s="36"/>
      <c r="K102" s="36"/>
    </row>
    <row r="103" spans="1:11">
      <c r="A103" s="9" t="s">
        <v>36</v>
      </c>
      <c r="B103" s="35">
        <f>'[1]JUNIOR FORM'!B14</f>
        <v>0</v>
      </c>
      <c r="C103" s="7"/>
      <c r="D103" s="7" t="e">
        <f>LOOKUP($B103,[1]EXHIBITOR!$B$6:$B$1209,[1]EXHIBITOR!$C$6:$C$1503)</f>
        <v>#N/A</v>
      </c>
      <c r="E103" s="7" t="e">
        <f>LOOKUP($B103,[1]EXHIBITOR!$B$6:$B$1209,[1]EXHIBITOR!$D$6:$D$1503)</f>
        <v>#N/A</v>
      </c>
      <c r="F103" s="6" t="e">
        <f>LOOKUP($B103,[1]EXHIBITOR!$B$6:$B$1209,[1]EXHIBITOR!$E$6:$E$1503)</f>
        <v>#N/A</v>
      </c>
      <c r="G103" s="6" t="e">
        <f>LOOKUP($B103,[1]EXHIBITOR!$B$6:$B$1209,[1]EXHIBITOR!$F$6:$F$1503)</f>
        <v>#N/A</v>
      </c>
      <c r="H103" s="6" t="e">
        <f>LOOKUP($B103,[1]EXHIBITOR!$B$6:$B$1209,[1]EXHIBITOR!$G$6:$G$1503)</f>
        <v>#N/A</v>
      </c>
      <c r="I103" s="6" t="e">
        <f>LOOKUP($B103,[1]EXHIBITOR!$B$6:$B$1209,[1]EXHIBITOR!$H$6:$H$1503)</f>
        <v>#N/A</v>
      </c>
      <c r="J103" s="36"/>
      <c r="K103" s="36"/>
    </row>
    <row r="104" spans="1:11">
      <c r="A104" s="9" t="s">
        <v>62</v>
      </c>
      <c r="B104" s="35">
        <f>'[1]JUNIOR FORM'!B15</f>
        <v>0</v>
      </c>
      <c r="C104" s="7"/>
      <c r="D104" s="7" t="e">
        <f>LOOKUP($B104,[1]EXHIBITOR!$B$6:$B$1209,[1]EXHIBITOR!$C$6:$C$1503)</f>
        <v>#N/A</v>
      </c>
      <c r="E104" s="7" t="e">
        <f>LOOKUP($B104,[1]EXHIBITOR!$B$6:$B$1209,[1]EXHIBITOR!$D$6:$D$1503)</f>
        <v>#N/A</v>
      </c>
      <c r="F104" s="6" t="e">
        <f>LOOKUP($B104,[1]EXHIBITOR!$B$6:$B$1209,[1]EXHIBITOR!$E$6:$E$1503)</f>
        <v>#N/A</v>
      </c>
      <c r="G104" s="6" t="e">
        <f>LOOKUP($B104,[1]EXHIBITOR!$B$6:$B$1209,[1]EXHIBITOR!$F$6:$F$1503)</f>
        <v>#N/A</v>
      </c>
      <c r="H104" s="6" t="e">
        <f>LOOKUP($B104,[1]EXHIBITOR!$B$6:$B$1209,[1]EXHIBITOR!$G$6:$G$1503)</f>
        <v>#N/A</v>
      </c>
      <c r="I104" s="6" t="e">
        <f>LOOKUP($B104,[1]EXHIBITOR!$B$6:$B$1209,[1]EXHIBITOR!$H$6:$H$1503)</f>
        <v>#N/A</v>
      </c>
      <c r="J104" s="36"/>
      <c r="K104" s="36"/>
    </row>
    <row r="105" spans="1:11">
      <c r="A105" s="9" t="s">
        <v>51</v>
      </c>
      <c r="B105" s="35">
        <f>'[1]JUNIOR FORM'!B16</f>
        <v>0</v>
      </c>
      <c r="C105" s="7"/>
      <c r="D105" s="7" t="e">
        <f>LOOKUP($B105,[1]EXHIBITOR!$B$6:$B$1209,[1]EXHIBITOR!$C$6:$C$1503)</f>
        <v>#N/A</v>
      </c>
      <c r="E105" s="7" t="e">
        <f>LOOKUP($B105,[1]EXHIBITOR!$B$6:$B$1209,[1]EXHIBITOR!$D$6:$D$1503)</f>
        <v>#N/A</v>
      </c>
      <c r="F105" s="6" t="e">
        <f>LOOKUP($B105,[1]EXHIBITOR!$B$6:$B$1209,[1]EXHIBITOR!$E$6:$E$1503)</f>
        <v>#N/A</v>
      </c>
      <c r="G105" s="6" t="e">
        <f>LOOKUP($B105,[1]EXHIBITOR!$B$6:$B$1209,[1]EXHIBITOR!$F$6:$F$1503)</f>
        <v>#N/A</v>
      </c>
      <c r="H105" s="6" t="e">
        <f>LOOKUP($B105,[1]EXHIBITOR!$B$6:$B$1209,[1]EXHIBITOR!$G$6:$G$1503)</f>
        <v>#N/A</v>
      </c>
      <c r="I105" s="6" t="e">
        <f>LOOKUP($B105,[1]EXHIBITOR!$B$6:$B$1209,[1]EXHIBITOR!$H$6:$H$1503)</f>
        <v>#N/A</v>
      </c>
      <c r="J105" s="36"/>
      <c r="K105" s="36"/>
    </row>
    <row r="106" spans="1:11">
      <c r="A106" s="9" t="s">
        <v>52</v>
      </c>
      <c r="B106" s="35">
        <f>'[1]JUNIOR FORM'!B17</f>
        <v>0</v>
      </c>
      <c r="C106" s="7"/>
      <c r="D106" s="7" t="e">
        <f>LOOKUP($B106,[1]EXHIBITOR!$B$6:$B$1209,[1]EXHIBITOR!$C$6:$C$1503)</f>
        <v>#N/A</v>
      </c>
      <c r="E106" s="7" t="e">
        <f>LOOKUP($B106,[1]EXHIBITOR!$B$6:$B$1209,[1]EXHIBITOR!$D$6:$D$1503)</f>
        <v>#N/A</v>
      </c>
      <c r="F106" s="6" t="e">
        <f>LOOKUP($B106,[1]EXHIBITOR!$B$6:$B$1209,[1]EXHIBITOR!$E$6:$E$1503)</f>
        <v>#N/A</v>
      </c>
      <c r="G106" s="6" t="e">
        <f>LOOKUP($B106,[1]EXHIBITOR!$B$6:$B$1209,[1]EXHIBITOR!$F$6:$F$1503)</f>
        <v>#N/A</v>
      </c>
      <c r="H106" s="6" t="e">
        <f>LOOKUP($B106,[1]EXHIBITOR!$B$6:$B$1209,[1]EXHIBITOR!$G$6:$G$1503)</f>
        <v>#N/A</v>
      </c>
      <c r="I106" s="6" t="e">
        <f>LOOKUP($B106,[1]EXHIBITOR!$B$6:$B$1209,[1]EXHIBITOR!$H$6:$H$1503)</f>
        <v>#N/A</v>
      </c>
      <c r="J106" s="36"/>
      <c r="K106" s="36"/>
    </row>
    <row r="107" spans="1:11">
      <c r="A107" s="9" t="s">
        <v>53</v>
      </c>
      <c r="B107" s="35">
        <f>'[1]JUNIOR FORM'!B18</f>
        <v>0</v>
      </c>
      <c r="C107" s="7"/>
      <c r="D107" s="7" t="e">
        <f>LOOKUP($B107,[1]EXHIBITOR!$B$6:$B$1209,[1]EXHIBITOR!$C$6:$C$1503)</f>
        <v>#N/A</v>
      </c>
      <c r="E107" s="7" t="e">
        <f>LOOKUP($B107,[1]EXHIBITOR!$B$6:$B$1209,[1]EXHIBITOR!$D$6:$D$1503)</f>
        <v>#N/A</v>
      </c>
      <c r="F107" s="6" t="e">
        <f>LOOKUP($B107,[1]EXHIBITOR!$B$6:$B$1209,[1]EXHIBITOR!$E$6:$E$1503)</f>
        <v>#N/A</v>
      </c>
      <c r="G107" s="6" t="e">
        <f>LOOKUP($B107,[1]EXHIBITOR!$B$6:$B$1209,[1]EXHIBITOR!$F$6:$F$1503)</f>
        <v>#N/A</v>
      </c>
      <c r="H107" s="6" t="e">
        <f>LOOKUP($B107,[1]EXHIBITOR!$B$6:$B$1209,[1]EXHIBITOR!$G$6:$G$1503)</f>
        <v>#N/A</v>
      </c>
      <c r="I107" s="6" t="e">
        <f>LOOKUP($B107,[1]EXHIBITOR!$B$6:$B$1209,[1]EXHIBITOR!$H$6:$H$1503)</f>
        <v>#N/A</v>
      </c>
      <c r="J107" s="36"/>
      <c r="K107" s="36"/>
    </row>
    <row r="108" spans="1:11">
      <c r="A108" s="9" t="s">
        <v>54</v>
      </c>
      <c r="B108" s="35">
        <f>'[1]JUNIOR FORM'!B19</f>
        <v>0</v>
      </c>
      <c r="C108" s="7"/>
      <c r="D108" s="7" t="e">
        <f>LOOKUP($B108,[1]EXHIBITOR!$B$6:$B$1209,[1]EXHIBITOR!$C$6:$C$1503)</f>
        <v>#N/A</v>
      </c>
      <c r="E108" s="7" t="e">
        <f>LOOKUP($B108,[1]EXHIBITOR!$B$6:$B$1209,[1]EXHIBITOR!$D$6:$D$1503)</f>
        <v>#N/A</v>
      </c>
      <c r="F108" s="6" t="e">
        <f>LOOKUP($B108,[1]EXHIBITOR!$B$6:$B$1209,[1]EXHIBITOR!$E$6:$E$1503)</f>
        <v>#N/A</v>
      </c>
      <c r="G108" s="6" t="e">
        <f>LOOKUP($B108,[1]EXHIBITOR!$B$6:$B$1209,[1]EXHIBITOR!$F$6:$F$1503)</f>
        <v>#N/A</v>
      </c>
      <c r="H108" s="6" t="e">
        <f>LOOKUP($B108,[1]EXHIBITOR!$B$6:$B$1209,[1]EXHIBITOR!$G$6:$G$1503)</f>
        <v>#N/A</v>
      </c>
      <c r="I108" s="6" t="e">
        <f>LOOKUP($B108,[1]EXHIBITOR!$B$6:$B$1209,[1]EXHIBITOR!$H$6:$H$1503)</f>
        <v>#N/A</v>
      </c>
      <c r="J108" s="36"/>
      <c r="K108" s="36"/>
    </row>
    <row r="109" spans="1:11">
      <c r="A109" s="9" t="s">
        <v>55</v>
      </c>
      <c r="B109" s="35">
        <f>'[1]JUNIOR FORM'!B20</f>
        <v>0</v>
      </c>
      <c r="C109" s="7"/>
      <c r="D109" s="7" t="e">
        <f>LOOKUP($B109,[1]EXHIBITOR!$B$6:$B$1209,[1]EXHIBITOR!$C$6:$C$1503)</f>
        <v>#N/A</v>
      </c>
      <c r="E109" s="7" t="e">
        <f>LOOKUP($B109,[1]EXHIBITOR!$B$6:$B$1209,[1]EXHIBITOR!$D$6:$D$1503)</f>
        <v>#N/A</v>
      </c>
      <c r="F109" s="6" t="e">
        <f>LOOKUP($B109,[1]EXHIBITOR!$B$6:$B$1209,[1]EXHIBITOR!$E$6:$E$1503)</f>
        <v>#N/A</v>
      </c>
      <c r="G109" s="6" t="e">
        <f>LOOKUP($B109,[1]EXHIBITOR!$B$6:$B$1209,[1]EXHIBITOR!$F$6:$F$1503)</f>
        <v>#N/A</v>
      </c>
      <c r="H109" s="6" t="e">
        <f>LOOKUP($B109,[1]EXHIBITOR!$B$6:$B$1209,[1]EXHIBITOR!$G$6:$G$1503)</f>
        <v>#N/A</v>
      </c>
      <c r="I109" s="6" t="e">
        <f>LOOKUP($B109,[1]EXHIBITOR!$B$6:$B$1209,[1]EXHIBITOR!$H$6:$H$1503)</f>
        <v>#N/A</v>
      </c>
      <c r="J109" s="36"/>
      <c r="K109" s="36"/>
    </row>
    <row r="110" spans="1:11">
      <c r="A110" s="9" t="s">
        <v>56</v>
      </c>
      <c r="B110" s="35">
        <f>'[1]JUNIOR FORM'!B21</f>
        <v>0</v>
      </c>
      <c r="C110" s="7"/>
      <c r="D110" s="7" t="e">
        <f>LOOKUP($B110,[1]EXHIBITOR!$B$6:$B$1209,[1]EXHIBITOR!$C$6:$C$1503)</f>
        <v>#N/A</v>
      </c>
      <c r="E110" s="7" t="e">
        <f>LOOKUP($B110,[1]EXHIBITOR!$B$6:$B$1209,[1]EXHIBITOR!$D$6:$D$1503)</f>
        <v>#N/A</v>
      </c>
      <c r="F110" s="6" t="e">
        <f>LOOKUP($B110,[1]EXHIBITOR!$B$6:$B$1209,[1]EXHIBITOR!$E$6:$E$1503)</f>
        <v>#N/A</v>
      </c>
      <c r="G110" s="6" t="e">
        <f>LOOKUP($B110,[1]EXHIBITOR!$B$6:$B$1209,[1]EXHIBITOR!$F$6:$F$1503)</f>
        <v>#N/A</v>
      </c>
      <c r="H110" s="6" t="e">
        <f>LOOKUP($B110,[1]EXHIBITOR!$B$6:$B$1209,[1]EXHIBITOR!$G$6:$G$1503)</f>
        <v>#N/A</v>
      </c>
      <c r="I110" s="6" t="e">
        <f>LOOKUP($B110,[1]EXHIBITOR!$B$6:$B$1209,[1]EXHIBITOR!$H$6:$H$1503)</f>
        <v>#N/A</v>
      </c>
      <c r="J110" s="36"/>
      <c r="K110" s="36"/>
    </row>
    <row r="111" spans="1:11">
      <c r="A111" s="9" t="s">
        <v>57</v>
      </c>
      <c r="B111" s="35">
        <f>'[1]JUNIOR FORM'!B22</f>
        <v>0</v>
      </c>
      <c r="C111" s="7"/>
      <c r="D111" s="7" t="e">
        <f>LOOKUP($B111,[1]EXHIBITOR!$B$6:$B$1209,[1]EXHIBITOR!$C$6:$C$1503)</f>
        <v>#N/A</v>
      </c>
      <c r="E111" s="7" t="e">
        <f>LOOKUP($B111,[1]EXHIBITOR!$B$6:$B$1209,[1]EXHIBITOR!$D$6:$D$1503)</f>
        <v>#N/A</v>
      </c>
      <c r="F111" s="6" t="e">
        <f>LOOKUP($B111,[1]EXHIBITOR!$B$6:$B$1209,[1]EXHIBITOR!$E$6:$E$1503)</f>
        <v>#N/A</v>
      </c>
      <c r="G111" s="6" t="e">
        <f>LOOKUP($B111,[1]EXHIBITOR!$B$6:$B$1209,[1]EXHIBITOR!$F$6:$F$1503)</f>
        <v>#N/A</v>
      </c>
      <c r="H111" s="6" t="e">
        <f>LOOKUP($B111,[1]EXHIBITOR!$B$6:$B$1209,[1]EXHIBITOR!$G$6:$G$1503)</f>
        <v>#N/A</v>
      </c>
      <c r="I111" s="6" t="e">
        <f>LOOKUP($B111,[1]EXHIBITOR!$B$6:$B$1209,[1]EXHIBITOR!$H$6:$H$1503)</f>
        <v>#N/A</v>
      </c>
      <c r="J111" s="36"/>
      <c r="K111" s="36"/>
    </row>
    <row r="112" spans="1:11">
      <c r="A112" s="9" t="s">
        <v>58</v>
      </c>
      <c r="B112" s="35">
        <f>'[1]JUNIOR FORM'!B23</f>
        <v>0</v>
      </c>
      <c r="C112" s="7"/>
      <c r="D112" s="7" t="e">
        <f>LOOKUP($B112,[1]EXHIBITOR!$B$6:$B$1209,[1]EXHIBITOR!$C$6:$C$1503)</f>
        <v>#N/A</v>
      </c>
      <c r="E112" s="7" t="e">
        <f>LOOKUP($B112,[1]EXHIBITOR!$B$6:$B$1209,[1]EXHIBITOR!$D$6:$D$1503)</f>
        <v>#N/A</v>
      </c>
      <c r="F112" s="6" t="e">
        <f>LOOKUP($B112,[1]EXHIBITOR!$B$6:$B$1209,[1]EXHIBITOR!$E$6:$E$1503)</f>
        <v>#N/A</v>
      </c>
      <c r="G112" s="6" t="e">
        <f>LOOKUP($B112,[1]EXHIBITOR!$B$6:$B$1209,[1]EXHIBITOR!$F$6:$F$1503)</f>
        <v>#N/A</v>
      </c>
      <c r="H112" s="6" t="e">
        <f>LOOKUP($B112,[1]EXHIBITOR!$B$6:$B$1209,[1]EXHIBITOR!$G$6:$G$1503)</f>
        <v>#N/A</v>
      </c>
      <c r="I112" s="6" t="e">
        <f>LOOKUP($B112,[1]EXHIBITOR!$B$6:$B$1209,[1]EXHIBITOR!$H$6:$H$1503)</f>
        <v>#N/A</v>
      </c>
      <c r="J112" s="36"/>
      <c r="K112" s="36"/>
    </row>
    <row r="113" spans="1:11">
      <c r="A113" s="9" t="s">
        <v>59</v>
      </c>
      <c r="B113" s="35">
        <f>'[1]JUNIOR FORM'!B24</f>
        <v>0</v>
      </c>
      <c r="C113" s="7"/>
      <c r="D113" s="7" t="e">
        <f>LOOKUP($B113,[1]EXHIBITOR!$B$6:$B$1209,[1]EXHIBITOR!$C$6:$C$1503)</f>
        <v>#N/A</v>
      </c>
      <c r="E113" s="7" t="e">
        <f>LOOKUP($B113,[1]EXHIBITOR!$B$6:$B$1209,[1]EXHIBITOR!$D$6:$D$1503)</f>
        <v>#N/A</v>
      </c>
      <c r="F113" s="6" t="e">
        <f>LOOKUP($B113,[1]EXHIBITOR!$B$6:$B$1209,[1]EXHIBITOR!$E$6:$E$1503)</f>
        <v>#N/A</v>
      </c>
      <c r="G113" s="6" t="e">
        <f>LOOKUP($B113,[1]EXHIBITOR!$B$6:$B$1209,[1]EXHIBITOR!$F$6:$F$1503)</f>
        <v>#N/A</v>
      </c>
      <c r="H113" s="6" t="e">
        <f>LOOKUP($B113,[1]EXHIBITOR!$B$6:$B$1209,[1]EXHIBITOR!$G$6:$G$1503)</f>
        <v>#N/A</v>
      </c>
      <c r="I113" s="6" t="e">
        <f>LOOKUP($B113,[1]EXHIBITOR!$B$6:$B$1209,[1]EXHIBITOR!$H$6:$H$1503)</f>
        <v>#N/A</v>
      </c>
      <c r="J113" s="36"/>
      <c r="K113" s="36"/>
    </row>
    <row r="114" spans="1:11">
      <c r="A114" s="9"/>
      <c r="B114" s="7"/>
      <c r="C114" s="7"/>
      <c r="D114" s="7"/>
      <c r="E114" s="7"/>
      <c r="F114" s="6"/>
      <c r="G114" s="6"/>
      <c r="H114" s="6"/>
      <c r="I114" s="6"/>
      <c r="J114" s="36"/>
      <c r="K114" s="36"/>
    </row>
    <row r="115" ht="15.75" spans="1:11">
      <c r="A115" s="1"/>
      <c r="B115" s="2"/>
      <c r="C115" s="2"/>
      <c r="D115" s="4" t="s">
        <v>64</v>
      </c>
      <c r="E115" s="4"/>
      <c r="F115" s="3"/>
      <c r="G115" s="5" t="s">
        <v>1</v>
      </c>
      <c r="H115" s="5"/>
      <c r="I115" s="5" t="s">
        <v>65</v>
      </c>
      <c r="J115" s="36"/>
      <c r="K115" s="36"/>
    </row>
    <row r="116" spans="1:11">
      <c r="A116" s="1"/>
      <c r="B116" s="2"/>
      <c r="C116" s="2"/>
      <c r="D116" s="6" t="s">
        <v>3</v>
      </c>
      <c r="E116" s="6"/>
      <c r="F116" s="3"/>
      <c r="G116" s="3"/>
      <c r="H116" s="3"/>
      <c r="I116" s="3"/>
      <c r="J116" s="36"/>
      <c r="K116" s="36"/>
    </row>
    <row r="117" spans="1:11">
      <c r="A117" s="1"/>
      <c r="B117" s="2"/>
      <c r="C117" s="2"/>
      <c r="D117" s="7"/>
      <c r="E117" s="7"/>
      <c r="F117" s="6"/>
      <c r="G117" s="6"/>
      <c r="H117" s="6"/>
      <c r="I117" s="6"/>
      <c r="J117" s="36"/>
      <c r="K117" s="36"/>
    </row>
    <row r="118" spans="1:11">
      <c r="A118" s="7"/>
      <c r="B118" s="7"/>
      <c r="C118" s="7"/>
      <c r="D118" s="7"/>
      <c r="E118" s="7"/>
      <c r="F118" s="6"/>
      <c r="G118" s="6"/>
      <c r="H118" s="6"/>
      <c r="I118" s="6"/>
      <c r="J118" s="36"/>
      <c r="K118" s="36"/>
    </row>
    <row r="119" spans="1:11">
      <c r="A119" s="9"/>
      <c r="B119" s="34" t="s">
        <v>28</v>
      </c>
      <c r="C119" s="7"/>
      <c r="D119" s="7" t="s">
        <v>29</v>
      </c>
      <c r="E119" s="7" t="s">
        <v>30</v>
      </c>
      <c r="F119" s="6" t="s">
        <v>31</v>
      </c>
      <c r="G119" s="6" t="s">
        <v>32</v>
      </c>
      <c r="H119" s="6"/>
      <c r="I119" s="6" t="s">
        <v>33</v>
      </c>
      <c r="J119" s="38" t="s">
        <v>66</v>
      </c>
      <c r="K119" s="38" t="s">
        <v>67</v>
      </c>
    </row>
    <row r="120" spans="1:11">
      <c r="A120" s="2" t="s">
        <v>68</v>
      </c>
      <c r="B120" s="2"/>
      <c r="C120" s="2"/>
      <c r="D120" s="1"/>
      <c r="E120" s="1"/>
      <c r="F120" s="3"/>
      <c r="G120" s="3"/>
      <c r="H120" s="3"/>
      <c r="I120" s="3"/>
      <c r="J120" s="38"/>
      <c r="K120" s="38"/>
    </row>
    <row r="121" spans="1:11">
      <c r="A121" s="9" t="s">
        <v>69</v>
      </c>
      <c r="B121" s="35">
        <f>'[1]SHOW REPORT FORM'!F2</f>
        <v>323</v>
      </c>
      <c r="C121" s="37" t="s">
        <v>70</v>
      </c>
      <c r="D121" s="7" t="str">
        <f>LOOKUP($B121,[1]EXHIBITOR!$B$6:$B$1209,[1]EXHIBITOR!$C$6:$C$1503)</f>
        <v>Bernice O Steen</v>
      </c>
      <c r="E121" s="7" t="str">
        <f>LOOKUP($B121,[1]EXHIBITOR!$B$6:$B$1209,[1]EXHIBITOR!$D$6:$D$1503)</f>
        <v>Lt Green</v>
      </c>
      <c r="F121" s="6" t="str">
        <f>LOOKUP($B121,[1]EXHIBITOR!$B$6:$B$1209,[1]EXHIBITOR!$E$6:$E$1503)</f>
        <v>C</v>
      </c>
      <c r="G121" s="6" t="str">
        <f>LOOKUP($B121,[1]EXHIBITOR!$B$6:$B$1209,[1]EXHIBITOR!$F$6:$F$1503)</f>
        <v>MOM</v>
      </c>
      <c r="H121" s="6">
        <f>LOOKUP($B121,[1]EXHIBITOR!$B$6:$B$1209,[1]EXHIBITOR!$G$6:$G$1503)</f>
        <v>33</v>
      </c>
      <c r="I121" s="6">
        <f>LOOKUP($B121,[1]EXHIBITOR!$B$6:$B$1209,[1]EXHIBITOR!$H$6:$H$1503)</f>
        <v>18</v>
      </c>
      <c r="J121" s="38">
        <f>'[1]COMPOSITE FORM'!M4</f>
        <v>8</v>
      </c>
      <c r="K121" s="38">
        <f>'[1]COMPOSITE FORM'!N4</f>
        <v>6</v>
      </c>
    </row>
    <row r="122" spans="1:11">
      <c r="A122" s="9" t="s">
        <v>71</v>
      </c>
      <c r="B122" s="35">
        <f>'[1]SHOW REPORT FORM'!F12</f>
        <v>321</v>
      </c>
      <c r="C122" s="37" t="s">
        <v>70</v>
      </c>
      <c r="D122" s="7" t="str">
        <f>LOOKUP($B122,[1]EXHIBITOR!$B$6:$B$1209,[1]EXHIBITOR!$C$6:$C$1503)</f>
        <v>Duane Walton</v>
      </c>
      <c r="E122" s="7" t="str">
        <f>LOOKUP($B122,[1]EXHIBITOR!$B$6:$B$1209,[1]EXHIBITOR!$D$6:$D$1503)</f>
        <v>Dark Green</v>
      </c>
      <c r="F122" s="6" t="str">
        <f>LOOKUP($B122,[1]EXHIBITOR!$B$6:$B$1209,[1]EXHIBITOR!$E$6:$E$1503)</f>
        <v>C</v>
      </c>
      <c r="G122" s="6" t="str">
        <f>LOOKUP($B122,[1]EXHIBITOR!$B$6:$B$1209,[1]EXHIBITOR!$F$6:$F$1503)</f>
        <v>34D</v>
      </c>
      <c r="H122" s="6">
        <f>LOOKUP($B122,[1]EXHIBITOR!$B$6:$B$1209,[1]EXHIBITOR!$G$6:$G$1503)</f>
        <v>7</v>
      </c>
      <c r="I122" s="6">
        <f>LOOKUP($B122,[1]EXHIBITOR!$B$6:$B$1209,[1]EXHIBITOR!$H$6:$H$1503)</f>
        <v>18</v>
      </c>
      <c r="J122" s="38">
        <f>'[1]COMPOSITE FORM'!M5</f>
        <v>2</v>
      </c>
      <c r="K122" s="38">
        <f>'[1]COMPOSITE FORM'!N5</f>
        <v>2</v>
      </c>
    </row>
    <row r="123" spans="1:11">
      <c r="A123" s="9" t="s">
        <v>72</v>
      </c>
      <c r="B123" s="35">
        <f>'[1]SHOW REPORT FORM'!F22</f>
        <v>503</v>
      </c>
      <c r="C123" s="37" t="s">
        <v>27</v>
      </c>
      <c r="D123" s="7" t="str">
        <f>LOOKUP($B123,[1]EXHIBITOR!$B$6:$B$1209,[1]EXHIBITOR!$C$6:$C$1503)</f>
        <v>Rich Werner</v>
      </c>
      <c r="E123" s="7" t="str">
        <f>LOOKUP($B123,[1]EXHIBITOR!$B$6:$B$1209,[1]EXHIBITOR!$D$6:$D$1503)</f>
        <v>Sky</v>
      </c>
      <c r="F123" s="6" t="str">
        <f>LOOKUP($B123,[1]EXHIBITOR!$B$6:$B$1209,[1]EXHIBITOR!$E$6:$E$1503)</f>
        <v>C</v>
      </c>
      <c r="G123" s="6" t="str">
        <f>LOOKUP($B123,[1]EXHIBITOR!$B$6:$B$1209,[1]EXHIBITOR!$F$6:$F$1503)</f>
        <v>REW</v>
      </c>
      <c r="H123" s="6">
        <f>LOOKUP($B123,[1]EXHIBITOR!$B$6:$B$1209,[1]EXHIBITOR!$G$6:$G$1503)</f>
        <v>9</v>
      </c>
      <c r="I123" s="6">
        <f>LOOKUP($B123,[1]EXHIBITOR!$B$6:$B$1209,[1]EXHIBITOR!$H$6:$H$1503)</f>
        <v>17</v>
      </c>
      <c r="J123" s="38">
        <f>'[1]COMPOSITE FORM'!M6</f>
        <v>13</v>
      </c>
      <c r="K123" s="38">
        <f>'[1]COMPOSITE FORM'!N6</f>
        <v>4</v>
      </c>
    </row>
    <row r="124" spans="1:11">
      <c r="A124" s="9" t="s">
        <v>73</v>
      </c>
      <c r="B124" s="35">
        <f>'[1]SHOW REPORT FORM'!F32</f>
        <v>506</v>
      </c>
      <c r="C124" s="37" t="s">
        <v>27</v>
      </c>
      <c r="D124" s="7" t="str">
        <f>LOOKUP($B124,[1]EXHIBITOR!$B$6:$B$1209,[1]EXHIBITOR!$C$6:$C$1503)</f>
        <v>Rich Werner</v>
      </c>
      <c r="E124" s="7" t="str">
        <f>LOOKUP($B124,[1]EXHIBITOR!$B$6:$B$1209,[1]EXHIBITOR!$D$6:$D$1503)</f>
        <v>Cobalt  </v>
      </c>
      <c r="F124" s="6" t="str">
        <f>LOOKUP($B124,[1]EXHIBITOR!$B$6:$B$1209,[1]EXHIBITOR!$E$6:$E$1503)</f>
        <v>C</v>
      </c>
      <c r="G124" s="6" t="str">
        <f>LOOKUP($B124,[1]EXHIBITOR!$B$6:$B$1209,[1]EXHIBITOR!$F$6:$F$1503)</f>
        <v>REW</v>
      </c>
      <c r="H124" s="6">
        <f>LOOKUP($B124,[1]EXHIBITOR!$B$6:$B$1209,[1]EXHIBITOR!$G$6:$G$1503)</f>
        <v>52</v>
      </c>
      <c r="I124" s="6">
        <f>LOOKUP($B124,[1]EXHIBITOR!$B$6:$B$1209,[1]EXHIBITOR!$H$6:$H$1503)</f>
        <v>17</v>
      </c>
      <c r="J124" s="38">
        <f>'[1]COMPOSITE FORM'!M7</f>
        <v>4</v>
      </c>
      <c r="K124" s="38">
        <f>'[1]COMPOSITE FORM'!N7</f>
        <v>2</v>
      </c>
    </row>
    <row r="125" spans="1:11">
      <c r="A125" s="9" t="s">
        <v>74</v>
      </c>
      <c r="B125" s="35">
        <f>'[1]SHOW REPORT FORM'!F42</f>
        <v>508</v>
      </c>
      <c r="C125" s="37" t="s">
        <v>27</v>
      </c>
      <c r="D125" s="7" t="str">
        <f>LOOKUP($B125,[1]EXHIBITOR!$B$6:$B$1209,[1]EXHIBITOR!$C$6:$C$1503)</f>
        <v>Rich Werner</v>
      </c>
      <c r="E125" s="7" t="str">
        <f>LOOKUP($B125,[1]EXHIBITOR!$B$6:$B$1209,[1]EXHIBITOR!$D$6:$D$1503)</f>
        <v>Grey Green</v>
      </c>
      <c r="F125" s="6" t="str">
        <f>LOOKUP($B125,[1]EXHIBITOR!$B$6:$B$1209,[1]EXHIBITOR!$E$6:$E$1503)</f>
        <v>C</v>
      </c>
      <c r="G125" s="6" t="str">
        <f>LOOKUP($B125,[1]EXHIBITOR!$B$6:$B$1209,[1]EXHIBITOR!$F$6:$F$1503)</f>
        <v>REW</v>
      </c>
      <c r="H125" s="6">
        <f>LOOKUP($B125,[1]EXHIBITOR!$B$6:$B$1209,[1]EXHIBITOR!$G$6:$G$1503)</f>
        <v>38</v>
      </c>
      <c r="I125" s="6">
        <f>LOOKUP($B125,[1]EXHIBITOR!$B$6:$B$1209,[1]EXHIBITOR!$H$6:$H$1503)</f>
        <v>17</v>
      </c>
      <c r="J125" s="38">
        <f>'[1]COMPOSITE FORM'!M8</f>
        <v>9</v>
      </c>
      <c r="K125" s="38">
        <f>'[1]COMPOSITE FORM'!N8</f>
        <v>4</v>
      </c>
    </row>
    <row r="126" spans="1:11">
      <c r="A126" s="9" t="s">
        <v>75</v>
      </c>
      <c r="B126" s="35">
        <f>'[1]SHOW REPORT FORM'!F52</f>
        <v>513</v>
      </c>
      <c r="C126" s="37" t="s">
        <v>27</v>
      </c>
      <c r="D126" s="7" t="str">
        <f>LOOKUP($B126,[1]EXHIBITOR!$B$6:$B$1209,[1]EXHIBITOR!$C$6:$C$1503)</f>
        <v>Rich Werner</v>
      </c>
      <c r="E126" s="7" t="str">
        <f>LOOKUP($B126,[1]EXHIBITOR!$B$6:$B$1209,[1]EXHIBITOR!$D$6:$D$1503)</f>
        <v>Grey </v>
      </c>
      <c r="F126" s="6" t="str">
        <f>LOOKUP($B126,[1]EXHIBITOR!$B$6:$B$1209,[1]EXHIBITOR!$E$6:$E$1503)</f>
        <v>C</v>
      </c>
      <c r="G126" s="6" t="str">
        <f>LOOKUP($B126,[1]EXHIBITOR!$B$6:$B$1209,[1]EXHIBITOR!$F$6:$F$1503)</f>
        <v>REW</v>
      </c>
      <c r="H126" s="6">
        <f>LOOKUP($B126,[1]EXHIBITOR!$B$6:$B$1209,[1]EXHIBITOR!$G$6:$G$1503)</f>
        <v>34</v>
      </c>
      <c r="I126" s="6">
        <f>LOOKUP($B126,[1]EXHIBITOR!$B$6:$B$1209,[1]EXHIBITOR!$H$6:$H$1503)</f>
        <v>18</v>
      </c>
      <c r="J126" s="38">
        <f>'[1]COMPOSITE FORM'!M9</f>
        <v>5</v>
      </c>
      <c r="K126" s="38">
        <f>'[1]COMPOSITE FORM'!N9</f>
        <v>4</v>
      </c>
    </row>
    <row r="127" spans="1:11">
      <c r="A127" s="9" t="s">
        <v>76</v>
      </c>
      <c r="B127" s="35">
        <f>'[1]SHOW REPORT FORM'!F62</f>
        <v>322</v>
      </c>
      <c r="C127" s="37" t="s">
        <v>27</v>
      </c>
      <c r="D127" s="7" t="str">
        <f>LOOKUP($B127,[1]EXHIBITOR!$B$6:$B$1209,[1]EXHIBITOR!$C$6:$C$1503)</f>
        <v>Duane Walton</v>
      </c>
      <c r="E127" s="7" t="str">
        <f>LOOKUP($B127,[1]EXHIBITOR!$B$6:$B$1209,[1]EXHIBITOR!$D$6:$D$1503)</f>
        <v>Green Op</v>
      </c>
      <c r="F127" s="6" t="str">
        <f>LOOKUP($B127,[1]EXHIBITOR!$B$6:$B$1209,[1]EXHIBITOR!$E$6:$E$1503)</f>
        <v>C</v>
      </c>
      <c r="G127" s="6" t="str">
        <f>LOOKUP($B127,[1]EXHIBITOR!$B$6:$B$1209,[1]EXHIBITOR!$F$6:$F$1503)</f>
        <v>34D</v>
      </c>
      <c r="H127" s="6">
        <f>LOOKUP($B127,[1]EXHIBITOR!$B$6:$B$1209,[1]EXHIBITOR!$G$6:$G$1503)</f>
        <v>11</v>
      </c>
      <c r="I127" s="6">
        <f>LOOKUP($B127,[1]EXHIBITOR!$B$6:$B$1209,[1]EXHIBITOR!$H$6:$H$1503)</f>
        <v>18</v>
      </c>
      <c r="J127" s="38">
        <f>'[1]COMPOSITE FORM'!M10</f>
        <v>5</v>
      </c>
      <c r="K127" s="38">
        <f>'[1]COMPOSITE FORM'!N10</f>
        <v>4</v>
      </c>
    </row>
    <row r="128" spans="1:11">
      <c r="A128" s="9" t="s">
        <v>77</v>
      </c>
      <c r="B128" s="35">
        <f>'[1]SHOW REPORT FORM'!F72</f>
        <v>0</v>
      </c>
      <c r="C128" s="37" t="s">
        <v>27</v>
      </c>
      <c r="D128" s="7" t="e">
        <f>LOOKUP($B128,[1]EXHIBITOR!$B$6:$B$1209,[1]EXHIBITOR!$C$6:$C$1503)</f>
        <v>#N/A</v>
      </c>
      <c r="E128" s="7" t="e">
        <f>LOOKUP($B128,[1]EXHIBITOR!$B$6:$B$1209,[1]EXHIBITOR!$D$6:$D$1503)</f>
        <v>#N/A</v>
      </c>
      <c r="F128" s="6" t="e">
        <f>LOOKUP($B128,[1]EXHIBITOR!$B$6:$B$1209,[1]EXHIBITOR!$E$6:$E$1503)</f>
        <v>#N/A</v>
      </c>
      <c r="G128" s="6" t="e">
        <f>LOOKUP($B128,[1]EXHIBITOR!$B$6:$B$1209,[1]EXHIBITOR!$F$6:$F$1503)</f>
        <v>#N/A</v>
      </c>
      <c r="H128" s="6" t="e">
        <f>LOOKUP($B128,[1]EXHIBITOR!$B$6:$B$1209,[1]EXHIBITOR!$G$6:$G$1503)</f>
        <v>#N/A</v>
      </c>
      <c r="I128" s="6" t="e">
        <f>LOOKUP($B128,[1]EXHIBITOR!$B$6:$B$1209,[1]EXHIBITOR!$H$6:$H$1503)</f>
        <v>#N/A</v>
      </c>
      <c r="J128" s="38">
        <f>'[1]COMPOSITE FORM'!M11</f>
        <v>0</v>
      </c>
      <c r="K128" s="38">
        <f>'[1]COMPOSITE FORM'!N11</f>
        <v>0</v>
      </c>
    </row>
    <row r="129" spans="1:11">
      <c r="A129" s="9" t="s">
        <v>78</v>
      </c>
      <c r="B129" s="35">
        <f>'[1]SHOW REPORT FORM'!F82</f>
        <v>530</v>
      </c>
      <c r="C129" s="37" t="s">
        <v>27</v>
      </c>
      <c r="D129" s="7" t="str">
        <f>LOOKUP($B129,[1]EXHIBITOR!$B$6:$B$1209,[1]EXHIBITOR!$C$6:$C$1503)</f>
        <v>Rick Spier</v>
      </c>
      <c r="E129" s="7" t="str">
        <f>LOOKUP($B129,[1]EXHIBITOR!$B$6:$B$1209,[1]EXHIBITOR!$D$6:$D$1503)</f>
        <v>Cinn Lt Green</v>
      </c>
      <c r="F129" s="6" t="str">
        <f>LOOKUP($B129,[1]EXHIBITOR!$B$6:$B$1209,[1]EXHIBITOR!$E$6:$E$1503)</f>
        <v>H</v>
      </c>
      <c r="G129" s="6" t="str">
        <f>LOOKUP($B129,[1]EXHIBITOR!$B$6:$B$1209,[1]EXHIBITOR!$F$6:$F$1503)</f>
        <v>R1X</v>
      </c>
      <c r="H129" s="6">
        <f>LOOKUP($B129,[1]EXHIBITOR!$B$6:$B$1209,[1]EXHIBITOR!$G$6:$G$1503)</f>
        <v>37</v>
      </c>
      <c r="I129" s="6">
        <f>LOOKUP($B129,[1]EXHIBITOR!$B$6:$B$1209,[1]EXHIBITOR!$H$6:$H$1503)</f>
        <v>18</v>
      </c>
      <c r="J129" s="38">
        <f>'[1]COMPOSITE FORM'!M12</f>
        <v>3</v>
      </c>
      <c r="K129" s="38">
        <f>'[1]COMPOSITE FORM'!N12</f>
        <v>2</v>
      </c>
    </row>
    <row r="130" spans="1:11">
      <c r="A130" s="9" t="s">
        <v>79</v>
      </c>
      <c r="B130" s="35">
        <f>'[1]SHOW REPORT FORM'!F92</f>
        <v>517</v>
      </c>
      <c r="C130" s="37" t="s">
        <v>27</v>
      </c>
      <c r="D130" s="7" t="str">
        <f>LOOKUP($B130,[1]EXHIBITOR!$B$6:$B$1209,[1]EXHIBITOR!$C$6:$C$1503)</f>
        <v>Rich Werner</v>
      </c>
      <c r="E130" s="7" t="str">
        <f>LOOKUP($B130,[1]EXHIBITOR!$B$6:$B$1209,[1]EXHIBITOR!$D$6:$D$1503)</f>
        <v>Cinn Grey  </v>
      </c>
      <c r="F130" s="6" t="str">
        <f>LOOKUP($B130,[1]EXHIBITOR!$B$6:$B$1209,[1]EXHIBITOR!$E$6:$E$1503)</f>
        <v>C</v>
      </c>
      <c r="G130" s="6" t="str">
        <f>LOOKUP($B130,[1]EXHIBITOR!$B$6:$B$1209,[1]EXHIBITOR!$F$6:$F$1503)</f>
        <v>REW</v>
      </c>
      <c r="H130" s="6">
        <f>LOOKUP($B130,[1]EXHIBITOR!$B$6:$B$1209,[1]EXHIBITOR!$G$6:$G$1503)</f>
        <v>47</v>
      </c>
      <c r="I130" s="6">
        <f>LOOKUP($B130,[1]EXHIBITOR!$B$6:$B$1209,[1]EXHIBITOR!$H$6:$H$1503)</f>
        <v>18</v>
      </c>
      <c r="J130" s="38">
        <f>'[1]COMPOSITE FORM'!M13</f>
        <v>3</v>
      </c>
      <c r="K130" s="38">
        <f>'[1]COMPOSITE FORM'!N13</f>
        <v>2</v>
      </c>
    </row>
    <row r="131" spans="1:11">
      <c r="A131" s="9" t="s">
        <v>80</v>
      </c>
      <c r="B131" s="35">
        <f>'[1]SHOW REPORT FORM'!F102</f>
        <v>0</v>
      </c>
      <c r="C131" s="37" t="s">
        <v>27</v>
      </c>
      <c r="D131" s="7" t="e">
        <f>LOOKUP($B131,[1]EXHIBITOR!$B$6:$B$1209,[1]EXHIBITOR!$C$6:$C$1503)</f>
        <v>#N/A</v>
      </c>
      <c r="E131" s="7" t="e">
        <f>LOOKUP($B131,[1]EXHIBITOR!$B$6:$B$1209,[1]EXHIBITOR!$D$6:$D$1503)</f>
        <v>#N/A</v>
      </c>
      <c r="F131" s="6" t="e">
        <f>LOOKUP($B131,[1]EXHIBITOR!$B$6:$B$1209,[1]EXHIBITOR!$E$6:$E$1503)</f>
        <v>#N/A</v>
      </c>
      <c r="G131" s="6" t="e">
        <f>LOOKUP($B131,[1]EXHIBITOR!$B$6:$B$1209,[1]EXHIBITOR!$F$6:$F$1503)</f>
        <v>#N/A</v>
      </c>
      <c r="H131" s="6" t="e">
        <f>LOOKUP($B131,[1]EXHIBITOR!$B$6:$B$1209,[1]EXHIBITOR!$G$6:$G$1503)</f>
        <v>#N/A</v>
      </c>
      <c r="I131" s="6" t="e">
        <f>LOOKUP($B131,[1]EXHIBITOR!$B$6:$B$1209,[1]EXHIBITOR!$H$6:$H$1503)</f>
        <v>#N/A</v>
      </c>
      <c r="J131" s="38">
        <f>'[1]COMPOSITE FORM'!M14</f>
        <v>0</v>
      </c>
      <c r="K131" s="38">
        <f>'[1]COMPOSITE FORM'!N14</f>
        <v>0</v>
      </c>
    </row>
    <row r="132" spans="1:11">
      <c r="A132" s="9" t="s">
        <v>81</v>
      </c>
      <c r="B132" s="35">
        <f>'[1]SHOW REPORT FORM'!F112</f>
        <v>518</v>
      </c>
      <c r="C132" s="37" t="s">
        <v>27</v>
      </c>
      <c r="D132" s="7" t="str">
        <f>LOOKUP($B132,[1]EXHIBITOR!$B$6:$B$1209,[1]EXHIBITOR!$C$6:$C$1503)</f>
        <v>Rich Werner</v>
      </c>
      <c r="E132" s="7" t="str">
        <f>LOOKUP($B132,[1]EXHIBITOR!$B$6:$B$1209,[1]EXHIBITOR!$D$6:$D$1503)</f>
        <v>Lutino</v>
      </c>
      <c r="F132" s="6" t="str">
        <f>LOOKUP($B132,[1]EXHIBITOR!$B$6:$B$1209,[1]EXHIBITOR!$E$6:$E$1503)</f>
        <v>H</v>
      </c>
      <c r="G132" s="6" t="str">
        <f>LOOKUP($B132,[1]EXHIBITOR!$B$6:$B$1209,[1]EXHIBITOR!$F$6:$F$1503)</f>
        <v>REW</v>
      </c>
      <c r="H132" s="6">
        <f>LOOKUP($B132,[1]EXHIBITOR!$B$6:$B$1209,[1]EXHIBITOR!$G$6:$G$1503)</f>
        <v>7</v>
      </c>
      <c r="I132" s="6">
        <f>LOOKUP($B132,[1]EXHIBITOR!$B$6:$B$1209,[1]EXHIBITOR!$H$6:$H$1503)</f>
        <v>17</v>
      </c>
      <c r="J132" s="38">
        <f>'[1]COMPOSITE FORM'!M15</f>
        <v>1</v>
      </c>
      <c r="K132" s="38">
        <f>'[1]COMPOSITE FORM'!N15</f>
        <v>1</v>
      </c>
    </row>
    <row r="133" spans="1:11">
      <c r="A133" s="9" t="s">
        <v>82</v>
      </c>
      <c r="B133" s="35">
        <f>'[1]SHOW REPORT FORM'!F122</f>
        <v>0</v>
      </c>
      <c r="C133" s="37" t="s">
        <v>27</v>
      </c>
      <c r="D133" s="7" t="e">
        <f>LOOKUP($B133,[1]EXHIBITOR!$B$6:$B$1209,[1]EXHIBITOR!$C$6:$C$1503)</f>
        <v>#N/A</v>
      </c>
      <c r="E133" s="7" t="e">
        <f>LOOKUP($B133,[1]EXHIBITOR!$B$6:$B$1209,[1]EXHIBITOR!$D$6:$D$1503)</f>
        <v>#N/A</v>
      </c>
      <c r="F133" s="6" t="e">
        <f>LOOKUP($B133,[1]EXHIBITOR!$B$6:$B$1209,[1]EXHIBITOR!$E$6:$E$1503)</f>
        <v>#N/A</v>
      </c>
      <c r="G133" s="6" t="e">
        <f>LOOKUP($B133,[1]EXHIBITOR!$B$6:$B$1209,[1]EXHIBITOR!$F$6:$F$1503)</f>
        <v>#N/A</v>
      </c>
      <c r="H133" s="6" t="e">
        <f>LOOKUP($B133,[1]EXHIBITOR!$B$6:$B$1209,[1]EXHIBITOR!$G$6:$G$1503)</f>
        <v>#N/A</v>
      </c>
      <c r="I133" s="6" t="e">
        <f>LOOKUP($B133,[1]EXHIBITOR!$B$6:$B$1209,[1]EXHIBITOR!$H$6:$H$1503)</f>
        <v>#N/A</v>
      </c>
      <c r="J133" s="38">
        <f>'[1]COMPOSITE FORM'!M16</f>
        <v>0</v>
      </c>
      <c r="K133" s="38">
        <f>'[1]COMPOSITE FORM'!N16</f>
        <v>0</v>
      </c>
    </row>
    <row r="134" spans="1:11">
      <c r="A134" s="9" t="s">
        <v>83</v>
      </c>
      <c r="B134" s="35">
        <f>'[1]SHOW REPORT FORM'!F132</f>
        <v>0</v>
      </c>
      <c r="C134" s="37" t="s">
        <v>27</v>
      </c>
      <c r="D134" s="7" t="e">
        <f>LOOKUP($B134,[1]EXHIBITOR!$B$6:$B$1209,[1]EXHIBITOR!$C$6:$C$1503)</f>
        <v>#N/A</v>
      </c>
      <c r="E134" s="7" t="e">
        <f>LOOKUP($B134,[1]EXHIBITOR!$B$6:$B$1209,[1]EXHIBITOR!$D$6:$D$1503)</f>
        <v>#N/A</v>
      </c>
      <c r="F134" s="6" t="e">
        <f>LOOKUP($B134,[1]EXHIBITOR!$B$6:$B$1209,[1]EXHIBITOR!$E$6:$E$1503)</f>
        <v>#N/A</v>
      </c>
      <c r="G134" s="6" t="e">
        <f>LOOKUP($B134,[1]EXHIBITOR!$B$6:$B$1209,[1]EXHIBITOR!$F$6:$F$1503)</f>
        <v>#N/A</v>
      </c>
      <c r="H134" s="6" t="e">
        <f>LOOKUP($B134,[1]EXHIBITOR!$B$6:$B$1209,[1]EXHIBITOR!$G$6:$G$1503)</f>
        <v>#N/A</v>
      </c>
      <c r="I134" s="6" t="e">
        <f>LOOKUP($B134,[1]EXHIBITOR!$B$6:$B$1209,[1]EXHIBITOR!$H$6:$H$1503)</f>
        <v>#N/A</v>
      </c>
      <c r="J134" s="38">
        <f>'[1]COMPOSITE FORM'!M17</f>
        <v>0</v>
      </c>
      <c r="K134" s="38">
        <f>'[1]COMPOSITE FORM'!N17</f>
        <v>0</v>
      </c>
    </row>
    <row r="135" spans="1:11">
      <c r="A135" s="9" t="s">
        <v>84</v>
      </c>
      <c r="B135" s="35">
        <f>'[1]SHOW REPORT FORM'!F142</f>
        <v>312</v>
      </c>
      <c r="C135" s="37" t="s">
        <v>27</v>
      </c>
      <c r="D135" s="7" t="str">
        <f>LOOKUP($B135,[1]EXHIBITOR!$B$6:$B$1209,[1]EXHIBITOR!$C$6:$C$1503)</f>
        <v>Robert Hoffstetter</v>
      </c>
      <c r="E135" s="7" t="str">
        <f>LOOKUP($B135,[1]EXHIBITOR!$B$6:$B$1209,[1]EXHIBITOR!$D$6:$D$1503)</f>
        <v>Grey Sp</v>
      </c>
      <c r="F135" s="6" t="str">
        <f>LOOKUP($B135,[1]EXHIBITOR!$B$6:$B$1209,[1]EXHIBITOR!$E$6:$E$1503)</f>
        <v>C</v>
      </c>
      <c r="G135" s="6" t="str">
        <f>LOOKUP($B135,[1]EXHIBITOR!$B$6:$B$1209,[1]EXHIBITOR!$F$6:$F$1503)</f>
        <v>21H</v>
      </c>
      <c r="H135" s="6">
        <f>LOOKUP($B135,[1]EXHIBITOR!$B$6:$B$1209,[1]EXHIBITOR!$G$6:$G$1503)</f>
        <v>6</v>
      </c>
      <c r="I135" s="6">
        <f>LOOKUP($B135,[1]EXHIBITOR!$B$6:$B$1209,[1]EXHIBITOR!$H$6:$H$1503)</f>
        <v>17</v>
      </c>
      <c r="J135" s="38">
        <f>'[1]COMPOSITE FORM'!M18</f>
        <v>16</v>
      </c>
      <c r="K135" s="38">
        <f>'[1]COMPOSITE FORM'!N18</f>
        <v>5</v>
      </c>
    </row>
    <row r="136" spans="1:11">
      <c r="A136" s="9" t="s">
        <v>85</v>
      </c>
      <c r="B136" s="35">
        <f>'[1]SHOW REPORT FORM'!F152</f>
        <v>522</v>
      </c>
      <c r="C136" s="37" t="s">
        <v>27</v>
      </c>
      <c r="D136" s="7" t="str">
        <f>LOOKUP($B136,[1]EXHIBITOR!$B$6:$B$1209,[1]EXHIBITOR!$C$6:$C$1503)</f>
        <v>Rich Werner</v>
      </c>
      <c r="E136" s="7" t="str">
        <f>LOOKUP($B136,[1]EXHIBITOR!$B$6:$B$1209,[1]EXHIBITOR!$D$6:$D$1503)</f>
        <v>Yellow DF Sp</v>
      </c>
      <c r="F136" s="6" t="str">
        <f>LOOKUP($B136,[1]EXHIBITOR!$B$6:$B$1209,[1]EXHIBITOR!$E$6:$E$1503)</f>
        <v>H</v>
      </c>
      <c r="G136" s="6" t="str">
        <f>LOOKUP($B136,[1]EXHIBITOR!$B$6:$B$1209,[1]EXHIBITOR!$F$6:$F$1503)</f>
        <v>REW</v>
      </c>
      <c r="H136" s="6">
        <f>LOOKUP($B136,[1]EXHIBITOR!$B$6:$B$1209,[1]EXHIBITOR!$G$6:$G$1503)</f>
        <v>5</v>
      </c>
      <c r="I136" s="6">
        <f>LOOKUP($B136,[1]EXHIBITOR!$B$6:$B$1209,[1]EXHIBITOR!$H$6:$H$1503)</f>
        <v>17</v>
      </c>
      <c r="J136" s="38">
        <f>'[1]COMPOSITE FORM'!M19</f>
        <v>1</v>
      </c>
      <c r="K136" s="38">
        <f>'[1]COMPOSITE FORM'!N19</f>
        <v>1</v>
      </c>
    </row>
    <row r="137" spans="1:11">
      <c r="A137" s="9" t="s">
        <v>86</v>
      </c>
      <c r="B137" s="35">
        <f>'[1]SHOW REPORT FORM'!F162</f>
        <v>317</v>
      </c>
      <c r="C137" s="37" t="s">
        <v>27</v>
      </c>
      <c r="D137" s="7" t="str">
        <f>LOOKUP($B137,[1]EXHIBITOR!$B$6:$B$1209,[1]EXHIBITOR!$C$6:$C$1503)</f>
        <v>Robert Hoffstetter</v>
      </c>
      <c r="E137" s="7" t="str">
        <f>LOOKUP($B137,[1]EXHIBITOR!$B$6:$B$1209,[1]EXHIBITOR!$D$6:$D$1503)</f>
        <v>Sky Pied</v>
      </c>
      <c r="F137" s="6" t="str">
        <f>LOOKUP($B137,[1]EXHIBITOR!$B$6:$B$1209,[1]EXHIBITOR!$E$6:$E$1503)</f>
        <v>C</v>
      </c>
      <c r="G137" s="6" t="str">
        <f>LOOKUP($B137,[1]EXHIBITOR!$B$6:$B$1209,[1]EXHIBITOR!$F$6:$F$1503)</f>
        <v>21H</v>
      </c>
      <c r="H137" s="6">
        <f>LOOKUP($B137,[1]EXHIBITOR!$B$6:$B$1209,[1]EXHIBITOR!$G$6:$G$1503)</f>
        <v>14</v>
      </c>
      <c r="I137" s="6">
        <f>LOOKUP($B137,[1]EXHIBITOR!$B$6:$B$1209,[1]EXHIBITOR!$H$6:$H$1503)</f>
        <v>13</v>
      </c>
      <c r="J137" s="38">
        <f>'[1]COMPOSITE FORM'!M20</f>
        <v>8</v>
      </c>
      <c r="K137" s="38">
        <f>'[1]COMPOSITE FORM'!N20</f>
        <v>4</v>
      </c>
    </row>
    <row r="138" spans="1:11">
      <c r="A138" s="9" t="s">
        <v>87</v>
      </c>
      <c r="B138" s="35">
        <f>'[1]SHOW REPORT FORM'!F172</f>
        <v>529</v>
      </c>
      <c r="C138" s="37" t="s">
        <v>27</v>
      </c>
      <c r="D138" s="7" t="str">
        <f>LOOKUP($B138,[1]EXHIBITOR!$B$6:$B$1209,[1]EXHIBITOR!$C$6:$C$1503)</f>
        <v>Maureen Brodrick</v>
      </c>
      <c r="E138" s="7" t="str">
        <f>LOOKUP($B138,[1]EXHIBITOR!$B$6:$B$1209,[1]EXHIBITOR!$D$6:$D$1503)</f>
        <v>Dark Green REC</v>
      </c>
      <c r="F138" s="6" t="str">
        <f>LOOKUP($B138,[1]EXHIBITOR!$B$6:$B$1209,[1]EXHIBITOR!$E$6:$E$1503)</f>
        <v>C</v>
      </c>
      <c r="G138" s="6" t="str">
        <f>LOOKUP($B138,[1]EXHIBITOR!$B$6:$B$1209,[1]EXHIBITOR!$F$6:$F$1503)</f>
        <v>MAB</v>
      </c>
      <c r="H138" s="6">
        <f>LOOKUP($B138,[1]EXHIBITOR!$B$6:$B$1209,[1]EXHIBITOR!$G$6:$G$1503)</f>
        <v>48</v>
      </c>
      <c r="I138" s="6">
        <f>LOOKUP($B138,[1]EXHIBITOR!$B$6:$B$1209,[1]EXHIBITOR!$H$6:$H$1503)</f>
        <v>16</v>
      </c>
      <c r="J138" s="38">
        <f>'[1]COMPOSITE FORM'!M21</f>
        <v>2</v>
      </c>
      <c r="K138" s="38">
        <f>'[1]COMPOSITE FORM'!N21</f>
        <v>1</v>
      </c>
    </row>
    <row r="139" spans="1:11">
      <c r="A139" s="9" t="s">
        <v>88</v>
      </c>
      <c r="B139" s="35">
        <f>'[1]SHOW REPORT FORM'!F182</f>
        <v>316</v>
      </c>
      <c r="C139" s="37" t="s">
        <v>27</v>
      </c>
      <c r="D139" s="7" t="str">
        <f>LOOKUP($B139,[1]EXHIBITOR!$B$6:$B$1209,[1]EXHIBITOR!$C$6:$C$1503)</f>
        <v>Robert Hoffstetter</v>
      </c>
      <c r="E139" s="7" t="str">
        <f>LOOKUP($B139,[1]EXHIBITOR!$B$6:$B$1209,[1]EXHIBITOR!$D$6:$D$1503)</f>
        <v>YF Sky</v>
      </c>
      <c r="F139" s="6" t="str">
        <f>LOOKUP($B139,[1]EXHIBITOR!$B$6:$B$1209,[1]EXHIBITOR!$E$6:$E$1503)</f>
        <v>C</v>
      </c>
      <c r="G139" s="6" t="str">
        <f>LOOKUP($B139,[1]EXHIBITOR!$B$6:$B$1209,[1]EXHIBITOR!$F$6:$F$1503)</f>
        <v>21H</v>
      </c>
      <c r="H139" s="6">
        <f>LOOKUP($B139,[1]EXHIBITOR!$B$6:$B$1209,[1]EXHIBITOR!$G$6:$G$1503)</f>
        <v>26</v>
      </c>
      <c r="I139" s="6">
        <f>LOOKUP($B139,[1]EXHIBITOR!$B$6:$B$1209,[1]EXHIBITOR!$H$6:$H$1503)</f>
        <v>14</v>
      </c>
      <c r="J139" s="38">
        <f>'[1]COMPOSITE FORM'!M22</f>
        <v>4</v>
      </c>
      <c r="K139" s="38">
        <f>'[1]COMPOSITE FORM'!N22</f>
        <v>3</v>
      </c>
    </row>
    <row r="140" spans="1:11">
      <c r="A140" s="9" t="s">
        <v>89</v>
      </c>
      <c r="B140" s="35">
        <f>'[1]SHOW REPORT FORM'!F192</f>
        <v>310</v>
      </c>
      <c r="C140" s="37" t="s">
        <v>27</v>
      </c>
      <c r="D140" s="7" t="str">
        <f>LOOKUP($B140,[1]EXHIBITOR!$B$6:$B$1209,[1]EXHIBITOR!$C$6:$C$1503)</f>
        <v>Mary Simons</v>
      </c>
      <c r="E140" s="7" t="str">
        <f>LOOKUP($B140,[1]EXHIBITOR!$B$6:$B$1209,[1]EXHIBITOR!$D$6:$D$1503)</f>
        <v>Greywing</v>
      </c>
      <c r="F140" s="6" t="str">
        <f>LOOKUP($B140,[1]EXHIBITOR!$B$6:$B$1209,[1]EXHIBITOR!$E$6:$E$1503)</f>
        <v>C</v>
      </c>
      <c r="G140" s="6" t="str">
        <f>LOOKUP($B140,[1]EXHIBITOR!$B$6:$B$1209,[1]EXHIBITOR!$F$6:$F$1503)</f>
        <v>44S</v>
      </c>
      <c r="H140" s="6">
        <f>LOOKUP($B140,[1]EXHIBITOR!$B$6:$B$1209,[1]EXHIBITOR!$G$6:$G$1503)</f>
        <v>61</v>
      </c>
      <c r="I140" s="6">
        <f>LOOKUP($B140,[1]EXHIBITOR!$B$6:$B$1209,[1]EXHIBITOR!$H$6:$H$1503)</f>
        <v>14</v>
      </c>
      <c r="J140" s="38">
        <f>'[1]COMPOSITE FORM'!M23</f>
        <v>1</v>
      </c>
      <c r="K140" s="38">
        <f>'[1]COMPOSITE FORM'!N23</f>
        <v>1</v>
      </c>
    </row>
    <row r="141" spans="1:11">
      <c r="A141" s="9" t="s">
        <v>90</v>
      </c>
      <c r="B141" s="35">
        <f>'[1]SHOW REPORT FORM'!F202</f>
        <v>525</v>
      </c>
      <c r="C141" s="37" t="s">
        <v>27</v>
      </c>
      <c r="D141" s="7" t="str">
        <f>LOOKUP($B141,[1]EXHIBITOR!$B$6:$B$1209,[1]EXHIBITOR!$C$6:$C$1503)</f>
        <v>Rich Werner</v>
      </c>
      <c r="E141" s="7" t="str">
        <f>LOOKUP($B141,[1]EXHIBITOR!$B$6:$B$1209,[1]EXHIBITOR!$D$6:$D$1503)</f>
        <v>TCB</v>
      </c>
      <c r="F141" s="6" t="str">
        <f>LOOKUP($B141,[1]EXHIBITOR!$B$6:$B$1209,[1]EXHIBITOR!$E$6:$E$1503)</f>
        <v>C</v>
      </c>
      <c r="G141" s="6" t="str">
        <f>LOOKUP($B141,[1]EXHIBITOR!$B$6:$B$1209,[1]EXHIBITOR!$F$6:$F$1503)</f>
        <v>REW</v>
      </c>
      <c r="H141" s="6">
        <f>LOOKUP($B141,[1]EXHIBITOR!$B$6:$B$1209,[1]EXHIBITOR!$G$6:$G$1503)</f>
        <v>95</v>
      </c>
      <c r="I141" s="6">
        <f>LOOKUP($B141,[1]EXHIBITOR!$B$6:$B$1209,[1]EXHIBITOR!$H$6:$H$1503)</f>
        <v>18</v>
      </c>
      <c r="J141" s="38">
        <f>'[1]COMPOSITE FORM'!M24</f>
        <v>2</v>
      </c>
      <c r="K141" s="38">
        <f>'[1]COMPOSITE FORM'!N24</f>
        <v>2</v>
      </c>
    </row>
    <row r="142" spans="1:11">
      <c r="A142" s="9" t="s">
        <v>91</v>
      </c>
      <c r="B142" s="35">
        <f>'[1]SHOW REPORT FORM'!F212</f>
        <v>0</v>
      </c>
      <c r="C142" s="37" t="s">
        <v>27</v>
      </c>
      <c r="D142" s="7" t="e">
        <f>LOOKUP($B142,[1]EXHIBITOR!$B$6:$B$1209,[1]EXHIBITOR!$C$6:$C$1503)</f>
        <v>#N/A</v>
      </c>
      <c r="E142" s="7" t="e">
        <f>LOOKUP($B142,[1]EXHIBITOR!$B$6:$B$1209,[1]EXHIBITOR!$D$6:$D$1503)</f>
        <v>#N/A</v>
      </c>
      <c r="F142" s="6" t="e">
        <f>LOOKUP($B142,[1]EXHIBITOR!$B$6:$B$1209,[1]EXHIBITOR!$E$6:$E$1503)</f>
        <v>#N/A</v>
      </c>
      <c r="G142" s="6" t="e">
        <f>LOOKUP($B142,[1]EXHIBITOR!$B$6:$B$1209,[1]EXHIBITOR!$F$6:$F$1503)</f>
        <v>#N/A</v>
      </c>
      <c r="H142" s="6" t="e">
        <f>LOOKUP($B142,[1]EXHIBITOR!$B$6:$B$1209,[1]EXHIBITOR!$G$6:$G$1503)</f>
        <v>#N/A</v>
      </c>
      <c r="I142" s="6" t="e">
        <f>LOOKUP($B142,[1]EXHIBITOR!$B$6:$B$1209,[1]EXHIBITOR!$H$6:$H$1503)</f>
        <v>#N/A</v>
      </c>
      <c r="J142" s="38">
        <f>'[1]COMPOSITE FORM'!M25</f>
        <v>0</v>
      </c>
      <c r="K142" s="38">
        <f>'[1]COMPOSITE FORM'!N25</f>
        <v>0</v>
      </c>
    </row>
    <row r="143" spans="1:11">
      <c r="A143" s="9" t="s">
        <v>92</v>
      </c>
      <c r="B143" s="35">
        <f>'[1]SHOW REPORT FORM'!F222</f>
        <v>703</v>
      </c>
      <c r="C143" s="37" t="s">
        <v>27</v>
      </c>
      <c r="D143" s="7" t="str">
        <f>LOOKUP($B143,[1]EXHIBITOR!$B$6:$B$1209,[1]EXHIBITOR!$C$6:$C$1503)</f>
        <v>Duane Walton</v>
      </c>
      <c r="E143" s="7" t="str">
        <f>LOOKUP($B143,[1]EXHIBITOR!$B$6:$B$1209,[1]EXHIBITOR!$D$6:$D$1503)</f>
        <v>White</v>
      </c>
      <c r="F143" s="6" t="str">
        <f>LOOKUP($B143,[1]EXHIBITOR!$B$6:$B$1209,[1]EXHIBITOR!$E$6:$E$1503)</f>
        <v>C</v>
      </c>
      <c r="G143" s="6" t="str">
        <f>LOOKUP($B143,[1]EXHIBITOR!$B$6:$B$1209,[1]EXHIBITOR!$F$6:$F$1503)</f>
        <v>34D</v>
      </c>
      <c r="H143" s="6">
        <f>LOOKUP($B143,[1]EXHIBITOR!$B$6:$B$1209,[1]EXHIBITOR!$G$6:$G$1503)</f>
        <v>35</v>
      </c>
      <c r="I143" s="6">
        <f>LOOKUP($B143,[1]EXHIBITOR!$B$6:$B$1209,[1]EXHIBITOR!$H$6:$H$1503)</f>
        <v>16</v>
      </c>
      <c r="J143" s="38">
        <f>'[1]COMPOSITE FORM'!M26</f>
        <v>2</v>
      </c>
      <c r="K143" s="38">
        <f>'[1]COMPOSITE FORM'!N26</f>
        <v>2</v>
      </c>
    </row>
    <row r="144" spans="1:11">
      <c r="A144" s="9" t="s">
        <v>93</v>
      </c>
      <c r="B144" s="35">
        <f>'[1]SHOW REPORT FORM'!F232</f>
        <v>0</v>
      </c>
      <c r="C144" s="37" t="s">
        <v>27</v>
      </c>
      <c r="D144" s="7" t="e">
        <f>LOOKUP($B144,[1]EXHIBITOR!$B$6:$B$1209,[1]EXHIBITOR!$C$6:$C$1503)</f>
        <v>#N/A</v>
      </c>
      <c r="E144" s="7" t="e">
        <f>LOOKUP($B144,[1]EXHIBITOR!$B$6:$B$1209,[1]EXHIBITOR!$D$6:$D$1503)</f>
        <v>#N/A</v>
      </c>
      <c r="F144" s="6" t="e">
        <f>LOOKUP($B144,[1]EXHIBITOR!$B$6:$B$1209,[1]EXHIBITOR!$E$6:$E$1503)</f>
        <v>#N/A</v>
      </c>
      <c r="G144" s="6" t="e">
        <f>LOOKUP($B144,[1]EXHIBITOR!$B$6:$B$1209,[1]EXHIBITOR!$F$6:$F$1503)</f>
        <v>#N/A</v>
      </c>
      <c r="H144" s="6" t="e">
        <f>LOOKUP($B144,[1]EXHIBITOR!$B$6:$B$1209,[1]EXHIBITOR!$G$6:$G$1503)</f>
        <v>#N/A</v>
      </c>
      <c r="I144" s="6" t="e">
        <f>LOOKUP($B144,[1]EXHIBITOR!$B$6:$B$1209,[1]EXHIBITOR!$H$6:$H$1503)</f>
        <v>#N/A</v>
      </c>
      <c r="J144" s="38">
        <f>'[1]COMPOSITE FORM'!M27</f>
        <v>0</v>
      </c>
      <c r="K144" s="38">
        <f>'[1]COMPOSITE FORM'!N27</f>
        <v>0</v>
      </c>
    </row>
    <row r="145" spans="1:11">
      <c r="A145" s="9" t="s">
        <v>94</v>
      </c>
      <c r="B145" s="35">
        <f>'[1]SHOW REPORT FORM'!F242</f>
        <v>526</v>
      </c>
      <c r="C145" s="37" t="s">
        <v>27</v>
      </c>
      <c r="D145" s="7" t="str">
        <f>LOOKUP($B145,[1]EXHIBITOR!$B$6:$B$1209,[1]EXHIBITOR!$C$6:$C$1503)</f>
        <v>Rich Werner</v>
      </c>
      <c r="E145" s="7" t="str">
        <f>LOOKUP($B145,[1]EXHIBITOR!$B$6:$B$1209,[1]EXHIBITOR!$D$6:$D$1503)</f>
        <v>Cinn Violet</v>
      </c>
      <c r="F145" s="6" t="str">
        <f>LOOKUP($B145,[1]EXHIBITOR!$B$6:$B$1209,[1]EXHIBITOR!$E$6:$E$1503)</f>
        <v>C</v>
      </c>
      <c r="G145" s="6" t="str">
        <f>LOOKUP($B145,[1]EXHIBITOR!$B$6:$B$1209,[1]EXHIBITOR!$F$6:$F$1503)</f>
        <v>REW</v>
      </c>
      <c r="H145" s="6">
        <f>LOOKUP($B145,[1]EXHIBITOR!$B$6:$B$1209,[1]EXHIBITOR!$G$6:$G$1503)</f>
        <v>17</v>
      </c>
      <c r="I145" s="6">
        <f>LOOKUP($B145,[1]EXHIBITOR!$B$6:$B$1209,[1]EXHIBITOR!$H$6:$H$1503)</f>
        <v>18</v>
      </c>
      <c r="J145" s="38">
        <f>'[1]COMPOSITE FORM'!M27</f>
        <v>0</v>
      </c>
      <c r="K145" s="38">
        <f>'[1]COMPOSITE FORM'!N27</f>
        <v>0</v>
      </c>
    </row>
    <row r="146" spans="1:11">
      <c r="A146" s="9" t="s">
        <v>95</v>
      </c>
      <c r="B146" s="35">
        <f>'[1]SHOW REPORT FORM'!F252</f>
        <v>0</v>
      </c>
      <c r="C146" s="37" t="s">
        <v>27</v>
      </c>
      <c r="D146" s="7" t="e">
        <f>LOOKUP($B146,[1]EXHIBITOR!$B$6:$B$1209,[1]EXHIBITOR!$C$6:$C$1503)</f>
        <v>#N/A</v>
      </c>
      <c r="E146" s="7" t="e">
        <f>LOOKUP($B146,[1]EXHIBITOR!$B$6:$B$1209,[1]EXHIBITOR!$D$6:$D$1503)</f>
        <v>#N/A</v>
      </c>
      <c r="F146" s="6" t="e">
        <f>LOOKUP($B146,[1]EXHIBITOR!$B$6:$B$1209,[1]EXHIBITOR!$E$6:$E$1503)</f>
        <v>#N/A</v>
      </c>
      <c r="G146" s="6" t="e">
        <f>LOOKUP($B146,[1]EXHIBITOR!$B$6:$B$1209,[1]EXHIBITOR!$F$6:$F$1503)</f>
        <v>#N/A</v>
      </c>
      <c r="H146" s="6" t="e">
        <f>LOOKUP($B146,[1]EXHIBITOR!$B$6:$B$1209,[1]EXHIBITOR!$G$6:$G$1503)</f>
        <v>#N/A</v>
      </c>
      <c r="I146" s="6" t="e">
        <f>LOOKUP($B146,[1]EXHIBITOR!$B$6:$B$1209,[1]EXHIBITOR!$H$6:$H$1503)</f>
        <v>#N/A</v>
      </c>
      <c r="J146" s="38">
        <f>'[1]COMPOSITE FORM'!M29</f>
        <v>0</v>
      </c>
      <c r="K146" s="38">
        <f>'[1]COMPOSITE FORM'!N29</f>
        <v>0</v>
      </c>
    </row>
    <row r="147" spans="1:11">
      <c r="A147" s="9" t="s">
        <v>96</v>
      </c>
      <c r="B147" s="35">
        <f>'[1]SHOW REPORT FORM'!F262</f>
        <v>0</v>
      </c>
      <c r="C147" s="37" t="s">
        <v>27</v>
      </c>
      <c r="D147" s="7" t="e">
        <f>LOOKUP($B147,[1]EXHIBITOR!$B$6:$B$1312,[1]EXHIBITOR!$C$6:$C$1503)</f>
        <v>#N/A</v>
      </c>
      <c r="E147" s="7" t="e">
        <f>LOOKUP($B147,[1]EXHIBITOR!$B$6:$B$1312,[1]EXHIBITOR!$D$6:$D$1503)</f>
        <v>#N/A</v>
      </c>
      <c r="F147" s="6" t="e">
        <f>LOOKUP($B147,[1]EXHIBITOR!$B$6:$B$1312,[1]EXHIBITOR!$E$6:$E$1503)</f>
        <v>#N/A</v>
      </c>
      <c r="G147" s="6" t="e">
        <f>LOOKUP($B147,[1]EXHIBITOR!$B$6:$B$1312,[1]EXHIBITOR!$F$6:$F$1503)</f>
        <v>#N/A</v>
      </c>
      <c r="H147" s="6" t="e">
        <f>LOOKUP($B147,[1]EXHIBITOR!$B$6:$B$1312,[1]EXHIBITOR!$G$6:$G$1503)</f>
        <v>#N/A</v>
      </c>
      <c r="I147" s="6" t="e">
        <f>LOOKUP($B147,[1]EXHIBITOR!$B$6:$B$1312,[1]EXHIBITOR!$H$6:$H$1503)</f>
        <v>#N/A</v>
      </c>
      <c r="J147" s="38">
        <f>'[1]COMPOSITE FORM'!M30</f>
        <v>0</v>
      </c>
      <c r="K147" s="38">
        <f>'[1]COMPOSITE FORM'!N30</f>
        <v>0</v>
      </c>
    </row>
    <row r="148" spans="1:11">
      <c r="A148" s="9" t="s">
        <v>97</v>
      </c>
      <c r="B148" s="35">
        <f>'[1]SHOW REPORT FORM'!F272</f>
        <v>0</v>
      </c>
      <c r="C148" s="37" t="s">
        <v>27</v>
      </c>
      <c r="D148" s="7" t="e">
        <f>LOOKUP($B148,[1]EXHIBITOR!$B$6:$B$1312,[1]EXHIBITOR!$C$6:$C$1503)</f>
        <v>#N/A</v>
      </c>
      <c r="E148" s="7" t="e">
        <f>LOOKUP($B148,[1]EXHIBITOR!$B$6:$B$1312,[1]EXHIBITOR!$D$6:$D$1503)</f>
        <v>#N/A</v>
      </c>
      <c r="F148" s="6" t="e">
        <f>LOOKUP($B148,[1]EXHIBITOR!$B$6:$B$1312,[1]EXHIBITOR!$E$6:$E$1503)</f>
        <v>#N/A</v>
      </c>
      <c r="G148" s="6" t="e">
        <f>LOOKUP($B148,[1]EXHIBITOR!$B$6:$B$1312,[1]EXHIBITOR!$F$6:$F$1503)</f>
        <v>#N/A</v>
      </c>
      <c r="H148" s="6" t="e">
        <f>LOOKUP($B148,[1]EXHIBITOR!$B$6:$B$1312,[1]EXHIBITOR!$G$6:$G$1503)</f>
        <v>#N/A</v>
      </c>
      <c r="I148" s="6" t="e">
        <f>LOOKUP($B148,[1]EXHIBITOR!$B$6:$B$1312,[1]EXHIBITOR!$H$6:$H$1503)</f>
        <v>#N/A</v>
      </c>
      <c r="J148" s="38">
        <f>'[1]COMPOSITE FORM'!M31</f>
        <v>0</v>
      </c>
      <c r="K148" s="38">
        <f>'[1]COMPOSITE FORM'!N31</f>
        <v>0</v>
      </c>
    </row>
    <row r="149" spans="1:11">
      <c r="A149" s="9" t="s">
        <v>98</v>
      </c>
      <c r="B149" s="35">
        <f>'[1]SHOW REPORT FORM'!F282</f>
        <v>704</v>
      </c>
      <c r="C149" s="37" t="s">
        <v>27</v>
      </c>
      <c r="D149" s="7" t="str">
        <f>LOOKUP($B149,[1]EXHIBITOR!$B$6:$B$1312,[1]EXHIBITOR!$C$6:$C$1503)</f>
        <v>Maureen Brodrick</v>
      </c>
      <c r="E149" s="7" t="str">
        <f>LOOKUP($B149,[1]EXHIBITOR!$B$6:$B$1312,[1]EXHIBITOR!$D$6:$D$1503)</f>
        <v>YF S FBC GyWg</v>
      </c>
      <c r="F149" s="6" t="str">
        <f>LOOKUP($B149,[1]EXHIBITOR!$B$6:$B$1312,[1]EXHIBITOR!$E$6:$E$1503)</f>
        <v>C</v>
      </c>
      <c r="G149" s="6" t="str">
        <f>LOOKUP($B149,[1]EXHIBITOR!$B$6:$B$1312,[1]EXHIBITOR!$F$6:$F$1503)</f>
        <v>MAB</v>
      </c>
      <c r="H149" s="6">
        <f>LOOKUP($B149,[1]EXHIBITOR!$B$6:$B$1312,[1]EXHIBITOR!$G$6:$G$1503)</f>
        <v>2</v>
      </c>
      <c r="I149" s="6">
        <f>LOOKUP($B149,[1]EXHIBITOR!$B$6:$B$1312,[1]EXHIBITOR!$H$6:$H$1503)</f>
        <v>16</v>
      </c>
      <c r="J149" s="38">
        <f>'[1]COMPOSITE FORM'!M32</f>
        <v>3</v>
      </c>
      <c r="K149" s="38">
        <f>'[1]COMPOSITE FORM'!N32</f>
        <v>2</v>
      </c>
    </row>
    <row r="150" spans="1:11">
      <c r="A150" s="9" t="s">
        <v>99</v>
      </c>
      <c r="B150" s="35">
        <f>'[1]SHOW REPORT FORM'!F292</f>
        <v>0</v>
      </c>
      <c r="C150" s="37" t="s">
        <v>27</v>
      </c>
      <c r="D150" s="7" t="e">
        <f>LOOKUP($B150,[1]EXHIBITOR!$B$6:$B$1312,[1]EXHIBITOR!$C$6:$C$1503)</f>
        <v>#N/A</v>
      </c>
      <c r="E150" s="7" t="e">
        <f>LOOKUP($B150,[1]EXHIBITOR!$B$6:$B$1312,[1]EXHIBITOR!$D$6:$D$1503)</f>
        <v>#N/A</v>
      </c>
      <c r="F150" s="6" t="e">
        <f>LOOKUP($B150,[1]EXHIBITOR!$B$6:$B$1312,[1]EXHIBITOR!$E$6:$E$1503)</f>
        <v>#N/A</v>
      </c>
      <c r="G150" s="6" t="e">
        <f>LOOKUP($B150,[1]EXHIBITOR!$B$6:$B$1312,[1]EXHIBITOR!$F$6:$F$1503)</f>
        <v>#N/A</v>
      </c>
      <c r="H150" s="6" t="e">
        <f>LOOKUP($B150,[1]EXHIBITOR!$B$6:$B$1312,[1]EXHIBITOR!$G$6:$G$1503)</f>
        <v>#N/A</v>
      </c>
      <c r="I150" s="6" t="e">
        <f>LOOKUP($B150,[1]EXHIBITOR!$B$6:$B$1312,[1]EXHIBITOR!$H$6:$H$1503)</f>
        <v>#N/A</v>
      </c>
      <c r="J150" s="38">
        <f>'[1]COMPOSITE FORM'!M33</f>
        <v>0</v>
      </c>
      <c r="K150" s="38">
        <f>'[1]COMPOSITE FORM'!N33</f>
        <v>0</v>
      </c>
    </row>
    <row r="151" spans="1:11">
      <c r="A151" s="9" t="s">
        <v>100</v>
      </c>
      <c r="B151" s="35">
        <f>'[1]SHOW REPORT FORM'!F302</f>
        <v>305</v>
      </c>
      <c r="C151" s="37" t="s">
        <v>27</v>
      </c>
      <c r="D151" s="7" t="str">
        <f>LOOKUP($B151,[1]EXHIBITOR!$B$6:$B$1312,[1]EXHIBITOR!$C$6:$C$1503)</f>
        <v>Mary Simons</v>
      </c>
      <c r="E151" s="7" t="str">
        <f>LOOKUP($B151,[1]EXHIBITOR!$B$6:$B$1312,[1]EXHIBITOR!$D$6:$D$1503)</f>
        <v>Anthrocite</v>
      </c>
      <c r="F151" s="6" t="str">
        <f>LOOKUP($B151,[1]EXHIBITOR!$B$6:$B$1312,[1]EXHIBITOR!$E$6:$E$1503)</f>
        <v>C</v>
      </c>
      <c r="G151" s="6" t="str">
        <f>LOOKUP($B151,[1]EXHIBITOR!$B$6:$B$1312,[1]EXHIBITOR!$F$6:$F$1503)</f>
        <v>44S</v>
      </c>
      <c r="H151" s="6">
        <f>LOOKUP($B151,[1]EXHIBITOR!$B$6:$B$1312,[1]EXHIBITOR!$G$6:$G$1503)</f>
        <v>283</v>
      </c>
      <c r="I151" s="6">
        <f>LOOKUP($B151,[1]EXHIBITOR!$B$6:$B$1312,[1]EXHIBITOR!$H$6:$H$1503)</f>
        <v>15</v>
      </c>
      <c r="J151" s="38">
        <f>'[1]COMPOSITE FORM'!M34</f>
        <v>2</v>
      </c>
      <c r="K151" s="38">
        <f>'[1]COMPOSITE FORM'!N34</f>
        <v>1</v>
      </c>
    </row>
    <row r="152" spans="1:11">
      <c r="A152" s="9" t="s">
        <v>101</v>
      </c>
      <c r="B152" s="35">
        <f>'[1]SHOW REPORT FORM'!F312</f>
        <v>0</v>
      </c>
      <c r="C152" s="37" t="s">
        <v>27</v>
      </c>
      <c r="D152" s="7" t="e">
        <f>LOOKUP($B152,[1]EXHIBITOR!$B$6:$B$1312,[1]EXHIBITOR!$C$6:$C$1503)</f>
        <v>#N/A</v>
      </c>
      <c r="E152" s="7" t="e">
        <f>LOOKUP($B152,[1]EXHIBITOR!$B$6:$B$1312,[1]EXHIBITOR!$D$6:$D$1503)</f>
        <v>#N/A</v>
      </c>
      <c r="F152" s="6" t="e">
        <f>LOOKUP($B152,[1]EXHIBITOR!$B$6:$B$1312,[1]EXHIBITOR!$E$6:$E$1503)</f>
        <v>#N/A</v>
      </c>
      <c r="G152" s="6" t="e">
        <f>LOOKUP($B152,[1]EXHIBITOR!$B$6:$B$1312,[1]EXHIBITOR!$F$6:$F$1503)</f>
        <v>#N/A</v>
      </c>
      <c r="H152" s="6" t="e">
        <f>LOOKUP($B152,[1]EXHIBITOR!$B$6:$B$1312,[1]EXHIBITOR!$G$6:$G$1503)</f>
        <v>#N/A</v>
      </c>
      <c r="I152" s="6" t="e">
        <f>LOOKUP($B152,[1]EXHIBITOR!$B$6:$B$1312,[1]EXHIBITOR!$H$6:$H$1503)</f>
        <v>#N/A</v>
      </c>
      <c r="J152" s="38">
        <f>'[1]COMPOSITE FORM'!M35</f>
        <v>0</v>
      </c>
      <c r="K152" s="38">
        <f>'[1]COMPOSITE FORM'!N35</f>
        <v>0</v>
      </c>
    </row>
    <row r="153" spans="1:11">
      <c r="A153" s="9" t="s">
        <v>102</v>
      </c>
      <c r="B153" s="35">
        <f>'[1]SHOW REPORT FORM'!F322</f>
        <v>707</v>
      </c>
      <c r="C153" s="37" t="s">
        <v>27</v>
      </c>
      <c r="D153" s="7" t="str">
        <f>LOOKUP($B153,[1]EXHIBITOR!$B$6:$B$1312,[1]EXHIBITOR!$C$6:$C$1503)</f>
        <v>Maureen Brodrick</v>
      </c>
      <c r="E153" s="7" t="str">
        <f>LOOKUP($B153,[1]EXHIBITOR!$B$6:$B$1312,[1]EXHIBITOR!$D$6:$D$1503)</f>
        <v>Slate</v>
      </c>
      <c r="F153" s="6" t="str">
        <f>LOOKUP($B153,[1]EXHIBITOR!$B$6:$B$1312,[1]EXHIBITOR!$E$6:$E$1503)</f>
        <v>H</v>
      </c>
      <c r="G153" s="6" t="str">
        <f>LOOKUP($B153,[1]EXHIBITOR!$B$6:$B$1312,[1]EXHIBITOR!$F$6:$F$1503)</f>
        <v>MAB</v>
      </c>
      <c r="H153" s="6">
        <f>LOOKUP($B153,[1]EXHIBITOR!$B$6:$B$1312,[1]EXHIBITOR!$G$6:$G$1503)</f>
        <v>200</v>
      </c>
      <c r="I153" s="6">
        <f>LOOKUP($B153,[1]EXHIBITOR!$B$6:$B$1312,[1]EXHIBITOR!$H$6:$H$1503)</f>
        <v>18</v>
      </c>
      <c r="J153" s="38">
        <f>'[1]COMPOSITE FORM'!M36</f>
        <v>1</v>
      </c>
      <c r="K153" s="38">
        <f>'[1]COMPOSITE FORM'!N36</f>
        <v>1</v>
      </c>
    </row>
    <row r="154" spans="1:11">
      <c r="A154" s="39" t="s">
        <v>103</v>
      </c>
      <c r="B154" s="35">
        <f>'[1]SHOW REPORT FORM'!F332</f>
        <v>706</v>
      </c>
      <c r="C154" s="19" t="s">
        <v>27</v>
      </c>
      <c r="D154" s="7" t="str">
        <f>LOOKUP($B154,[1]EXHIBITOR!$B$6:$B$1312,[1]EXHIBITOR!$C$6:$C$1503)</f>
        <v>Maureen Brodrick</v>
      </c>
      <c r="E154" s="7" t="str">
        <f>LOOKUP($B154,[1]EXHIBITOR!$B$6:$B$1312,[1]EXHIBITOR!$D$6:$D$1503)</f>
        <v>Co Fstd PD</v>
      </c>
      <c r="F154" s="6" t="str">
        <f>LOOKUP($B154,[1]EXHIBITOR!$B$6:$B$1312,[1]EXHIBITOR!$E$6:$E$1503)</f>
        <v>H</v>
      </c>
      <c r="G154" s="6" t="str">
        <f>LOOKUP($B154,[1]EXHIBITOR!$B$6:$B$1312,[1]EXHIBITOR!$F$6:$F$1503)</f>
        <v>MAB</v>
      </c>
      <c r="H154" s="6">
        <f>LOOKUP($B154,[1]EXHIBITOR!$B$6:$B$1312,[1]EXHIBITOR!$G$6:$G$1503)</f>
        <v>59</v>
      </c>
      <c r="I154" s="6">
        <f>LOOKUP($B154,[1]EXHIBITOR!$B$6:$B$1312,[1]EXHIBITOR!$H$6:$H$1503)</f>
        <v>18</v>
      </c>
      <c r="J154" s="38">
        <f>'[1]COMPOSITE FORM'!M37</f>
        <v>2</v>
      </c>
      <c r="K154" s="38">
        <f>'[1]COMPOSITE FORM'!N37</f>
        <v>2</v>
      </c>
    </row>
    <row r="155" spans="1:11">
      <c r="A155" s="9" t="s">
        <v>104</v>
      </c>
      <c r="B155" s="35">
        <f>'[1]SHOW REPORT FORM'!F342</f>
        <v>0</v>
      </c>
      <c r="C155" s="37" t="s">
        <v>27</v>
      </c>
      <c r="D155" s="7" t="e">
        <f>LOOKUP($B155,[1]EXHIBITOR!$B$6:$B$1312,[1]EXHIBITOR!$C$6:$C$1503)</f>
        <v>#N/A</v>
      </c>
      <c r="E155" s="7" t="e">
        <f>LOOKUP($B155,[1]EXHIBITOR!$B$6:$B$1312,[1]EXHIBITOR!$D$6:$D$1503)</f>
        <v>#N/A</v>
      </c>
      <c r="F155" s="6" t="e">
        <f>LOOKUP($B155,[1]EXHIBITOR!$B$6:$B$1312,[1]EXHIBITOR!$E$6:$E$1503)</f>
        <v>#N/A</v>
      </c>
      <c r="G155" s="6" t="e">
        <f>LOOKUP($B155,[1]EXHIBITOR!$B$6:$B$1312,[1]EXHIBITOR!$F$6:$F$1503)</f>
        <v>#N/A</v>
      </c>
      <c r="H155" s="6" t="e">
        <f>LOOKUP($B155,[1]EXHIBITOR!$B$6:$B$1312,[1]EXHIBITOR!$G$6:$G$1503)</f>
        <v>#N/A</v>
      </c>
      <c r="I155" s="6" t="e">
        <f>LOOKUP($B155,[1]EXHIBITOR!$B$6:$B$1312,[1]EXHIBITOR!$H$6:$H$1503)</f>
        <v>#N/A</v>
      </c>
      <c r="J155" s="38">
        <f>'[1]COMPOSITE FORM'!M38</f>
        <v>0</v>
      </c>
      <c r="K155" s="38">
        <f>'[1]COMPOSITE FORM'!N38</f>
        <v>0</v>
      </c>
    </row>
    <row r="156" spans="1:11">
      <c r="A156" s="9" t="s">
        <v>105</v>
      </c>
      <c r="B156" s="35">
        <f>'[1]SHOW REPORT FORM'!F352</f>
        <v>708</v>
      </c>
      <c r="C156" s="37" t="s">
        <v>27</v>
      </c>
      <c r="D156" s="7" t="str">
        <f>LOOKUP($B156,[1]EXHIBITOR!$B$6:$B$1312,[1]EXHIBITOR!$C$6:$C$1503)</f>
        <v>Maureen Brodrick</v>
      </c>
      <c r="E156" s="7" t="str">
        <f>LOOKUP($B156,[1]EXHIBITOR!$B$6:$B$1312,[1]EXHIBITOR!$D$6:$D$1503)</f>
        <v>Op GyG ECB </v>
      </c>
      <c r="F156" s="6" t="str">
        <f>LOOKUP($B156,[1]EXHIBITOR!$B$6:$B$1312,[1]EXHIBITOR!$E$6:$E$1503)</f>
        <v>C</v>
      </c>
      <c r="G156" s="6" t="str">
        <f>LOOKUP($B156,[1]EXHIBITOR!$B$6:$B$1312,[1]EXHIBITOR!$F$6:$F$1503)</f>
        <v>MAB</v>
      </c>
      <c r="H156" s="6">
        <f>LOOKUP($B156,[1]EXHIBITOR!$B$6:$B$1312,[1]EXHIBITOR!$G$6:$G$1503)</f>
        <v>44</v>
      </c>
      <c r="I156" s="6">
        <f>LOOKUP($B156,[1]EXHIBITOR!$B$6:$B$1312,[1]EXHIBITOR!$H$6:$H$1503)</f>
        <v>16</v>
      </c>
      <c r="J156" s="38">
        <f>'[1]COMPOSITE FORM'!M39</f>
        <v>2</v>
      </c>
      <c r="K156" s="38">
        <f>'[1]COMPOSITE FORM'!N39</f>
        <v>2</v>
      </c>
    </row>
    <row r="157" spans="1:11">
      <c r="A157" s="9" t="s">
        <v>106</v>
      </c>
      <c r="B157" s="35">
        <f>'[1]SHOW REPORT FORM'!F362</f>
        <v>0</v>
      </c>
      <c r="C157" s="37"/>
      <c r="D157" s="7" t="e">
        <f>LOOKUP($B157,[1]EXHIBITOR!$B$6:$B$1312,[1]EXHIBITOR!$C$6:$C$1503)</f>
        <v>#N/A</v>
      </c>
      <c r="E157" s="7" t="e">
        <f>LOOKUP($B157,[1]EXHIBITOR!$B$6:$B$1312,[1]EXHIBITOR!$D$6:$D$1503)</f>
        <v>#N/A</v>
      </c>
      <c r="F157" s="6" t="e">
        <f>LOOKUP($B157,[1]EXHIBITOR!$B$6:$B$1312,[1]EXHIBITOR!$E$6:$E$1503)</f>
        <v>#N/A</v>
      </c>
      <c r="G157" s="6" t="e">
        <f>LOOKUP($B157,[1]EXHIBITOR!$B$6:$B$1312,[1]EXHIBITOR!$F$6:$F$1503)</f>
        <v>#N/A</v>
      </c>
      <c r="H157" s="6" t="e">
        <f>LOOKUP($B157,[1]EXHIBITOR!$B$6:$B$1312,[1]EXHIBITOR!$G$6:$G$1503)</f>
        <v>#N/A</v>
      </c>
      <c r="I157" s="6" t="e">
        <f>LOOKUP($B157,[1]EXHIBITOR!$B$6:$B$1312,[1]EXHIBITOR!$H$6:$H$1503)</f>
        <v>#N/A</v>
      </c>
      <c r="J157" s="38">
        <f>'[1]COMPOSITE FORM'!M40</f>
        <v>0</v>
      </c>
      <c r="K157" s="38">
        <f>'[1]COMPOSITE FORM'!N40</f>
        <v>0</v>
      </c>
    </row>
    <row r="158" spans="1:11">
      <c r="A158" s="9"/>
      <c r="B158" s="35"/>
      <c r="C158" s="37"/>
      <c r="D158" s="7"/>
      <c r="E158" s="7"/>
      <c r="F158" s="6"/>
      <c r="G158" s="6"/>
      <c r="H158" s="6"/>
      <c r="I158" s="6"/>
      <c r="J158" s="38"/>
      <c r="K158" s="38"/>
    </row>
    <row r="159" spans="1:11">
      <c r="A159" s="16"/>
      <c r="B159" s="16"/>
      <c r="C159" s="16"/>
      <c r="D159" s="1"/>
      <c r="E159" s="1"/>
      <c r="F159" s="3"/>
      <c r="G159" s="3"/>
      <c r="H159" s="3"/>
      <c r="I159" s="3"/>
      <c r="J159" s="36"/>
      <c r="K159" s="36"/>
    </row>
    <row r="160" spans="1:11">
      <c r="A160" s="16"/>
      <c r="B160" s="16"/>
      <c r="C160" s="16"/>
      <c r="D160" s="1"/>
      <c r="E160" s="1"/>
      <c r="F160" s="3"/>
      <c r="G160" s="3"/>
      <c r="H160" s="3"/>
      <c r="I160" s="3"/>
      <c r="J160" s="36"/>
      <c r="K160" s="36"/>
    </row>
    <row r="161" spans="1:11">
      <c r="A161" s="1"/>
      <c r="B161" s="2"/>
      <c r="C161" s="2"/>
      <c r="D161" s="1"/>
      <c r="E161" s="1"/>
      <c r="F161" s="3"/>
      <c r="G161" s="3"/>
      <c r="H161" s="3"/>
      <c r="I161" s="3"/>
      <c r="J161" s="36"/>
      <c r="K161" s="36"/>
    </row>
    <row r="162" spans="2:11">
      <c r="B162" s="19"/>
      <c r="C162" s="19"/>
      <c r="F162" s="36"/>
      <c r="G162" s="36"/>
      <c r="H162" s="36"/>
      <c r="I162" s="36"/>
      <c r="J162" s="36"/>
      <c r="K162" s="36"/>
    </row>
    <row r="163" spans="2:11">
      <c r="B163" s="19"/>
      <c r="C163" s="19"/>
      <c r="F163" s="36"/>
      <c r="G163" s="36"/>
      <c r="H163" s="36"/>
      <c r="I163" s="36"/>
      <c r="J163" s="36"/>
      <c r="K163" s="36"/>
    </row>
    <row r="164" spans="1:11">
      <c r="A164" s="1"/>
      <c r="B164" s="2"/>
      <c r="C164" s="2"/>
      <c r="D164" s="1"/>
      <c r="E164" s="1"/>
      <c r="F164" s="3"/>
      <c r="G164" s="3"/>
      <c r="H164" s="3"/>
      <c r="I164" s="3"/>
      <c r="J164" s="36"/>
      <c r="K164" s="36"/>
    </row>
    <row r="165" spans="1:11">
      <c r="A165" s="1"/>
      <c r="B165" s="2"/>
      <c r="C165" s="2"/>
      <c r="D165" s="1"/>
      <c r="E165" s="1"/>
      <c r="F165" s="3"/>
      <c r="G165" s="3"/>
      <c r="H165" s="3"/>
      <c r="I165" s="3"/>
      <c r="J165" s="36"/>
      <c r="K165" s="36"/>
    </row>
    <row r="166" spans="1:11">
      <c r="A166" s="1"/>
      <c r="B166" s="2"/>
      <c r="C166" s="2"/>
      <c r="D166" s="1"/>
      <c r="E166" s="1"/>
      <c r="F166" s="3"/>
      <c r="G166" s="3"/>
      <c r="H166" s="3"/>
      <c r="I166" s="3"/>
      <c r="J166" s="36"/>
      <c r="K166" s="36"/>
    </row>
    <row r="167" spans="1:11">
      <c r="A167" s="1"/>
      <c r="B167" s="2"/>
      <c r="C167" s="2"/>
      <c r="D167" s="1"/>
      <c r="E167" s="1"/>
      <c r="F167" s="3"/>
      <c r="G167" s="3"/>
      <c r="H167" s="3"/>
      <c r="I167" s="3" t="s">
        <v>107</v>
      </c>
      <c r="J167" s="36"/>
      <c r="K167" s="36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STG66289@AOL.COM"/>
  </hyperlinks>
  <pageMargins left="0.699305555555556" right="0.699305555555556" top="0.75" bottom="0.75" header="0.3" footer="0.3"/>
  <headerFooter/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10795</xdr:colOff>
                <xdr:row>0</xdr:row>
                <xdr:rowOff>9525</xdr:rowOff>
              </from>
              <to>
                <xdr:col>0</xdr:col>
                <xdr:colOff>610870</xdr:colOff>
                <xdr:row>3</xdr:row>
                <xdr:rowOff>28575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Willis</dc:creator>
  <cp:lastModifiedBy>joshd</cp:lastModifiedBy>
  <dcterms:created xsi:type="dcterms:W3CDTF">2018-08-24T00:20:00Z</dcterms:created>
  <dcterms:modified xsi:type="dcterms:W3CDTF">2018-09-05T19:18:31Z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