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35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<sst xmlns="http://schemas.openxmlformats.org/spreadsheetml/2006/main" count="170">
  <si>
    <t>Budgerigar Association of America</t>
  </si>
  <si>
    <t>Page</t>
  </si>
  <si>
    <t># 1</t>
  </si>
  <si>
    <t>Official Show Report</t>
  </si>
  <si>
    <t xml:space="preserve">   Affiliate:     </t>
  </si>
  <si>
    <t>New Orleans Buderigar Society Day 2</t>
  </si>
  <si>
    <t xml:space="preserve">   Judge:  </t>
  </si>
  <si>
    <t>Richard Schmidt</t>
  </si>
  <si>
    <t xml:space="preserve">Show Date:  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</si>
  <si>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</si>
  <si>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</si>
  <si>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</si>
  <si>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</si>
  <si>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</si>
  <si>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</si>
  <si>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30 Paul Cemetery Rd</t>
  </si>
  <si>
    <t xml:space="preserve">  Champion:</t>
  </si>
  <si>
    <t xml:space="preserve">  Intermediate:</t>
  </si>
  <si>
    <t>Deville, La. 71328</t>
  </si>
  <si>
    <t xml:space="preserve">  Novice:</t>
  </si>
  <si>
    <t xml:space="preserve">  Junior</t>
  </si>
  <si>
    <t>Phone:</t>
  </si>
  <si>
    <t>601-870-4311</t>
  </si>
  <si>
    <t xml:space="preserve">  Endangered</t>
  </si>
  <si>
    <t xml:space="preserve">  TOTAL:</t>
  </si>
  <si>
    <t>E-mail:</t>
  </si>
  <si>
    <t>cvigil@riverlandmedical.com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</si>
  <si>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</si>
  <si>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</si>
  <si>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</si>
  <si>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</si>
  <si>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</si>
  <si>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</si>
  <si>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</si>
  <si>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</si>
  <si>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</si>
  <si>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</si>
  <si>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</si>
  <si>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</si>
  <si>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</si>
  <si>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</si>
  <si>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</si>
  <si>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</si>
  <si>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</si>
  <si>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</si>
  <si>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</si>
  <si>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</si>
  <si>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</si>
  <si>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</si>
  <si>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</si>
  <si>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</si>
  <si>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</si>
  <si>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</si>
  <si>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</si>
  <si>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</si>
  <si>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</si>
  <si>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</si>
  <si>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</si>
  <si>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</si>
  <si>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</si>
  <si>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</si>
  <si>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</si>
  <si>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</si>
  <si>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</si>
  <si>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</si>
  <si>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</si>
  <si>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</si>
  <si>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</si>
  <si>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</si>
  <si>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</si>
  <si>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</si>
  <si>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STUART SACKS</t>
  </si>
  <si>
    <t>LIGHT GREEN</t>
  </si>
  <si>
    <t>C</t>
  </si>
  <si>
    <t>8S</t>
  </si>
  <si>
    <t>DK Green (02)</t>
  </si>
  <si>
    <t>HENRY TIMMES</t>
  </si>
  <si>
    <t>DARK GREEN</t>
  </si>
  <si>
    <t>HJT</t>
  </si>
  <si>
    <t>Sky (03)</t>
  </si>
  <si>
    <t>SKY</t>
  </si>
  <si>
    <t>Cobalt (04)</t>
  </si>
  <si>
    <t>COBALT</t>
  </si>
  <si>
    <t>Gray Green (05)</t>
  </si>
  <si>
    <t>GREY GREEN</t>
  </si>
  <si>
    <t>Gray (06)</t>
  </si>
  <si>
    <t>GREY</t>
  </si>
  <si>
    <t>Opaline Green (07)</t>
  </si>
  <si>
    <t>JULIE WILLIS</t>
  </si>
  <si>
    <t>OPALINE LIGHT GREEN</t>
  </si>
  <si>
    <t>JEW</t>
  </si>
  <si>
    <t>Opaline Blue / Grey (08)</t>
  </si>
  <si>
    <t>CHAD BABIN</t>
  </si>
  <si>
    <t>OPALINE GREY</t>
  </si>
  <si>
    <t>H</t>
  </si>
  <si>
    <t>CB</t>
  </si>
  <si>
    <t>Cinnamon Green (09)</t>
  </si>
  <si>
    <t>JOSH ANTHONY</t>
  </si>
  <si>
    <t>CINNAMON GREY GREEN</t>
  </si>
  <si>
    <t>JDA</t>
  </si>
  <si>
    <t>Cinnamon Blue / Gray (10)</t>
  </si>
  <si>
    <t xml:space="preserve">CINNAMON GREY </t>
  </si>
  <si>
    <t>Opaline Cinnamon (11)</t>
  </si>
  <si>
    <t>JIMMY STRONG</t>
  </si>
  <si>
    <t>OPALINE CINNAMON GREY</t>
  </si>
  <si>
    <t>J55</t>
  </si>
  <si>
    <t>Lutino (12)</t>
  </si>
  <si>
    <t>VIC LASSALLE</t>
  </si>
  <si>
    <t>LUTINO</t>
  </si>
  <si>
    <t>VJL</t>
  </si>
  <si>
    <t>Albino (13)</t>
  </si>
  <si>
    <t>ALBINO</t>
  </si>
  <si>
    <t>Lacewing (14)</t>
  </si>
  <si>
    <t>Spangle (15)</t>
  </si>
  <si>
    <t>GREG LOVELL</t>
  </si>
  <si>
    <t>SPANGLE VIOLET</t>
  </si>
  <si>
    <t>65L</t>
  </si>
  <si>
    <t>DF Spangle (16)</t>
  </si>
  <si>
    <t>Dominant Pied (17)</t>
  </si>
  <si>
    <t>DOMINANT PIED GREY</t>
  </si>
  <si>
    <t>Recessive Pied (18)</t>
  </si>
  <si>
    <t>CONNIE LOVELL</t>
  </si>
  <si>
    <t>RECESSIVE PIED YF PIED SKY</t>
  </si>
  <si>
    <t>CLV</t>
  </si>
  <si>
    <t>Yellow Face (19)</t>
  </si>
  <si>
    <t>YELLOWFACE SKY</t>
  </si>
  <si>
    <t>Graywing (20)</t>
  </si>
  <si>
    <t>MARK GRAY</t>
  </si>
  <si>
    <t>GREYWING YF SKY</t>
  </si>
  <si>
    <t>44G</t>
  </si>
  <si>
    <t>Texas Clearbody (21)</t>
  </si>
  <si>
    <t>DAVID EBERST</t>
  </si>
  <si>
    <t>TCB SKY</t>
  </si>
  <si>
    <t>44K</t>
  </si>
  <si>
    <t>Yellow (22)</t>
  </si>
  <si>
    <t>YELLOW</t>
  </si>
  <si>
    <t>White (23)</t>
  </si>
  <si>
    <t>SKY WHITE</t>
  </si>
  <si>
    <t>GAA</t>
  </si>
  <si>
    <t>Olive &amp; Mauve (24)</t>
  </si>
  <si>
    <t>Violet (25)</t>
  </si>
  <si>
    <t>DEWAYNE WELDON</t>
  </si>
  <si>
    <t>VIOLET</t>
  </si>
  <si>
    <t>1W</t>
  </si>
  <si>
    <t>AOV (26)</t>
  </si>
  <si>
    <t>SPANGLE WHITE</t>
  </si>
  <si>
    <t>Crest (30)</t>
  </si>
  <si>
    <t>Clearwing (31)</t>
  </si>
  <si>
    <t>CLEARWING VIOLET</t>
  </si>
  <si>
    <t>Graywing-FBC (32)</t>
  </si>
  <si>
    <t>FBC GREYWING YF MAUVE</t>
  </si>
  <si>
    <t>Rainbow (33)</t>
  </si>
  <si>
    <t>RAINBOW</t>
  </si>
  <si>
    <t>DF Anthracite (34)</t>
  </si>
  <si>
    <t>Fallow (35)</t>
  </si>
  <si>
    <t>LIGHT GREEN GERMAN FALLOW</t>
  </si>
  <si>
    <t>Slate (36)</t>
  </si>
  <si>
    <t>MAUREEN BRODERICK</t>
  </si>
  <si>
    <t>SLATE</t>
  </si>
  <si>
    <t>MAB</t>
  </si>
  <si>
    <t>Dutch Pied (37)</t>
  </si>
  <si>
    <t>PABLO ORTIZ</t>
  </si>
  <si>
    <t>FROSTED PIED COBALT</t>
  </si>
  <si>
    <t>90G</t>
  </si>
  <si>
    <t>Dark-Eyed Clear (38)</t>
  </si>
  <si>
    <t>Clearbody-Easley (39)</t>
  </si>
  <si>
    <t>EASLEY CLEARBODY OPALINE GREY GREEN</t>
  </si>
  <si>
    <t>AOEV (40)</t>
  </si>
  <si>
    <t>G GWG. OP. ECB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</si>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</sst>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3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b/>
      <sz val="9"/>
      <color rgb="FFFFFFFF"/>
      <name val="Arial"/>
      <charset val="134"/>
    </font>
    <font>
      <b/>
      <sz val="9"/>
      <color rgb="FF9BBB59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7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8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9" borderId="14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0" fillId="19" borderId="13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5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0" fontId="6" fillId="0" borderId="0" xfId="0" applyFont="1" applyFill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51</xdr:row>
      <xdr:rowOff>9525</xdr:rowOff>
    </xdr:from>
    <xdr:ext cx="647700" cy="666750"/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7440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113</xdr:row>
      <xdr:rowOff>9525</xdr:rowOff>
    </xdr:from>
    <xdr:ext cx="647700" cy="676275"/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5646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19050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2018%20NOBS%20Day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2018%20NOBS%20Day%20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/>
      <sheetData sheetId="1"/>
      <sheetData sheetId="2">
        <row r="48">
          <cell r="C48">
            <v>0</v>
          </cell>
          <cell r="D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  <cell r="C206" t="str">
            <v>LEN BOURGEOIS</v>
          </cell>
          <cell r="D206" t="str">
            <v>LIGHT GREEN</v>
          </cell>
          <cell r="E206" t="str">
            <v>C</v>
          </cell>
          <cell r="F206" t="str">
            <v>LJB</v>
          </cell>
          <cell r="G206">
            <v>15</v>
          </cell>
          <cell r="H206">
            <v>2017</v>
          </cell>
        </row>
        <row r="207">
          <cell r="B207">
            <v>201</v>
          </cell>
          <cell r="C207" t="str">
            <v>LEN BOURGEOIS</v>
          </cell>
          <cell r="D207" t="str">
            <v>DARK GREEN</v>
          </cell>
          <cell r="E207" t="str">
            <v>C</v>
          </cell>
          <cell r="F207" t="str">
            <v>LJB</v>
          </cell>
          <cell r="G207">
            <v>5</v>
          </cell>
          <cell r="H207">
            <v>2017</v>
          </cell>
        </row>
        <row r="208">
          <cell r="B208">
            <v>202</v>
          </cell>
          <cell r="C208" t="str">
            <v>LEN BOURGEOIS</v>
          </cell>
          <cell r="D208" t="str">
            <v>DARK GREEN</v>
          </cell>
          <cell r="E208" t="str">
            <v>H</v>
          </cell>
          <cell r="F208" t="str">
            <v>LJB</v>
          </cell>
          <cell r="G208">
            <v>47</v>
          </cell>
          <cell r="H208">
            <v>2017</v>
          </cell>
        </row>
        <row r="209">
          <cell r="B209">
            <v>203</v>
          </cell>
          <cell r="C209" t="str">
            <v>LEN BOURGEOIS</v>
          </cell>
          <cell r="D209" t="str">
            <v>SKY</v>
          </cell>
          <cell r="E209" t="str">
            <v>C</v>
          </cell>
          <cell r="F209" t="str">
            <v>LJB</v>
          </cell>
          <cell r="G209">
            <v>69</v>
          </cell>
          <cell r="H209">
            <v>2017</v>
          </cell>
        </row>
        <row r="210">
          <cell r="B210">
            <v>204</v>
          </cell>
          <cell r="C210" t="str">
            <v>LEN BOURGEOIS</v>
          </cell>
          <cell r="D210" t="str">
            <v>CINNAMON LIGHT GREEN</v>
          </cell>
          <cell r="E210" t="str">
            <v>H</v>
          </cell>
          <cell r="F210" t="str">
            <v>LJB</v>
          </cell>
          <cell r="G210">
            <v>34</v>
          </cell>
          <cell r="H210">
            <v>2018</v>
          </cell>
        </row>
        <row r="211">
          <cell r="B211">
            <v>205</v>
          </cell>
          <cell r="C211" t="str">
            <v>LEN BOURGEOIS</v>
          </cell>
          <cell r="D211" t="str">
            <v>LUTINO</v>
          </cell>
          <cell r="E211" t="str">
            <v>H</v>
          </cell>
          <cell r="F211" t="str">
            <v>LJB</v>
          </cell>
          <cell r="G211">
            <v>50</v>
          </cell>
          <cell r="H211">
            <v>2017</v>
          </cell>
        </row>
        <row r="212">
          <cell r="B212">
            <v>206</v>
          </cell>
          <cell r="C212" t="str">
            <v>LEN BOURGEOIS</v>
          </cell>
          <cell r="D212" t="str">
            <v>GREY</v>
          </cell>
          <cell r="E212" t="str">
            <v>C</v>
          </cell>
          <cell r="F212" t="str">
            <v>LJB</v>
          </cell>
          <cell r="G212">
            <v>67</v>
          </cell>
          <cell r="H212">
            <v>2017</v>
          </cell>
        </row>
        <row r="213">
          <cell r="B213">
            <v>207</v>
          </cell>
          <cell r="C213" t="str">
            <v>LEN BOURGEOIS</v>
          </cell>
          <cell r="D213" t="str">
            <v>SPANGLE GREY</v>
          </cell>
          <cell r="E213" t="str">
            <v>C</v>
          </cell>
          <cell r="F213" t="str">
            <v>LJB</v>
          </cell>
          <cell r="G213">
            <v>39</v>
          </cell>
          <cell r="H213">
            <v>2017</v>
          </cell>
        </row>
        <row r="214">
          <cell r="B214">
            <v>208</v>
          </cell>
          <cell r="C214" t="str">
            <v>LEN BOURGEOIS</v>
          </cell>
          <cell r="D214" t="str">
            <v>DOMINANT PIED GREY</v>
          </cell>
          <cell r="E214" t="str">
            <v>C</v>
          </cell>
          <cell r="F214" t="str">
            <v>LJB</v>
          </cell>
          <cell r="G214">
            <v>2</v>
          </cell>
          <cell r="H214">
            <v>2018</v>
          </cell>
        </row>
        <row r="215">
          <cell r="B215">
            <v>209</v>
          </cell>
          <cell r="C215" t="str">
            <v>LEN BOURGEOIS</v>
          </cell>
          <cell r="D215" t="str">
            <v>SKY WHITE</v>
          </cell>
          <cell r="E215" t="str">
            <v>H</v>
          </cell>
          <cell r="F215" t="str">
            <v>LJB</v>
          </cell>
          <cell r="G215">
            <v>62</v>
          </cell>
          <cell r="H215">
            <v>2017</v>
          </cell>
        </row>
        <row r="216">
          <cell r="B216">
            <v>210</v>
          </cell>
          <cell r="C216" t="str">
            <v>JIMMY STRONG</v>
          </cell>
          <cell r="D216" t="str">
            <v>YELLOWFACE CINNAMON GREY</v>
          </cell>
          <cell r="E216" t="str">
            <v>H</v>
          </cell>
          <cell r="F216" t="str">
            <v>J55</v>
          </cell>
          <cell r="G216">
            <v>14</v>
          </cell>
          <cell r="H216">
            <v>2018</v>
          </cell>
        </row>
        <row r="217">
          <cell r="B217">
            <v>211</v>
          </cell>
          <cell r="C217" t="str">
            <v>JIMMY STRONG</v>
          </cell>
          <cell r="D217" t="str">
            <v>COBALT</v>
          </cell>
          <cell r="E217" t="str">
            <v>C</v>
          </cell>
          <cell r="F217" t="str">
            <v>J55</v>
          </cell>
          <cell r="G217">
            <v>15</v>
          </cell>
          <cell r="H217">
            <v>2018</v>
          </cell>
        </row>
        <row r="218">
          <cell r="B218">
            <v>212</v>
          </cell>
          <cell r="C218" t="str">
            <v>JIMMY STRONG</v>
          </cell>
          <cell r="D218" t="str">
            <v>CINNAMON GREY</v>
          </cell>
          <cell r="E218" t="str">
            <v>H</v>
          </cell>
          <cell r="F218" t="str">
            <v>J55</v>
          </cell>
          <cell r="G218">
            <v>17</v>
          </cell>
          <cell r="H218">
            <v>2018</v>
          </cell>
        </row>
        <row r="219">
          <cell r="B219">
            <v>213</v>
          </cell>
          <cell r="C219" t="str">
            <v>JIMMY STRONG</v>
          </cell>
          <cell r="D219" t="str">
            <v>OPALINE CINNAMON GREY</v>
          </cell>
          <cell r="E219" t="str">
            <v>H</v>
          </cell>
          <cell r="F219" t="str">
            <v>J55</v>
          </cell>
          <cell r="G219">
            <v>18</v>
          </cell>
          <cell r="H219">
            <v>2018</v>
          </cell>
        </row>
        <row r="220">
          <cell r="B220">
            <v>214</v>
          </cell>
          <cell r="C220" t="str">
            <v>JIMMY STRONG</v>
          </cell>
          <cell r="D220" t="str">
            <v>SPANGLE GREY GREEN</v>
          </cell>
          <cell r="E220" t="str">
            <v>C</v>
          </cell>
          <cell r="F220" t="str">
            <v>J55</v>
          </cell>
          <cell r="G220">
            <v>26</v>
          </cell>
          <cell r="H220">
            <v>2018</v>
          </cell>
        </row>
        <row r="221">
          <cell r="B221">
            <v>215</v>
          </cell>
          <cell r="C221" t="str">
            <v>DAN SISSON</v>
          </cell>
          <cell r="D221" t="str">
            <v>LIGHT GREEN</v>
          </cell>
          <cell r="E221" t="str">
            <v>H</v>
          </cell>
          <cell r="F221" t="str">
            <v>DFS</v>
          </cell>
          <cell r="G221">
            <v>54</v>
          </cell>
          <cell r="H221">
            <v>2016</v>
          </cell>
        </row>
        <row r="222">
          <cell r="B222">
            <v>216</v>
          </cell>
          <cell r="C222" t="str">
            <v>DAN SISSON</v>
          </cell>
          <cell r="D222" t="str">
            <v>DARK GREEN</v>
          </cell>
          <cell r="E222" t="str">
            <v>H</v>
          </cell>
          <cell r="F222" t="str">
            <v>DFS</v>
          </cell>
          <cell r="G222">
            <v>207</v>
          </cell>
          <cell r="H222">
            <v>2017</v>
          </cell>
        </row>
        <row r="223">
          <cell r="B223">
            <v>217</v>
          </cell>
          <cell r="C223" t="str">
            <v>DAN SISSON</v>
          </cell>
          <cell r="D223" t="str">
            <v>GREY GREEN</v>
          </cell>
          <cell r="E223" t="str">
            <v>C</v>
          </cell>
          <cell r="F223" t="str">
            <v>DFS</v>
          </cell>
          <cell r="G223">
            <v>29</v>
          </cell>
          <cell r="H223">
            <v>2016</v>
          </cell>
        </row>
        <row r="224">
          <cell r="B224">
            <v>218</v>
          </cell>
          <cell r="C224" t="str">
            <v>DAN SISSON</v>
          </cell>
          <cell r="D224" t="str">
            <v>GREY</v>
          </cell>
          <cell r="E224" t="str">
            <v>C</v>
          </cell>
          <cell r="F224" t="str">
            <v>DFS</v>
          </cell>
          <cell r="G224">
            <v>46</v>
          </cell>
          <cell r="H224">
            <v>2016</v>
          </cell>
        </row>
        <row r="225">
          <cell r="B225">
            <v>219</v>
          </cell>
          <cell r="C225" t="str">
            <v>DAN SISSON</v>
          </cell>
          <cell r="D225" t="str">
            <v>LUTINO</v>
          </cell>
          <cell r="E225" t="str">
            <v>C</v>
          </cell>
          <cell r="F225" t="str">
            <v>DFS</v>
          </cell>
          <cell r="G225">
            <v>203</v>
          </cell>
          <cell r="H225">
            <v>2017</v>
          </cell>
        </row>
        <row r="226">
          <cell r="B226">
            <v>220</v>
          </cell>
          <cell r="C226" t="str">
            <v>CONNIE LOVELL</v>
          </cell>
          <cell r="D226" t="str">
            <v>COBALT</v>
          </cell>
          <cell r="E226" t="str">
            <v>C</v>
          </cell>
          <cell r="F226" t="str">
            <v>CLV</v>
          </cell>
          <cell r="G226">
            <v>14</v>
          </cell>
          <cell r="H226">
            <v>2017</v>
          </cell>
        </row>
        <row r="227">
          <cell r="B227">
            <v>221</v>
          </cell>
          <cell r="C227" t="str">
            <v>CONNIE LOVELL</v>
          </cell>
          <cell r="D227" t="str">
            <v>ALBINO</v>
          </cell>
          <cell r="E227" t="str">
            <v>C</v>
          </cell>
          <cell r="F227" t="str">
            <v>CLV</v>
          </cell>
          <cell r="G227">
            <v>34</v>
          </cell>
          <cell r="H227">
            <v>2017</v>
          </cell>
        </row>
        <row r="228">
          <cell r="B228">
            <v>222</v>
          </cell>
          <cell r="C228" t="str">
            <v>CONNIE LOVELL</v>
          </cell>
          <cell r="D228" t="str">
            <v>RECESSIVE PIED YF PIED SKY</v>
          </cell>
          <cell r="E228" t="str">
            <v>C</v>
          </cell>
          <cell r="F228" t="str">
            <v>CLV</v>
          </cell>
          <cell r="G228">
            <v>17</v>
          </cell>
          <cell r="H228">
            <v>2017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</row>
        <row r="315">
          <cell r="B315">
            <v>308</v>
          </cell>
        </row>
        <row r="316">
          <cell r="B316">
            <v>309</v>
          </cell>
        </row>
        <row r="317">
          <cell r="B317">
            <v>310</v>
          </cell>
        </row>
        <row r="318">
          <cell r="B318">
            <v>311</v>
          </cell>
        </row>
        <row r="319">
          <cell r="B319">
            <v>312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  <cell r="C332" t="str">
            <v>JOSH ANTHONY</v>
          </cell>
          <cell r="D332" t="str">
            <v>LIGHT GREEN</v>
          </cell>
          <cell r="E332" t="str">
            <v>H</v>
          </cell>
          <cell r="F332" t="str">
            <v>JDA</v>
          </cell>
          <cell r="G332">
            <v>18</v>
          </cell>
          <cell r="H332">
            <v>2018</v>
          </cell>
        </row>
        <row r="333">
          <cell r="B333">
            <v>326</v>
          </cell>
          <cell r="C333" t="str">
            <v>JOSH ANTHONY</v>
          </cell>
          <cell r="D333" t="str">
            <v>DARK GREEN</v>
          </cell>
          <cell r="E333" t="str">
            <v>C</v>
          </cell>
          <cell r="F333" t="str">
            <v>JDA</v>
          </cell>
          <cell r="G333">
            <v>179</v>
          </cell>
          <cell r="H333">
            <v>2017</v>
          </cell>
        </row>
        <row r="334">
          <cell r="B334">
            <v>327</v>
          </cell>
          <cell r="C334" t="str">
            <v>JOSH ANTHONY</v>
          </cell>
          <cell r="D334" t="str">
            <v>GREY GREEN</v>
          </cell>
          <cell r="E334" t="str">
            <v>C</v>
          </cell>
          <cell r="F334" t="str">
            <v>JDA</v>
          </cell>
          <cell r="G334">
            <v>180</v>
          </cell>
          <cell r="H334">
            <v>2017</v>
          </cell>
        </row>
        <row r="335">
          <cell r="B335">
            <v>328</v>
          </cell>
          <cell r="C335" t="str">
            <v>JOSH ANTHONY</v>
          </cell>
          <cell r="D335" t="str">
            <v>GREY GREEN</v>
          </cell>
          <cell r="E335" t="str">
            <v>H</v>
          </cell>
          <cell r="F335" t="str">
            <v>JDA</v>
          </cell>
          <cell r="G335">
            <v>46</v>
          </cell>
          <cell r="H335">
            <v>2018</v>
          </cell>
        </row>
        <row r="336">
          <cell r="B336">
            <v>329</v>
          </cell>
          <cell r="C336" t="str">
            <v>JOSH ANTHONY</v>
          </cell>
          <cell r="D336" t="str">
            <v>GREY </v>
          </cell>
          <cell r="E336" t="str">
            <v>C</v>
          </cell>
          <cell r="F336" t="str">
            <v>JDA</v>
          </cell>
          <cell r="G336">
            <v>190</v>
          </cell>
          <cell r="H336">
            <v>2017</v>
          </cell>
        </row>
        <row r="337">
          <cell r="B337">
            <v>330</v>
          </cell>
          <cell r="C337" t="str">
            <v>JOSH ANTHONY</v>
          </cell>
          <cell r="D337" t="str">
            <v>CINNAMON GREY GREEN</v>
          </cell>
          <cell r="E337" t="str">
            <v>H</v>
          </cell>
          <cell r="F337" t="str">
            <v>JDA</v>
          </cell>
          <cell r="G337">
            <v>5</v>
          </cell>
          <cell r="H337">
            <v>2018</v>
          </cell>
        </row>
        <row r="338">
          <cell r="B338">
            <v>331</v>
          </cell>
          <cell r="C338" t="str">
            <v>JOSH ANTHONY</v>
          </cell>
          <cell r="D338" t="str">
            <v>SPANGLE GREY</v>
          </cell>
          <cell r="E338" t="str">
            <v>C</v>
          </cell>
          <cell r="F338" t="str">
            <v>JDA</v>
          </cell>
          <cell r="G338">
            <v>15</v>
          </cell>
          <cell r="H338">
            <v>2018</v>
          </cell>
        </row>
        <row r="339">
          <cell r="B339">
            <v>332</v>
          </cell>
          <cell r="C339" t="str">
            <v>JOSH ANTHONY</v>
          </cell>
          <cell r="D339" t="str">
            <v>DOMINANT PIED OPAL CIN LT GRN</v>
          </cell>
          <cell r="E339" t="str">
            <v>H</v>
          </cell>
          <cell r="F339" t="str">
            <v>JDA</v>
          </cell>
          <cell r="G339">
            <v>148</v>
          </cell>
          <cell r="H339">
            <v>2016</v>
          </cell>
        </row>
        <row r="340">
          <cell r="B340">
            <v>333</v>
          </cell>
          <cell r="C340" t="str">
            <v>JOSH ANTHONY</v>
          </cell>
          <cell r="D340" t="str">
            <v>YELLOWFACE OPALINE GREY</v>
          </cell>
          <cell r="E340" t="str">
            <v>C</v>
          </cell>
          <cell r="F340" t="str">
            <v>JDA</v>
          </cell>
          <cell r="G340">
            <v>116</v>
          </cell>
          <cell r="H340">
            <v>2016</v>
          </cell>
        </row>
        <row r="341">
          <cell r="B341">
            <v>334</v>
          </cell>
          <cell r="C341" t="str">
            <v>JOSH ANTHONY</v>
          </cell>
          <cell r="D341" t="str">
            <v>TEXAS CLEARBODY LIGHT GREEN</v>
          </cell>
          <cell r="E341" t="str">
            <v>C</v>
          </cell>
          <cell r="F341" t="str">
            <v>JDA</v>
          </cell>
          <cell r="G341">
            <v>28</v>
          </cell>
          <cell r="H341">
            <v>2017</v>
          </cell>
        </row>
        <row r="342">
          <cell r="B342">
            <v>335</v>
          </cell>
          <cell r="C342" t="str">
            <v>JOSH ANTHONY</v>
          </cell>
          <cell r="D342" t="str">
            <v>TEXAS CLEARBODY SKY</v>
          </cell>
          <cell r="E342" t="str">
            <v>C</v>
          </cell>
          <cell r="F342" t="str">
            <v>JDA</v>
          </cell>
          <cell r="G342">
            <v>46</v>
          </cell>
          <cell r="H342">
            <v>2016</v>
          </cell>
        </row>
        <row r="343">
          <cell r="B343">
            <v>336</v>
          </cell>
          <cell r="C343" t="str">
            <v>CHAD BABIN</v>
          </cell>
          <cell r="D343" t="str">
            <v>LIGHT GREEN</v>
          </cell>
          <cell r="E343" t="str">
            <v>C</v>
          </cell>
          <cell r="F343" t="str">
            <v>CB</v>
          </cell>
          <cell r="G343">
            <v>43</v>
          </cell>
          <cell r="H343">
            <v>2016</v>
          </cell>
        </row>
        <row r="344">
          <cell r="B344">
            <v>337</v>
          </cell>
          <cell r="C344" t="str">
            <v>CHAD BABIN</v>
          </cell>
          <cell r="D344" t="str">
            <v>LIGHT GREEN</v>
          </cell>
          <cell r="E344" t="str">
            <v>C</v>
          </cell>
          <cell r="F344" t="str">
            <v>CB</v>
          </cell>
          <cell r="G344">
            <v>2</v>
          </cell>
          <cell r="H344">
            <v>2018</v>
          </cell>
        </row>
        <row r="345">
          <cell r="B345">
            <v>338</v>
          </cell>
          <cell r="C345" t="str">
            <v>CHAD BABIN</v>
          </cell>
          <cell r="D345" t="str">
            <v>SKY</v>
          </cell>
          <cell r="E345" t="str">
            <v>C</v>
          </cell>
          <cell r="F345" t="str">
            <v>CB</v>
          </cell>
          <cell r="G345">
            <v>41</v>
          </cell>
          <cell r="H345">
            <v>2018</v>
          </cell>
        </row>
        <row r="346">
          <cell r="B346">
            <v>339</v>
          </cell>
          <cell r="C346" t="str">
            <v>CHAD BABIN</v>
          </cell>
          <cell r="D346" t="str">
            <v>OPALINE DARK GREEN</v>
          </cell>
          <cell r="E346" t="str">
            <v>C</v>
          </cell>
          <cell r="F346" t="str">
            <v>CB</v>
          </cell>
          <cell r="G346">
            <v>92</v>
          </cell>
          <cell r="H346">
            <v>2017</v>
          </cell>
        </row>
        <row r="347">
          <cell r="B347">
            <v>340</v>
          </cell>
          <cell r="C347" t="str">
            <v>CHAD BABIN</v>
          </cell>
          <cell r="D347" t="str">
            <v>OPALINE GREY GREEN</v>
          </cell>
          <cell r="E347" t="str">
            <v>H</v>
          </cell>
          <cell r="F347" t="str">
            <v>CB</v>
          </cell>
          <cell r="G347">
            <v>81</v>
          </cell>
          <cell r="H347">
            <v>2017</v>
          </cell>
        </row>
        <row r="348">
          <cell r="B348">
            <v>341</v>
          </cell>
          <cell r="C348" t="str">
            <v>CHAD BABIN</v>
          </cell>
          <cell r="D348" t="str">
            <v>OPALINE GREY</v>
          </cell>
          <cell r="E348" t="str">
            <v>H</v>
          </cell>
          <cell r="F348" t="str">
            <v>CB</v>
          </cell>
          <cell r="G348">
            <v>73</v>
          </cell>
          <cell r="H348">
            <v>2017</v>
          </cell>
        </row>
        <row r="349">
          <cell r="B349">
            <v>342</v>
          </cell>
          <cell r="C349" t="str">
            <v>CHAD BABIN</v>
          </cell>
          <cell r="D349" t="str">
            <v>CINNAMON LIGHT GREEN</v>
          </cell>
          <cell r="E349" t="str">
            <v>C</v>
          </cell>
          <cell r="F349" t="str">
            <v>CB</v>
          </cell>
          <cell r="G349">
            <v>27</v>
          </cell>
          <cell r="H349">
            <v>2018</v>
          </cell>
        </row>
        <row r="350">
          <cell r="B350">
            <v>343</v>
          </cell>
          <cell r="C350" t="str">
            <v>CHAD BABIN</v>
          </cell>
          <cell r="D350" t="str">
            <v>YELLOWFACE GREY</v>
          </cell>
          <cell r="E350" t="str">
            <v>C</v>
          </cell>
          <cell r="F350" t="str">
            <v>CB</v>
          </cell>
          <cell r="G350">
            <v>26</v>
          </cell>
          <cell r="H350">
            <v>2016</v>
          </cell>
        </row>
        <row r="351">
          <cell r="B351">
            <v>344</v>
          </cell>
          <cell r="C351" t="str">
            <v>CHAD BABIN</v>
          </cell>
          <cell r="D351" t="str">
            <v>OPALINE GREYWING GREY GREEN</v>
          </cell>
          <cell r="E351" t="str">
            <v>C</v>
          </cell>
          <cell r="F351" t="str">
            <v>CB</v>
          </cell>
          <cell r="G351">
            <v>94</v>
          </cell>
          <cell r="H351">
            <v>2017</v>
          </cell>
        </row>
        <row r="352">
          <cell r="B352">
            <v>345</v>
          </cell>
          <cell r="C352" t="str">
            <v>CHAD BABIN</v>
          </cell>
          <cell r="D352" t="str">
            <v>YELLOW</v>
          </cell>
          <cell r="E352" t="str">
            <v>C</v>
          </cell>
          <cell r="F352" t="str">
            <v>CB</v>
          </cell>
          <cell r="G352">
            <v>96</v>
          </cell>
          <cell r="H352">
            <v>2017</v>
          </cell>
        </row>
        <row r="353">
          <cell r="B353">
            <v>346</v>
          </cell>
          <cell r="C353" t="str">
            <v>GREG LOVELL</v>
          </cell>
          <cell r="D353" t="str">
            <v>LIGHT GREEN</v>
          </cell>
          <cell r="E353" t="str">
            <v>C</v>
          </cell>
          <cell r="F353" t="str">
            <v>65L</v>
          </cell>
          <cell r="G353">
            <v>37</v>
          </cell>
          <cell r="H353">
            <v>2018</v>
          </cell>
        </row>
        <row r="354">
          <cell r="B354">
            <v>347</v>
          </cell>
          <cell r="C354" t="str">
            <v>GREG LOVELL</v>
          </cell>
          <cell r="D354" t="str">
            <v>SKY BLUE</v>
          </cell>
          <cell r="E354" t="str">
            <v>C</v>
          </cell>
          <cell r="F354" t="str">
            <v>65L</v>
          </cell>
          <cell r="G354">
            <v>4</v>
          </cell>
          <cell r="H354">
            <v>2018</v>
          </cell>
        </row>
        <row r="355">
          <cell r="B355">
            <v>348</v>
          </cell>
          <cell r="C355" t="str">
            <v>GREG LOVELL</v>
          </cell>
          <cell r="D355" t="str">
            <v>COBALT</v>
          </cell>
          <cell r="E355" t="str">
            <v>C</v>
          </cell>
          <cell r="F355" t="str">
            <v>65L</v>
          </cell>
          <cell r="G355">
            <v>114</v>
          </cell>
          <cell r="H355">
            <v>2017</v>
          </cell>
        </row>
        <row r="356">
          <cell r="B356">
            <v>349</v>
          </cell>
          <cell r="C356" t="str">
            <v>GREG LOVELL</v>
          </cell>
          <cell r="D356" t="str">
            <v>GRAY GREEN</v>
          </cell>
          <cell r="E356" t="str">
            <v>C</v>
          </cell>
          <cell r="F356" t="str">
            <v>65L</v>
          </cell>
          <cell r="G356">
            <v>115</v>
          </cell>
          <cell r="H356">
            <v>2017</v>
          </cell>
        </row>
        <row r="357">
          <cell r="B357">
            <v>350</v>
          </cell>
          <cell r="C357" t="str">
            <v>GREG LOVELL</v>
          </cell>
          <cell r="D357" t="str">
            <v>GRAY GREEN</v>
          </cell>
          <cell r="E357" t="str">
            <v>C</v>
          </cell>
          <cell r="F357" t="str">
            <v>65L</v>
          </cell>
          <cell r="G357">
            <v>3</v>
          </cell>
          <cell r="H357">
            <v>2018</v>
          </cell>
        </row>
        <row r="358">
          <cell r="B358">
            <v>351</v>
          </cell>
          <cell r="C358" t="str">
            <v>GREG LOVELL</v>
          </cell>
          <cell r="D358" t="str">
            <v>GRAY GREEN</v>
          </cell>
          <cell r="E358" t="str">
            <v>C</v>
          </cell>
          <cell r="F358" t="str">
            <v>65L</v>
          </cell>
          <cell r="G358">
            <v>39</v>
          </cell>
          <cell r="H358">
            <v>2018</v>
          </cell>
        </row>
        <row r="359">
          <cell r="B359">
            <v>352</v>
          </cell>
          <cell r="C359" t="str">
            <v>GREG LOVELL</v>
          </cell>
          <cell r="D359" t="str">
            <v>GRAY</v>
          </cell>
          <cell r="E359" t="str">
            <v>C</v>
          </cell>
          <cell r="F359" t="str">
            <v>65L</v>
          </cell>
          <cell r="G359">
            <v>37</v>
          </cell>
          <cell r="H359">
            <v>2017</v>
          </cell>
        </row>
        <row r="360">
          <cell r="B360">
            <v>353</v>
          </cell>
          <cell r="C360" t="str">
            <v>GREG LOVELL</v>
          </cell>
          <cell r="D360" t="str">
            <v>GRAY</v>
          </cell>
          <cell r="E360" t="str">
            <v>C</v>
          </cell>
          <cell r="F360" t="str">
            <v>65L</v>
          </cell>
          <cell r="G360">
            <v>43</v>
          </cell>
          <cell r="H360">
            <v>2018</v>
          </cell>
        </row>
        <row r="361">
          <cell r="B361">
            <v>354</v>
          </cell>
          <cell r="C361" t="str">
            <v>GREG LOVELL</v>
          </cell>
          <cell r="D361" t="str">
            <v>SPANGLE GREY</v>
          </cell>
          <cell r="E361" t="str">
            <v>H</v>
          </cell>
          <cell r="F361" t="str">
            <v>65L</v>
          </cell>
          <cell r="G361">
            <v>11</v>
          </cell>
          <cell r="H361">
            <v>2017</v>
          </cell>
        </row>
        <row r="362">
          <cell r="B362">
            <v>355</v>
          </cell>
          <cell r="C362" t="str">
            <v>GREG LOVELL</v>
          </cell>
          <cell r="D362" t="str">
            <v>OPALINE SKY</v>
          </cell>
          <cell r="E362" t="str">
            <v>H</v>
          </cell>
          <cell r="F362" t="str">
            <v>65L</v>
          </cell>
          <cell r="G362">
            <v>97</v>
          </cell>
          <cell r="H362">
            <v>2017</v>
          </cell>
        </row>
        <row r="363">
          <cell r="B363">
            <v>356</v>
          </cell>
          <cell r="C363" t="str">
            <v>GREG LOVELL</v>
          </cell>
          <cell r="D363" t="str">
            <v>SPANGLE GREY</v>
          </cell>
          <cell r="E363" t="str">
            <v>C</v>
          </cell>
          <cell r="F363" t="str">
            <v>65L</v>
          </cell>
          <cell r="G363">
            <v>1</v>
          </cell>
          <cell r="H363">
            <v>2018</v>
          </cell>
        </row>
        <row r="364">
          <cell r="B364">
            <v>357</v>
          </cell>
          <cell r="C364" t="str">
            <v>GREG LOVELL</v>
          </cell>
          <cell r="D364" t="str">
            <v>SPANGLE VIOLET</v>
          </cell>
          <cell r="E364" t="str">
            <v>H</v>
          </cell>
          <cell r="F364" t="str">
            <v>65L</v>
          </cell>
          <cell r="G364">
            <v>81</v>
          </cell>
          <cell r="H364">
            <v>2017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  <cell r="C609" t="str">
            <v>JULIE WILLIS</v>
          </cell>
          <cell r="D609" t="str">
            <v>LIGHT GREEN</v>
          </cell>
          <cell r="E609" t="str">
            <v>C</v>
          </cell>
          <cell r="F609" t="str">
            <v>JEW</v>
          </cell>
          <cell r="G609">
            <v>95</v>
          </cell>
          <cell r="H609">
            <v>2017</v>
          </cell>
        </row>
        <row r="610">
          <cell r="B610">
            <v>602</v>
          </cell>
          <cell r="C610" t="str">
            <v>JULIE WILLIS</v>
          </cell>
          <cell r="D610" t="str">
            <v>SKY</v>
          </cell>
          <cell r="E610" t="str">
            <v>C</v>
          </cell>
          <cell r="F610" t="str">
            <v>JEW</v>
          </cell>
          <cell r="G610">
            <v>160</v>
          </cell>
          <cell r="H610">
            <v>2015</v>
          </cell>
        </row>
        <row r="611">
          <cell r="B611">
            <v>603</v>
          </cell>
          <cell r="C611" t="str">
            <v>JULIE WILLIS</v>
          </cell>
          <cell r="D611" t="str">
            <v>SKY</v>
          </cell>
          <cell r="E611" t="str">
            <v>C</v>
          </cell>
          <cell r="F611" t="str">
            <v>JEW</v>
          </cell>
          <cell r="G611">
            <v>5</v>
          </cell>
          <cell r="H611">
            <v>2018</v>
          </cell>
        </row>
        <row r="612">
          <cell r="B612">
            <v>604</v>
          </cell>
          <cell r="C612" t="str">
            <v>JULIE WILLIS</v>
          </cell>
          <cell r="D612" t="str">
            <v>GREY GREEN</v>
          </cell>
          <cell r="E612" t="str">
            <v>C</v>
          </cell>
          <cell r="F612" t="str">
            <v>JEW</v>
          </cell>
          <cell r="G612">
            <v>161</v>
          </cell>
          <cell r="H612">
            <v>2015</v>
          </cell>
        </row>
        <row r="613">
          <cell r="B613">
            <v>605</v>
          </cell>
          <cell r="C613" t="str">
            <v>JULIE WILLIS</v>
          </cell>
          <cell r="D613" t="str">
            <v>OPALINE LIGHT GREEN</v>
          </cell>
          <cell r="E613" t="str">
            <v>C</v>
          </cell>
          <cell r="F613" t="str">
            <v>JEW</v>
          </cell>
          <cell r="G613">
            <v>43</v>
          </cell>
          <cell r="H613">
            <v>2017</v>
          </cell>
        </row>
        <row r="614">
          <cell r="B614">
            <v>606</v>
          </cell>
          <cell r="C614" t="str">
            <v>JULIE WILLIS</v>
          </cell>
          <cell r="D614" t="str">
            <v>YELLOW</v>
          </cell>
          <cell r="E614" t="str">
            <v>C</v>
          </cell>
          <cell r="F614" t="str">
            <v>JEW</v>
          </cell>
          <cell r="G614">
            <v>69</v>
          </cell>
          <cell r="H614">
            <v>2016</v>
          </cell>
        </row>
        <row r="615">
          <cell r="B615">
            <v>607</v>
          </cell>
          <cell r="C615" t="str">
            <v>JULIE WILLIS</v>
          </cell>
          <cell r="D615" t="str">
            <v>SPANGLE WHITE</v>
          </cell>
          <cell r="E615" t="str">
            <v>C</v>
          </cell>
          <cell r="F615" t="str">
            <v>JEW</v>
          </cell>
          <cell r="G615">
            <v>23</v>
          </cell>
          <cell r="H615">
            <v>2017</v>
          </cell>
        </row>
        <row r="616">
          <cell r="B616">
            <v>608</v>
          </cell>
          <cell r="C616" t="str">
            <v>STUART SACKS</v>
          </cell>
          <cell r="D616" t="str">
            <v>LIGHT GREEN</v>
          </cell>
          <cell r="E616" t="str">
            <v>C</v>
          </cell>
          <cell r="F616" t="str">
            <v>8S</v>
          </cell>
          <cell r="G616">
            <v>96</v>
          </cell>
          <cell r="H616">
            <v>2017</v>
          </cell>
        </row>
        <row r="617">
          <cell r="B617">
            <v>609</v>
          </cell>
          <cell r="C617" t="str">
            <v>STUART SACKS</v>
          </cell>
          <cell r="D617" t="str">
            <v>SKY</v>
          </cell>
          <cell r="E617" t="str">
            <v>C</v>
          </cell>
          <cell r="F617" t="str">
            <v>8S</v>
          </cell>
          <cell r="G617">
            <v>27</v>
          </cell>
          <cell r="H617">
            <v>2017</v>
          </cell>
        </row>
        <row r="618">
          <cell r="B618">
            <v>610</v>
          </cell>
          <cell r="C618" t="str">
            <v>STUART SACKS</v>
          </cell>
          <cell r="D618" t="str">
            <v>SKY</v>
          </cell>
          <cell r="E618" t="str">
            <v>C</v>
          </cell>
          <cell r="F618" t="str">
            <v>8S</v>
          </cell>
          <cell r="G618">
            <v>28</v>
          </cell>
          <cell r="H618">
            <v>2017</v>
          </cell>
        </row>
        <row r="619">
          <cell r="B619">
            <v>611</v>
          </cell>
          <cell r="C619" t="str">
            <v>STUART SACKS</v>
          </cell>
          <cell r="D619" t="str">
            <v>COBALT</v>
          </cell>
          <cell r="E619" t="str">
            <v>C</v>
          </cell>
          <cell r="F619" t="str">
            <v>8S</v>
          </cell>
          <cell r="G619">
            <v>9</v>
          </cell>
          <cell r="H619">
            <v>2018</v>
          </cell>
        </row>
        <row r="620">
          <cell r="B620">
            <v>612</v>
          </cell>
          <cell r="C620" t="str">
            <v>STUART SACKS</v>
          </cell>
          <cell r="D620" t="str">
            <v>GREY GREEN</v>
          </cell>
          <cell r="E620" t="str">
            <v>C</v>
          </cell>
          <cell r="F620" t="str">
            <v>8S</v>
          </cell>
          <cell r="G620">
            <v>9</v>
          </cell>
          <cell r="H620">
            <v>2017</v>
          </cell>
        </row>
        <row r="621">
          <cell r="B621">
            <v>613</v>
          </cell>
          <cell r="C621" t="str">
            <v>STUART SACKS</v>
          </cell>
          <cell r="D621" t="str">
            <v>GREY GREEN</v>
          </cell>
          <cell r="E621" t="str">
            <v>C</v>
          </cell>
          <cell r="F621" t="str">
            <v>8S</v>
          </cell>
          <cell r="G621">
            <v>78</v>
          </cell>
          <cell r="H621">
            <v>2016</v>
          </cell>
        </row>
        <row r="622">
          <cell r="B622">
            <v>614</v>
          </cell>
          <cell r="C622" t="str">
            <v>STUART SACKS</v>
          </cell>
          <cell r="D622" t="str">
            <v>GREY</v>
          </cell>
          <cell r="E622" t="str">
            <v>C</v>
          </cell>
          <cell r="F622" t="str">
            <v>8S</v>
          </cell>
          <cell r="G622">
            <v>47</v>
          </cell>
          <cell r="H622">
            <v>2017</v>
          </cell>
        </row>
        <row r="623">
          <cell r="B623">
            <v>615</v>
          </cell>
          <cell r="C623" t="str">
            <v>STUART SACKS</v>
          </cell>
          <cell r="D623" t="str">
            <v>GREY</v>
          </cell>
          <cell r="E623" t="str">
            <v>C</v>
          </cell>
          <cell r="F623" t="str">
            <v>8S</v>
          </cell>
          <cell r="G623">
            <v>2</v>
          </cell>
          <cell r="H623">
            <v>2018</v>
          </cell>
        </row>
        <row r="624">
          <cell r="B624">
            <v>616</v>
          </cell>
          <cell r="C624" t="str">
            <v>STUART SACKS</v>
          </cell>
          <cell r="D624" t="str">
            <v>GREY</v>
          </cell>
          <cell r="E624" t="str">
            <v>C</v>
          </cell>
          <cell r="F624" t="str">
            <v>8S</v>
          </cell>
          <cell r="G624">
            <v>39</v>
          </cell>
          <cell r="H624">
            <v>2018</v>
          </cell>
        </row>
        <row r="625">
          <cell r="B625">
            <v>617</v>
          </cell>
          <cell r="C625" t="str">
            <v>STUART SACKS</v>
          </cell>
          <cell r="D625" t="str">
            <v>CINNAMON LIGHT GREEN</v>
          </cell>
          <cell r="E625" t="str">
            <v>C</v>
          </cell>
          <cell r="F625" t="str">
            <v>8S</v>
          </cell>
          <cell r="G625">
            <v>48</v>
          </cell>
          <cell r="H625">
            <v>2017</v>
          </cell>
        </row>
        <row r="626">
          <cell r="B626">
            <v>618</v>
          </cell>
          <cell r="C626" t="str">
            <v>STUART SACKS</v>
          </cell>
          <cell r="D626" t="str">
            <v>CINNAMON GREY </v>
          </cell>
          <cell r="E626" t="str">
            <v>C</v>
          </cell>
          <cell r="F626" t="str">
            <v>8S</v>
          </cell>
          <cell r="G626">
            <v>25</v>
          </cell>
          <cell r="H626">
            <v>2018</v>
          </cell>
        </row>
        <row r="627">
          <cell r="B627">
            <v>619</v>
          </cell>
          <cell r="C627" t="str">
            <v>STUART SACKS</v>
          </cell>
          <cell r="D627" t="str">
            <v>SPANGLE GREY GREEN</v>
          </cell>
          <cell r="E627" t="str">
            <v>C</v>
          </cell>
          <cell r="F627" t="str">
            <v>8S</v>
          </cell>
          <cell r="G627">
            <v>24</v>
          </cell>
          <cell r="H627">
            <v>2018</v>
          </cell>
        </row>
        <row r="628">
          <cell r="B628">
            <v>620</v>
          </cell>
          <cell r="C628" t="str">
            <v>STUART SACKS</v>
          </cell>
          <cell r="D628" t="str">
            <v>DOMINATE PIED VIOLET</v>
          </cell>
          <cell r="E628" t="str">
            <v>C</v>
          </cell>
          <cell r="F628" t="str">
            <v>8S</v>
          </cell>
          <cell r="G628">
            <v>123</v>
          </cell>
          <cell r="H628">
            <v>2017</v>
          </cell>
        </row>
        <row r="629">
          <cell r="B629">
            <v>621</v>
          </cell>
          <cell r="C629" t="str">
            <v>STUART SACKS</v>
          </cell>
          <cell r="D629" t="str">
            <v>YELLOWFACE SKY</v>
          </cell>
          <cell r="E629" t="str">
            <v>C</v>
          </cell>
          <cell r="F629" t="str">
            <v>8S</v>
          </cell>
          <cell r="G629">
            <v>206</v>
          </cell>
          <cell r="H629">
            <v>2017</v>
          </cell>
        </row>
        <row r="630">
          <cell r="B630">
            <v>622</v>
          </cell>
          <cell r="C630" t="str">
            <v>DEWAYNE WELDON</v>
          </cell>
          <cell r="D630" t="str">
            <v>LIGHT GREEN</v>
          </cell>
          <cell r="E630" t="str">
            <v>C</v>
          </cell>
          <cell r="F630" t="str">
            <v>1W</v>
          </cell>
          <cell r="G630">
            <v>55</v>
          </cell>
          <cell r="H630">
            <v>2018</v>
          </cell>
        </row>
        <row r="631">
          <cell r="B631">
            <v>623</v>
          </cell>
          <cell r="C631" t="str">
            <v>DEWAYNE WELDON</v>
          </cell>
          <cell r="D631" t="str">
            <v>DARK GREEN</v>
          </cell>
          <cell r="E631" t="str">
            <v>C</v>
          </cell>
          <cell r="F631" t="str">
            <v>1W</v>
          </cell>
          <cell r="G631">
            <v>144</v>
          </cell>
          <cell r="H631">
            <v>2014</v>
          </cell>
        </row>
        <row r="632">
          <cell r="B632">
            <v>624</v>
          </cell>
          <cell r="C632" t="str">
            <v>DEWAYNE WELDON</v>
          </cell>
          <cell r="D632" t="str">
            <v>GREY GREEN</v>
          </cell>
          <cell r="E632" t="str">
            <v>C</v>
          </cell>
          <cell r="F632" t="str">
            <v>1W</v>
          </cell>
          <cell r="G632">
            <v>145</v>
          </cell>
          <cell r="H632">
            <v>2016</v>
          </cell>
        </row>
        <row r="633">
          <cell r="B633">
            <v>625</v>
          </cell>
          <cell r="C633" t="str">
            <v>DEWAYNE WELDON</v>
          </cell>
          <cell r="D633" t="str">
            <v>VIOLET</v>
          </cell>
          <cell r="E633" t="str">
            <v>C</v>
          </cell>
          <cell r="F633" t="str">
            <v>1W</v>
          </cell>
          <cell r="G633">
            <v>62</v>
          </cell>
          <cell r="H633">
            <v>2016</v>
          </cell>
        </row>
        <row r="634">
          <cell r="B634">
            <v>626</v>
          </cell>
          <cell r="C634" t="str">
            <v>DEWAYNE WELDON</v>
          </cell>
          <cell r="D634" t="str">
            <v>VIOLET</v>
          </cell>
          <cell r="E634" t="str">
            <v>C</v>
          </cell>
          <cell r="F634" t="str">
            <v>1W</v>
          </cell>
          <cell r="G634">
            <v>179</v>
          </cell>
          <cell r="H634">
            <v>2017</v>
          </cell>
        </row>
        <row r="635">
          <cell r="B635">
            <v>627</v>
          </cell>
          <cell r="C635" t="str">
            <v>DEWAYNE WELDON</v>
          </cell>
          <cell r="D635" t="str">
            <v>VIOLET</v>
          </cell>
          <cell r="E635" t="str">
            <v>C</v>
          </cell>
          <cell r="F635" t="str">
            <v>1W</v>
          </cell>
          <cell r="G635">
            <v>183</v>
          </cell>
          <cell r="H635">
            <v>2017</v>
          </cell>
        </row>
        <row r="636">
          <cell r="B636">
            <v>628</v>
          </cell>
          <cell r="C636" t="str">
            <v>DAVID EBERST</v>
          </cell>
          <cell r="D636" t="str">
            <v>LIGHT GREEN</v>
          </cell>
          <cell r="E636" t="str">
            <v>C</v>
          </cell>
          <cell r="F636" t="str">
            <v>44K</v>
          </cell>
          <cell r="G636">
            <v>66</v>
          </cell>
          <cell r="H636">
            <v>2016</v>
          </cell>
        </row>
        <row r="637">
          <cell r="B637">
            <v>629</v>
          </cell>
          <cell r="C637" t="str">
            <v>DAVID EBERST</v>
          </cell>
          <cell r="D637" t="str">
            <v>LIGHT GREEN</v>
          </cell>
          <cell r="E637" t="str">
            <v>C</v>
          </cell>
          <cell r="F637" t="str">
            <v>44K</v>
          </cell>
          <cell r="G637">
            <v>83</v>
          </cell>
          <cell r="H637">
            <v>2017</v>
          </cell>
        </row>
        <row r="638">
          <cell r="B638">
            <v>630</v>
          </cell>
          <cell r="C638" t="str">
            <v>DAVID EBERST</v>
          </cell>
          <cell r="D638" t="str">
            <v>SKY</v>
          </cell>
          <cell r="E638" t="str">
            <v>C</v>
          </cell>
          <cell r="F638" t="str">
            <v>44K</v>
          </cell>
          <cell r="G638">
            <v>37</v>
          </cell>
          <cell r="H638">
            <v>2017</v>
          </cell>
        </row>
        <row r="639">
          <cell r="B639">
            <v>631</v>
          </cell>
          <cell r="C639" t="str">
            <v>DAVID EBERST</v>
          </cell>
          <cell r="D639" t="str">
            <v>DF SPANGLE YELLOW</v>
          </cell>
          <cell r="E639" t="str">
            <v>C</v>
          </cell>
          <cell r="F639" t="str">
            <v>44K</v>
          </cell>
          <cell r="G639">
            <v>157</v>
          </cell>
          <cell r="H639">
            <v>2014</v>
          </cell>
        </row>
        <row r="640">
          <cell r="B640">
            <v>632</v>
          </cell>
          <cell r="C640" t="str">
            <v>DAVID EBERST</v>
          </cell>
          <cell r="D640" t="str">
            <v>TCB SKY</v>
          </cell>
          <cell r="E640" t="str">
            <v>C</v>
          </cell>
          <cell r="F640" t="str">
            <v>44K</v>
          </cell>
          <cell r="G640">
            <v>25</v>
          </cell>
          <cell r="H640">
            <v>2017</v>
          </cell>
        </row>
        <row r="641">
          <cell r="B641">
            <v>633</v>
          </cell>
          <cell r="C641" t="str">
            <v>DAVID EBERST</v>
          </cell>
          <cell r="D641" t="str">
            <v>VIOLET</v>
          </cell>
          <cell r="E641" t="str">
            <v>C</v>
          </cell>
          <cell r="F641" t="str">
            <v>44K</v>
          </cell>
          <cell r="G641">
            <v>14</v>
          </cell>
          <cell r="H641">
            <v>2016</v>
          </cell>
        </row>
        <row r="642">
          <cell r="B642">
            <v>634</v>
          </cell>
          <cell r="C642" t="str">
            <v>RICHARD SCHMIDT</v>
          </cell>
          <cell r="D642" t="str">
            <v>DARK GREEN</v>
          </cell>
          <cell r="E642" t="str">
            <v>C</v>
          </cell>
          <cell r="F642" t="str">
            <v>MJO</v>
          </cell>
          <cell r="G642">
            <v>18</v>
          </cell>
          <cell r="H642">
            <v>2018</v>
          </cell>
        </row>
        <row r="643">
          <cell r="B643">
            <v>635</v>
          </cell>
          <cell r="C643" t="str">
            <v>RICHARD SCHMIDT</v>
          </cell>
          <cell r="D643" t="str">
            <v>SKY</v>
          </cell>
          <cell r="E643" t="str">
            <v>C</v>
          </cell>
          <cell r="F643" t="str">
            <v>MJO</v>
          </cell>
          <cell r="G643">
            <v>62</v>
          </cell>
          <cell r="H643">
            <v>2017</v>
          </cell>
        </row>
        <row r="644">
          <cell r="B644">
            <v>636</v>
          </cell>
          <cell r="C644" t="str">
            <v>RICHARD SCHMIDT</v>
          </cell>
          <cell r="D644" t="str">
            <v>GREY GREEN</v>
          </cell>
          <cell r="E644" t="str">
            <v>C</v>
          </cell>
          <cell r="F644" t="str">
            <v>MJO</v>
          </cell>
          <cell r="G644">
            <v>29</v>
          </cell>
          <cell r="H644">
            <v>2018</v>
          </cell>
        </row>
        <row r="645">
          <cell r="B645">
            <v>637</v>
          </cell>
          <cell r="C645" t="str">
            <v>RICHARD SCHMIDT</v>
          </cell>
          <cell r="D645" t="str">
            <v>CINNAMON LIGHT GREEN</v>
          </cell>
          <cell r="E645" t="str">
            <v>C</v>
          </cell>
          <cell r="F645" t="str">
            <v>MJO</v>
          </cell>
          <cell r="G645">
            <v>77</v>
          </cell>
          <cell r="H645">
            <v>2017</v>
          </cell>
        </row>
        <row r="646">
          <cell r="B646">
            <v>638</v>
          </cell>
          <cell r="C646" t="str">
            <v>RICHARD SCHMIDT</v>
          </cell>
          <cell r="D646" t="str">
            <v>CINNAMON LIGHT GREEN</v>
          </cell>
          <cell r="E646" t="str">
            <v>C</v>
          </cell>
          <cell r="F646" t="str">
            <v>MJO</v>
          </cell>
          <cell r="G646">
            <v>91</v>
          </cell>
          <cell r="H646">
            <v>2017</v>
          </cell>
        </row>
        <row r="647">
          <cell r="B647">
            <v>639</v>
          </cell>
          <cell r="C647" t="str">
            <v>RICHARD SCHMIDT</v>
          </cell>
          <cell r="D647" t="str">
            <v>CINNAMON COBALT</v>
          </cell>
          <cell r="E647" t="str">
            <v>C</v>
          </cell>
          <cell r="F647" t="str">
            <v>MJO</v>
          </cell>
          <cell r="G647">
            <v>195</v>
          </cell>
          <cell r="H647">
            <v>2016</v>
          </cell>
        </row>
        <row r="648">
          <cell r="B648">
            <v>640</v>
          </cell>
          <cell r="C648" t="str">
            <v>RICHARD SCHMIDT</v>
          </cell>
          <cell r="D648" t="str">
            <v>SPANGLE LIGHT GREEN</v>
          </cell>
          <cell r="E648" t="str">
            <v>C</v>
          </cell>
          <cell r="F648" t="str">
            <v>MJO</v>
          </cell>
          <cell r="G648">
            <v>37</v>
          </cell>
          <cell r="H648">
            <v>2017</v>
          </cell>
        </row>
        <row r="649">
          <cell r="B649">
            <v>641</v>
          </cell>
          <cell r="C649" t="str">
            <v>HENRY TIMMES</v>
          </cell>
          <cell r="D649" t="str">
            <v>LIGHT GREEN</v>
          </cell>
          <cell r="E649" t="str">
            <v>C</v>
          </cell>
          <cell r="F649" t="str">
            <v>HJT</v>
          </cell>
          <cell r="G649">
            <v>63</v>
          </cell>
          <cell r="H649">
            <v>2016</v>
          </cell>
        </row>
        <row r="650">
          <cell r="B650">
            <v>642</v>
          </cell>
          <cell r="C650" t="str">
            <v>HENRY TIMMES</v>
          </cell>
          <cell r="D650" t="str">
            <v>DARK GREEN</v>
          </cell>
          <cell r="E650" t="str">
            <v>C</v>
          </cell>
          <cell r="F650" t="str">
            <v>HJT</v>
          </cell>
          <cell r="G650">
            <v>69</v>
          </cell>
          <cell r="H650">
            <v>2016</v>
          </cell>
        </row>
        <row r="651">
          <cell r="B651">
            <v>643</v>
          </cell>
          <cell r="C651" t="str">
            <v>HENRY TIMMES</v>
          </cell>
          <cell r="D651" t="str">
            <v>SKY</v>
          </cell>
          <cell r="E651" t="str">
            <v>C</v>
          </cell>
          <cell r="F651" t="str">
            <v>HJT</v>
          </cell>
          <cell r="G651">
            <v>119</v>
          </cell>
          <cell r="H651">
            <v>2016</v>
          </cell>
        </row>
        <row r="652">
          <cell r="B652">
            <v>644</v>
          </cell>
          <cell r="C652" t="str">
            <v>HENRY TIMMES</v>
          </cell>
          <cell r="D652" t="str">
            <v>COBALT</v>
          </cell>
          <cell r="E652" t="str">
            <v>C</v>
          </cell>
          <cell r="F652" t="str">
            <v>HJT</v>
          </cell>
          <cell r="G652">
            <v>93</v>
          </cell>
          <cell r="H652">
            <v>2017</v>
          </cell>
        </row>
        <row r="653">
          <cell r="B653">
            <v>645</v>
          </cell>
          <cell r="C653" t="str">
            <v>HENRY TIMMES</v>
          </cell>
          <cell r="D653" t="str">
            <v>GREY</v>
          </cell>
          <cell r="E653" t="str">
            <v>C</v>
          </cell>
          <cell r="F653" t="str">
            <v>HJT</v>
          </cell>
          <cell r="G653">
            <v>81</v>
          </cell>
          <cell r="H653">
            <v>2017</v>
          </cell>
        </row>
        <row r="654">
          <cell r="B654">
            <v>646</v>
          </cell>
          <cell r="C654" t="str">
            <v>HENRY TIMMES</v>
          </cell>
          <cell r="D654" t="str">
            <v>YF GREY</v>
          </cell>
          <cell r="E654" t="str">
            <v>C</v>
          </cell>
          <cell r="F654" t="str">
            <v>HJT</v>
          </cell>
          <cell r="G654">
            <v>50</v>
          </cell>
          <cell r="H654">
            <v>2018</v>
          </cell>
        </row>
        <row r="655">
          <cell r="B655">
            <v>647</v>
          </cell>
          <cell r="C655" t="str">
            <v>HENRY TIMMES</v>
          </cell>
          <cell r="D655" t="str">
            <v>YF GREY</v>
          </cell>
          <cell r="E655" t="str">
            <v>C</v>
          </cell>
          <cell r="F655" t="str">
            <v>HJT</v>
          </cell>
          <cell r="G655">
            <v>48</v>
          </cell>
          <cell r="H655">
            <v>2016</v>
          </cell>
        </row>
        <row r="656">
          <cell r="B656">
            <v>648</v>
          </cell>
          <cell r="C656" t="str">
            <v>HENRY TIMMES</v>
          </cell>
          <cell r="D656" t="str">
            <v>YF GREY</v>
          </cell>
          <cell r="E656" t="str">
            <v>H</v>
          </cell>
          <cell r="F656" t="str">
            <v>HJT</v>
          </cell>
          <cell r="G656">
            <v>45</v>
          </cell>
          <cell r="H656">
            <v>2017</v>
          </cell>
        </row>
        <row r="657">
          <cell r="B657">
            <v>649</v>
          </cell>
          <cell r="C657" t="str">
            <v>HENRY TIMMES</v>
          </cell>
          <cell r="D657" t="str">
            <v>YF SKY</v>
          </cell>
          <cell r="E657" t="str">
            <v>H</v>
          </cell>
          <cell r="F657" t="str">
            <v>HJT</v>
          </cell>
          <cell r="G657">
            <v>8</v>
          </cell>
          <cell r="H657">
            <v>2017</v>
          </cell>
        </row>
        <row r="658">
          <cell r="B658">
            <v>650</v>
          </cell>
          <cell r="C658" t="str">
            <v>HENRY TIMMES</v>
          </cell>
          <cell r="D658" t="str">
            <v>CINNAMON SKY</v>
          </cell>
          <cell r="E658" t="str">
            <v>C</v>
          </cell>
          <cell r="F658" t="str">
            <v>HJT</v>
          </cell>
          <cell r="G658">
            <v>60</v>
          </cell>
          <cell r="H658">
            <v>2017</v>
          </cell>
        </row>
        <row r="659">
          <cell r="B659">
            <v>651</v>
          </cell>
          <cell r="C659" t="str">
            <v>HENRY TIMMES</v>
          </cell>
          <cell r="D659" t="str">
            <v>DOMINANT PIED GREY</v>
          </cell>
          <cell r="E659" t="str">
            <v>C</v>
          </cell>
          <cell r="F659" t="str">
            <v>HJT</v>
          </cell>
          <cell r="G659">
            <v>13</v>
          </cell>
          <cell r="H659">
            <v>2016</v>
          </cell>
        </row>
        <row r="660">
          <cell r="B660">
            <v>652</v>
          </cell>
          <cell r="C660" t="str">
            <v>HENRY TIMMES</v>
          </cell>
          <cell r="D660" t="str">
            <v>VIOLET</v>
          </cell>
          <cell r="E660" t="str">
            <v>C</v>
          </cell>
          <cell r="F660" t="str">
            <v>HJT</v>
          </cell>
          <cell r="G660">
            <v>108</v>
          </cell>
          <cell r="H660">
            <v>2015</v>
          </cell>
        </row>
        <row r="661">
          <cell r="B661">
            <v>653</v>
          </cell>
          <cell r="C661" t="str">
            <v>HENRY TIMMES</v>
          </cell>
          <cell r="D661" t="str">
            <v>YF SKY</v>
          </cell>
          <cell r="E661" t="str">
            <v>C</v>
          </cell>
          <cell r="F661" t="str">
            <v>HJT</v>
          </cell>
          <cell r="G661">
            <v>6</v>
          </cell>
          <cell r="H661">
            <v>2017</v>
          </cell>
        </row>
        <row r="662">
          <cell r="B662">
            <v>654</v>
          </cell>
          <cell r="C662" t="str">
            <v>MARK GRAY</v>
          </cell>
          <cell r="D662" t="str">
            <v>LUTINO</v>
          </cell>
          <cell r="E662" t="str">
            <v>C</v>
          </cell>
          <cell r="F662" t="str">
            <v>GAA</v>
          </cell>
          <cell r="G662">
            <v>34</v>
          </cell>
          <cell r="H662">
            <v>2016</v>
          </cell>
        </row>
        <row r="663">
          <cell r="B663">
            <v>655</v>
          </cell>
          <cell r="C663" t="str">
            <v>MARK GRAY</v>
          </cell>
          <cell r="D663" t="str">
            <v>ALBINO</v>
          </cell>
          <cell r="E663" t="str">
            <v>H</v>
          </cell>
          <cell r="F663" t="str">
            <v>GAA</v>
          </cell>
          <cell r="G663">
            <v>66</v>
          </cell>
          <cell r="H663">
            <v>2016</v>
          </cell>
        </row>
        <row r="664">
          <cell r="B664">
            <v>656</v>
          </cell>
          <cell r="C664" t="str">
            <v>MARK GRAY</v>
          </cell>
          <cell r="D664" t="str">
            <v>GREYWING YF MAUVE</v>
          </cell>
          <cell r="E664" t="str">
            <v>C</v>
          </cell>
          <cell r="F664" t="str">
            <v>GAA</v>
          </cell>
          <cell r="G664">
            <v>26</v>
          </cell>
          <cell r="H664">
            <v>2018</v>
          </cell>
        </row>
        <row r="665">
          <cell r="B665">
            <v>657</v>
          </cell>
          <cell r="C665" t="str">
            <v>MARK GRAY</v>
          </cell>
          <cell r="D665" t="str">
            <v>GREYWING YF SKY</v>
          </cell>
          <cell r="E665" t="str">
            <v>H</v>
          </cell>
          <cell r="F665" t="str">
            <v>44G</v>
          </cell>
          <cell r="G665">
            <v>9</v>
          </cell>
          <cell r="H665">
            <v>2015</v>
          </cell>
        </row>
        <row r="666">
          <cell r="B666">
            <v>658</v>
          </cell>
          <cell r="C666" t="str">
            <v>MARK GRAY</v>
          </cell>
          <cell r="D666" t="str">
            <v>SKY WHITE</v>
          </cell>
          <cell r="E666" t="str">
            <v>C</v>
          </cell>
          <cell r="F666" t="str">
            <v>GAA</v>
          </cell>
          <cell r="G666">
            <v>17</v>
          </cell>
          <cell r="H666">
            <v>2017</v>
          </cell>
        </row>
        <row r="667">
          <cell r="B667">
            <v>659</v>
          </cell>
          <cell r="C667" t="str">
            <v>MARK GRAY</v>
          </cell>
          <cell r="D667" t="str">
            <v>COBALT WHITE</v>
          </cell>
          <cell r="E667" t="str">
            <v>H</v>
          </cell>
          <cell r="F667" t="str">
            <v>GAA</v>
          </cell>
          <cell r="G667">
            <v>118</v>
          </cell>
          <cell r="H667">
            <v>2018</v>
          </cell>
        </row>
        <row r="668">
          <cell r="B668">
            <v>660</v>
          </cell>
          <cell r="C668" t="str">
            <v>VIC LASSALLE</v>
          </cell>
          <cell r="D668" t="str">
            <v>SKY</v>
          </cell>
          <cell r="E668" t="str">
            <v>C</v>
          </cell>
          <cell r="F668" t="str">
            <v>L2878</v>
          </cell>
          <cell r="G668">
            <v>28</v>
          </cell>
          <cell r="H668">
            <v>2014</v>
          </cell>
        </row>
        <row r="669">
          <cell r="B669">
            <v>661</v>
          </cell>
          <cell r="C669" t="str">
            <v>VIC LASSALLE</v>
          </cell>
          <cell r="D669" t="str">
            <v>SKY</v>
          </cell>
          <cell r="E669" t="str">
            <v>C</v>
          </cell>
          <cell r="F669" t="str">
            <v>VJL</v>
          </cell>
          <cell r="G669">
            <v>56</v>
          </cell>
          <cell r="H669">
            <v>2016</v>
          </cell>
        </row>
        <row r="670">
          <cell r="B670">
            <v>662</v>
          </cell>
          <cell r="C670" t="str">
            <v>VIC LASSALLE</v>
          </cell>
          <cell r="D670" t="str">
            <v>GREY GREEN</v>
          </cell>
          <cell r="E670" t="str">
            <v>C</v>
          </cell>
          <cell r="F670" t="str">
            <v>VJL</v>
          </cell>
          <cell r="G670">
            <v>118</v>
          </cell>
          <cell r="H670">
            <v>2017</v>
          </cell>
        </row>
        <row r="671">
          <cell r="B671">
            <v>663</v>
          </cell>
          <cell r="C671" t="str">
            <v>VIC LASSALLE</v>
          </cell>
          <cell r="D671" t="str">
            <v>GREY GREEN</v>
          </cell>
          <cell r="E671" t="str">
            <v>C</v>
          </cell>
          <cell r="F671" t="str">
            <v>VJL</v>
          </cell>
          <cell r="G671">
            <v>65</v>
          </cell>
          <cell r="H671">
            <v>2017</v>
          </cell>
        </row>
        <row r="672">
          <cell r="B672">
            <v>664</v>
          </cell>
          <cell r="C672" t="str">
            <v>VIC LASSALLE</v>
          </cell>
          <cell r="D672" t="str">
            <v>GREY GREEN</v>
          </cell>
          <cell r="E672" t="str">
            <v>C</v>
          </cell>
          <cell r="F672" t="str">
            <v>VJL</v>
          </cell>
          <cell r="G672">
            <v>37</v>
          </cell>
          <cell r="H672">
            <v>2017</v>
          </cell>
        </row>
        <row r="673">
          <cell r="B673">
            <v>665</v>
          </cell>
          <cell r="C673" t="str">
            <v>VIC LASSALLE</v>
          </cell>
          <cell r="D673" t="str">
            <v>GREY</v>
          </cell>
          <cell r="E673" t="str">
            <v>C</v>
          </cell>
          <cell r="F673" t="str">
            <v>VJL</v>
          </cell>
          <cell r="G673">
            <v>125</v>
          </cell>
          <cell r="H673">
            <v>2017</v>
          </cell>
        </row>
        <row r="674">
          <cell r="B674">
            <v>666</v>
          </cell>
          <cell r="C674" t="str">
            <v>VIC LASSALLE</v>
          </cell>
          <cell r="D674" t="str">
            <v>GREY</v>
          </cell>
          <cell r="E674" t="str">
            <v>C</v>
          </cell>
          <cell r="F674" t="str">
            <v>VJL</v>
          </cell>
          <cell r="G674">
            <v>51</v>
          </cell>
          <cell r="H674">
            <v>2018</v>
          </cell>
        </row>
        <row r="675">
          <cell r="B675">
            <v>667</v>
          </cell>
          <cell r="C675" t="str">
            <v>VIC LASSALLE</v>
          </cell>
          <cell r="D675" t="str">
            <v>GREY</v>
          </cell>
          <cell r="E675" t="str">
            <v>H</v>
          </cell>
          <cell r="F675" t="str">
            <v>VJL</v>
          </cell>
          <cell r="G675">
            <v>37</v>
          </cell>
          <cell r="H675">
            <v>2018</v>
          </cell>
        </row>
        <row r="676">
          <cell r="B676">
            <v>668</v>
          </cell>
          <cell r="C676" t="str">
            <v>VIC LASSALLE</v>
          </cell>
          <cell r="D676" t="str">
            <v>LUTINO</v>
          </cell>
          <cell r="E676" t="str">
            <v>C</v>
          </cell>
          <cell r="F676" t="str">
            <v>VJL</v>
          </cell>
          <cell r="G676">
            <v>15</v>
          </cell>
          <cell r="H676">
            <v>2017</v>
          </cell>
        </row>
        <row r="677">
          <cell r="B677">
            <v>669</v>
          </cell>
          <cell r="C677" t="str">
            <v>VIC LASSALLE</v>
          </cell>
          <cell r="D677" t="str">
            <v>ALBINO</v>
          </cell>
          <cell r="E677" t="str">
            <v>C</v>
          </cell>
          <cell r="F677" t="str">
            <v>VJL</v>
          </cell>
          <cell r="G677">
            <v>74</v>
          </cell>
          <cell r="H677">
            <v>2018</v>
          </cell>
        </row>
        <row r="678">
          <cell r="B678">
            <v>670</v>
          </cell>
          <cell r="C678" t="str">
            <v>DEB LOWNSDALE</v>
          </cell>
          <cell r="D678" t="str">
            <v>DARK GREEN</v>
          </cell>
          <cell r="E678" t="str">
            <v>H</v>
          </cell>
          <cell r="F678" t="str">
            <v>DLL</v>
          </cell>
          <cell r="G678">
            <v>3</v>
          </cell>
          <cell r="H678">
            <v>2018</v>
          </cell>
        </row>
        <row r="679">
          <cell r="B679">
            <v>671</v>
          </cell>
          <cell r="C679" t="str">
            <v>DEB LOWNSDALE</v>
          </cell>
          <cell r="D679" t="str">
            <v>COBALT</v>
          </cell>
          <cell r="E679" t="str">
            <v>C</v>
          </cell>
          <cell r="F679" t="str">
            <v>DLL</v>
          </cell>
          <cell r="G679">
            <v>84</v>
          </cell>
          <cell r="H679">
            <v>2015</v>
          </cell>
        </row>
        <row r="680">
          <cell r="B680">
            <v>672</v>
          </cell>
          <cell r="C680" t="str">
            <v>DEB LOWNSDALE</v>
          </cell>
          <cell r="D680" t="str">
            <v>COBALT</v>
          </cell>
          <cell r="E680" t="str">
            <v>C</v>
          </cell>
          <cell r="F680" t="str">
            <v>DLL</v>
          </cell>
          <cell r="G680">
            <v>10</v>
          </cell>
          <cell r="H680">
            <v>2018</v>
          </cell>
        </row>
        <row r="681">
          <cell r="B681">
            <v>673</v>
          </cell>
          <cell r="C681" t="str">
            <v>DEB LOWNSDALE</v>
          </cell>
          <cell r="D681" t="str">
            <v>VIOLET</v>
          </cell>
          <cell r="E681" t="str">
            <v>C</v>
          </cell>
          <cell r="F681" t="str">
            <v>DLL</v>
          </cell>
          <cell r="G681">
            <v>4</v>
          </cell>
          <cell r="H681">
            <v>2018</v>
          </cell>
        </row>
        <row r="682">
          <cell r="B682">
            <v>674</v>
          </cell>
        </row>
        <row r="683">
          <cell r="B683">
            <v>675</v>
          </cell>
          <cell r="C683" t="str">
            <v>RICH WERNER</v>
          </cell>
          <cell r="D683" t="str">
            <v>LIGHT GREEN</v>
          </cell>
          <cell r="E683" t="str">
            <v>C</v>
          </cell>
          <cell r="F683" t="str">
            <v>REW</v>
          </cell>
          <cell r="G683">
            <v>38</v>
          </cell>
          <cell r="H683">
            <v>2018</v>
          </cell>
        </row>
        <row r="684">
          <cell r="B684">
            <v>676</v>
          </cell>
          <cell r="C684" t="str">
            <v>RICH WERNER</v>
          </cell>
          <cell r="D684" t="str">
            <v>LUTINO</v>
          </cell>
          <cell r="E684" t="str">
            <v>C</v>
          </cell>
          <cell r="F684" t="str">
            <v>REW</v>
          </cell>
          <cell r="G684">
            <v>59</v>
          </cell>
          <cell r="H684">
            <v>2017</v>
          </cell>
        </row>
        <row r="685">
          <cell r="B685">
            <v>677</v>
          </cell>
          <cell r="C685" t="str">
            <v>RICH WERNER</v>
          </cell>
          <cell r="D685" t="str">
            <v>SKY</v>
          </cell>
          <cell r="E685" t="str">
            <v>C</v>
          </cell>
          <cell r="F685" t="str">
            <v>REW</v>
          </cell>
          <cell r="G685">
            <v>27</v>
          </cell>
          <cell r="H685">
            <v>2016</v>
          </cell>
        </row>
        <row r="686">
          <cell r="B686">
            <v>678</v>
          </cell>
          <cell r="C686" t="str">
            <v>RICH WERNER</v>
          </cell>
          <cell r="D686" t="str">
            <v>COBALT</v>
          </cell>
          <cell r="E686" t="str">
            <v>C</v>
          </cell>
          <cell r="F686" t="str">
            <v>REW</v>
          </cell>
          <cell r="G686">
            <v>2</v>
          </cell>
          <cell r="H686">
            <v>2017</v>
          </cell>
        </row>
        <row r="687">
          <cell r="B687">
            <v>679</v>
          </cell>
          <cell r="C687" t="str">
            <v>RICH WERNER</v>
          </cell>
          <cell r="D687" t="str">
            <v>SPANGLE GREY</v>
          </cell>
          <cell r="E687" t="str">
            <v>C</v>
          </cell>
          <cell r="F687" t="str">
            <v>REW</v>
          </cell>
          <cell r="G687">
            <v>55</v>
          </cell>
          <cell r="H687">
            <v>2017</v>
          </cell>
        </row>
        <row r="688">
          <cell r="B688">
            <v>680</v>
          </cell>
          <cell r="C688" t="str">
            <v>MAUREEN BRODERICK</v>
          </cell>
          <cell r="D688" t="str">
            <v>GREY</v>
          </cell>
          <cell r="E688" t="str">
            <v>C</v>
          </cell>
          <cell r="F688" t="str">
            <v>MAB</v>
          </cell>
          <cell r="G688">
            <v>115</v>
          </cell>
          <cell r="H688">
            <v>2017</v>
          </cell>
        </row>
        <row r="689">
          <cell r="B689">
            <v>681</v>
          </cell>
          <cell r="C689" t="str">
            <v>MAUREEN BRODERICK</v>
          </cell>
          <cell r="D689" t="str">
            <v>OPALINE GREY</v>
          </cell>
          <cell r="E689" t="str">
            <v>C</v>
          </cell>
          <cell r="F689" t="str">
            <v>MAB</v>
          </cell>
          <cell r="G689">
            <v>44</v>
          </cell>
          <cell r="H689">
            <v>2016</v>
          </cell>
        </row>
        <row r="690">
          <cell r="B690">
            <v>682</v>
          </cell>
          <cell r="C690" t="str">
            <v>MAUREEN BRODERICK</v>
          </cell>
          <cell r="D690" t="str">
            <v>YF SKY</v>
          </cell>
          <cell r="E690" t="str">
            <v>C</v>
          </cell>
          <cell r="F690" t="str">
            <v>MAB</v>
          </cell>
          <cell r="G690">
            <v>1</v>
          </cell>
          <cell r="H690">
            <v>2018</v>
          </cell>
        </row>
        <row r="691">
          <cell r="B691">
            <v>683</v>
          </cell>
          <cell r="C691" t="str">
            <v>MARK GRAY</v>
          </cell>
          <cell r="D691" t="str">
            <v>YF WHITE</v>
          </cell>
          <cell r="E691" t="str">
            <v>H</v>
          </cell>
          <cell r="F691" t="str">
            <v>GAA</v>
          </cell>
          <cell r="G691">
            <v>121</v>
          </cell>
          <cell r="H691">
            <v>2018</v>
          </cell>
        </row>
        <row r="692">
          <cell r="B692">
            <v>684</v>
          </cell>
          <cell r="C692" t="str">
            <v>HERB DOUCET</v>
          </cell>
          <cell r="D692" t="str">
            <v>GREY GREEN</v>
          </cell>
          <cell r="E692" t="str">
            <v>C</v>
          </cell>
          <cell r="F692" t="str">
            <v>HD</v>
          </cell>
          <cell r="G692">
            <v>8</v>
          </cell>
          <cell r="H692">
            <v>2017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  <cell r="C1012" t="str">
            <v> </v>
          </cell>
          <cell r="D1012" t="str">
            <v> </v>
          </cell>
          <cell r="E1012" t="str">
            <v> </v>
          </cell>
          <cell r="F1012" t="str">
            <v> </v>
          </cell>
          <cell r="G1012" t="str">
            <v> </v>
          </cell>
          <cell r="H1012" t="str">
            <v> 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  <cell r="C1030" t="str">
            <v>DEWAYNE WELDON</v>
          </cell>
          <cell r="D1030" t="str">
            <v>SKY GERMAN FALLOW</v>
          </cell>
          <cell r="E1030" t="str">
            <v>C</v>
          </cell>
          <cell r="F1030" t="str">
            <v>1W</v>
          </cell>
          <cell r="G1030">
            <v>116</v>
          </cell>
          <cell r="H1030">
            <v>2017</v>
          </cell>
        </row>
        <row r="1031">
          <cell r="B1031">
            <v>1021</v>
          </cell>
          <cell r="C1031" t="str">
            <v>DEWAYNE WELDON</v>
          </cell>
          <cell r="D1031" t="str">
            <v>LIGHT GREEN GERMAN FALLOW</v>
          </cell>
          <cell r="E1031" t="str">
            <v>C</v>
          </cell>
          <cell r="F1031" t="str">
            <v>1W</v>
          </cell>
          <cell r="G1031">
            <v>93</v>
          </cell>
          <cell r="H1031">
            <v>2015</v>
          </cell>
        </row>
        <row r="1032">
          <cell r="B1032">
            <v>1022</v>
          </cell>
          <cell r="C1032" t="str">
            <v>DEWAYNE WELDON</v>
          </cell>
          <cell r="D1032" t="str">
            <v>LIGHT GREEN GERMAN FALLOW</v>
          </cell>
          <cell r="E1032" t="str">
            <v>C</v>
          </cell>
          <cell r="F1032" t="str">
            <v>1W</v>
          </cell>
          <cell r="G1032">
            <v>71</v>
          </cell>
          <cell r="H1032">
            <v>2018</v>
          </cell>
        </row>
        <row r="1033">
          <cell r="B1033">
            <v>1023</v>
          </cell>
          <cell r="C1033" t="str">
            <v>DEWAYNE WELDON</v>
          </cell>
          <cell r="D1033" t="str">
            <v>LIGHT GREEN GERMAN FALLOW</v>
          </cell>
          <cell r="E1033" t="str">
            <v>C</v>
          </cell>
          <cell r="F1033" t="str">
            <v>1W</v>
          </cell>
          <cell r="G1033">
            <v>152</v>
          </cell>
          <cell r="H1033">
            <v>2017</v>
          </cell>
        </row>
        <row r="1034">
          <cell r="B1034">
            <v>1024</v>
          </cell>
          <cell r="C1034" t="str">
            <v>DEWAYNE WELDON</v>
          </cell>
          <cell r="D1034" t="str">
            <v>LIGHT GREEN GERMAN FALLOW</v>
          </cell>
          <cell r="E1034" t="str">
            <v>H</v>
          </cell>
          <cell r="F1034" t="str">
            <v>1W</v>
          </cell>
          <cell r="G1034">
            <v>41</v>
          </cell>
          <cell r="H1034">
            <v>2017</v>
          </cell>
        </row>
        <row r="1035">
          <cell r="B1035">
            <v>1025</v>
          </cell>
          <cell r="C1035" t="str">
            <v>DEWAYNE WELDON</v>
          </cell>
          <cell r="D1035" t="str">
            <v>LIGHT GREEN GERMAN FALLOW</v>
          </cell>
          <cell r="E1035" t="str">
            <v>H</v>
          </cell>
          <cell r="F1035" t="str">
            <v>1W</v>
          </cell>
          <cell r="G1035">
            <v>192</v>
          </cell>
          <cell r="H1035">
            <v>2017</v>
          </cell>
        </row>
        <row r="1036">
          <cell r="B1036">
            <v>1026</v>
          </cell>
          <cell r="C1036" t="str">
            <v>DEWAYNE WELDON</v>
          </cell>
          <cell r="D1036" t="str">
            <v>LIGHT GREEN GERMAN FALLOW</v>
          </cell>
          <cell r="E1036" t="str">
            <v>H</v>
          </cell>
          <cell r="F1036" t="str">
            <v>1W</v>
          </cell>
          <cell r="G1036">
            <v>39</v>
          </cell>
          <cell r="H1036">
            <v>2018</v>
          </cell>
        </row>
        <row r="1037">
          <cell r="B1037">
            <v>1027</v>
          </cell>
          <cell r="C1037" t="str">
            <v>DEWAYNE WELDON</v>
          </cell>
          <cell r="D1037" t="str">
            <v>LIGHT GREEN GERMAN FALLOW</v>
          </cell>
          <cell r="E1037" t="str">
            <v>H</v>
          </cell>
          <cell r="F1037" t="str">
            <v>1W</v>
          </cell>
          <cell r="G1037">
            <v>74</v>
          </cell>
          <cell r="H1037">
            <v>2018</v>
          </cell>
        </row>
        <row r="1038">
          <cell r="B1038">
            <v>1028</v>
          </cell>
          <cell r="C1038" t="str">
            <v>DEWAYNE WELDON</v>
          </cell>
          <cell r="D1038" t="str">
            <v>G GWG. OP. ECB</v>
          </cell>
          <cell r="E1038" t="str">
            <v>C</v>
          </cell>
          <cell r="F1038" t="str">
            <v>1W</v>
          </cell>
          <cell r="G1038">
            <v>84</v>
          </cell>
          <cell r="H1038">
            <v>2016</v>
          </cell>
        </row>
        <row r="1039">
          <cell r="B1039">
            <v>1029</v>
          </cell>
          <cell r="C1039" t="str">
            <v>DEWAYNE WELDON</v>
          </cell>
          <cell r="D1039" t="str">
            <v>G GWG. OP. ECB</v>
          </cell>
          <cell r="E1039" t="str">
            <v>H</v>
          </cell>
          <cell r="F1039" t="str">
            <v>1W</v>
          </cell>
          <cell r="G1039">
            <v>80</v>
          </cell>
          <cell r="H1039">
            <v>2015</v>
          </cell>
        </row>
        <row r="1040">
          <cell r="B1040">
            <v>1030</v>
          </cell>
          <cell r="C1040" t="str">
            <v>MARK GRAY</v>
          </cell>
          <cell r="D1040" t="str">
            <v>CLEARWING VIOLET</v>
          </cell>
          <cell r="E1040" t="str">
            <v>C</v>
          </cell>
          <cell r="F1040" t="str">
            <v>44G</v>
          </cell>
          <cell r="G1040">
            <v>18</v>
          </cell>
          <cell r="H1040">
            <v>2015</v>
          </cell>
        </row>
        <row r="1041">
          <cell r="B1041">
            <v>1031</v>
          </cell>
          <cell r="C1041" t="str">
            <v>MARK GRAY</v>
          </cell>
          <cell r="D1041" t="str">
            <v>EASLEY CLEARBODY OPALINE SKY</v>
          </cell>
          <cell r="E1041" t="str">
            <v>C</v>
          </cell>
          <cell r="F1041" t="str">
            <v>GAA</v>
          </cell>
          <cell r="G1041">
            <v>24</v>
          </cell>
          <cell r="H1041">
            <v>2018</v>
          </cell>
        </row>
        <row r="1042">
          <cell r="B1042">
            <v>1032</v>
          </cell>
          <cell r="C1042" t="str">
            <v>MARK GRAY</v>
          </cell>
          <cell r="D1042" t="str">
            <v>CLEARWING YELLOWFACE VIOLET</v>
          </cell>
          <cell r="E1042" t="str">
            <v>H</v>
          </cell>
          <cell r="F1042" t="str">
            <v>GAA</v>
          </cell>
          <cell r="G1042">
            <v>45</v>
          </cell>
          <cell r="H1042">
            <v>2018</v>
          </cell>
        </row>
        <row r="1043">
          <cell r="B1043">
            <v>1033</v>
          </cell>
          <cell r="C1043" t="str">
            <v>MARK GRAY</v>
          </cell>
          <cell r="D1043" t="str">
            <v>FULL BODY COLORED GREYWING YF SKY</v>
          </cell>
          <cell r="E1043" t="str">
            <v>C</v>
          </cell>
          <cell r="F1043" t="str">
            <v>GAA</v>
          </cell>
          <cell r="G1043">
            <v>46</v>
          </cell>
          <cell r="H1043">
            <v>2018</v>
          </cell>
        </row>
        <row r="1044">
          <cell r="B1044">
            <v>1034</v>
          </cell>
          <cell r="C1044" t="str">
            <v>MARK GRAY</v>
          </cell>
          <cell r="D1044" t="str">
            <v>FULLBODY COLORED GREYWING YF VIOLET</v>
          </cell>
          <cell r="E1044" t="str">
            <v>C</v>
          </cell>
          <cell r="F1044" t="str">
            <v>GAA</v>
          </cell>
          <cell r="G1044">
            <v>48</v>
          </cell>
          <cell r="H1044">
            <v>2018</v>
          </cell>
        </row>
        <row r="1045">
          <cell r="B1045">
            <v>1035</v>
          </cell>
          <cell r="C1045" t="str">
            <v>MARK GRAY</v>
          </cell>
          <cell r="D1045" t="str">
            <v>RAINBOW</v>
          </cell>
          <cell r="E1045" t="str">
            <v>H</v>
          </cell>
          <cell r="F1045" t="str">
            <v>GAA</v>
          </cell>
          <cell r="G1045">
            <v>126</v>
          </cell>
          <cell r="H1045">
            <v>2017</v>
          </cell>
        </row>
        <row r="1046">
          <cell r="B1046">
            <v>1036</v>
          </cell>
          <cell r="C1046" t="str">
            <v>MARK GRAY</v>
          </cell>
          <cell r="D1046" t="str">
            <v>RAINBOW</v>
          </cell>
          <cell r="E1046" t="str">
            <v>H</v>
          </cell>
          <cell r="F1046" t="str">
            <v>GAA</v>
          </cell>
          <cell r="G1046">
            <v>131</v>
          </cell>
          <cell r="H1046">
            <v>2017</v>
          </cell>
        </row>
        <row r="1047">
          <cell r="B1047">
            <v>1037</v>
          </cell>
          <cell r="C1047" t="str">
            <v>MARK GRAY</v>
          </cell>
          <cell r="D1047" t="str">
            <v>FBC GREYWING YF MAUVE</v>
          </cell>
          <cell r="E1047" t="str">
            <v>H</v>
          </cell>
          <cell r="F1047" t="str">
            <v>GAA</v>
          </cell>
          <cell r="G1047">
            <v>190</v>
          </cell>
          <cell r="H1047">
            <v>2017</v>
          </cell>
        </row>
        <row r="1048">
          <cell r="B1048">
            <v>1038</v>
          </cell>
          <cell r="C1048" t="str">
            <v>MARK GRAY</v>
          </cell>
          <cell r="D1048" t="str">
            <v>CLEARWING SPANGLE SKY</v>
          </cell>
          <cell r="E1048" t="str">
            <v>C</v>
          </cell>
          <cell r="F1048" t="str">
            <v>GAA</v>
          </cell>
          <cell r="G1048">
            <v>59</v>
          </cell>
          <cell r="H1048">
            <v>2016</v>
          </cell>
        </row>
        <row r="1049">
          <cell r="B1049">
            <v>1039</v>
          </cell>
          <cell r="C1049" t="str">
            <v>HENRY TIMMES</v>
          </cell>
          <cell r="D1049" t="str">
            <v>CLEARFLIGHTED PIED VIOLET</v>
          </cell>
          <cell r="E1049" t="str">
            <v>C</v>
          </cell>
          <cell r="F1049" t="str">
            <v>HJT</v>
          </cell>
          <cell r="G1049">
            <v>102</v>
          </cell>
          <cell r="H1049">
            <v>2016</v>
          </cell>
        </row>
        <row r="1050">
          <cell r="B1050">
            <v>1040</v>
          </cell>
          <cell r="C1050" t="str">
            <v>CHAD BABIN</v>
          </cell>
          <cell r="D1050" t="str">
            <v>CLEARWING CINNAMON SKY</v>
          </cell>
          <cell r="E1050" t="str">
            <v>H</v>
          </cell>
          <cell r="F1050" t="str">
            <v>CB</v>
          </cell>
          <cell r="G1050">
            <v>111</v>
          </cell>
          <cell r="H1050">
            <v>2018</v>
          </cell>
        </row>
        <row r="1051">
          <cell r="B1051">
            <v>1041</v>
          </cell>
          <cell r="C1051" t="str">
            <v>MAUREEN BRODERICK</v>
          </cell>
          <cell r="D1051" t="str">
            <v>FBC GREYWING YF COBALT</v>
          </cell>
          <cell r="E1051" t="str">
            <v>C</v>
          </cell>
          <cell r="F1051" t="str">
            <v>MAB</v>
          </cell>
          <cell r="G1051">
            <v>2</v>
          </cell>
          <cell r="H1051">
            <v>2016</v>
          </cell>
        </row>
        <row r="1052">
          <cell r="B1052">
            <v>1042</v>
          </cell>
          <cell r="C1052" t="str">
            <v>MAUREEN BRODERICK</v>
          </cell>
          <cell r="D1052" t="str">
            <v>SLATE</v>
          </cell>
          <cell r="E1052" t="str">
            <v>H</v>
          </cell>
          <cell r="F1052" t="str">
            <v>MAB</v>
          </cell>
          <cell r="G1052">
            <v>200</v>
          </cell>
          <cell r="H1052">
            <v>2018</v>
          </cell>
        </row>
        <row r="1053">
          <cell r="B1053">
            <v>1043</v>
          </cell>
          <cell r="C1053" t="str">
            <v>MAUREEN BRODERICK</v>
          </cell>
          <cell r="D1053" t="str">
            <v>EASLEY CLEARBODY OPALINE GREY GREEN</v>
          </cell>
          <cell r="E1053" t="str">
            <v>C</v>
          </cell>
          <cell r="F1053" t="str">
            <v>MAB</v>
          </cell>
          <cell r="G1053">
            <v>44</v>
          </cell>
          <cell r="H1053">
            <v>2017</v>
          </cell>
        </row>
        <row r="1054">
          <cell r="B1054">
            <v>1044</v>
          </cell>
          <cell r="C1054" t="str">
            <v>PABLO ORTIZ</v>
          </cell>
          <cell r="D1054" t="str">
            <v>FROSTED PIED COBALT</v>
          </cell>
          <cell r="E1054" t="str">
            <v>C</v>
          </cell>
          <cell r="F1054" t="str">
            <v>90G</v>
          </cell>
          <cell r="G1054">
            <v>24</v>
          </cell>
          <cell r="H1054">
            <v>2017</v>
          </cell>
        </row>
        <row r="1055">
          <cell r="B1055">
            <v>1045</v>
          </cell>
          <cell r="C1055" t="str">
            <v>BOB TRAVNICEK</v>
          </cell>
          <cell r="D1055" t="str">
            <v>FROSTED PIED COBALT</v>
          </cell>
          <cell r="E1055" t="str">
            <v>C</v>
          </cell>
          <cell r="F1055" t="str">
            <v>TRA476</v>
          </cell>
          <cell r="G1055">
            <v>1</v>
          </cell>
          <cell r="H1055">
            <v>2017</v>
          </cell>
        </row>
        <row r="1056">
          <cell r="B1056">
            <v>1046</v>
          </cell>
          <cell r="C1056" t="str">
            <v>BOB TRAVNICEK</v>
          </cell>
          <cell r="D1056" t="str">
            <v>FROSTED PIED SKY</v>
          </cell>
          <cell r="E1056" t="str">
            <v>C</v>
          </cell>
          <cell r="F1056" t="str">
            <v>TRA476</v>
          </cell>
          <cell r="G1056">
            <v>12</v>
          </cell>
          <cell r="H1056">
            <v>2017</v>
          </cell>
        </row>
        <row r="1057">
          <cell r="B1057">
            <v>1047</v>
          </cell>
          <cell r="C1057" t="str">
            <v>BOB TRAVNICEK</v>
          </cell>
          <cell r="D1057" t="str">
            <v>FROSTED PIED YF SKY</v>
          </cell>
          <cell r="E1057" t="str">
            <v>C</v>
          </cell>
          <cell r="F1057" t="str">
            <v>TRA476</v>
          </cell>
          <cell r="G1057">
            <v>13</v>
          </cell>
          <cell r="H1057">
            <v>2017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B11" t="str">
            <v>CAGE #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vigil@riverlandmedica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6"/>
  <sheetViews>
    <sheetView tabSelected="1" topLeftCell="A62" workbookViewId="0">
      <selection activeCell="D89" sqref="D89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ht="15.75" spans="1:11">
      <c r="A1" s="1"/>
      <c r="B1" s="2"/>
      <c r="C1" s="2"/>
      <c r="D1" s="3" t="s">
        <v>0</v>
      </c>
      <c r="E1" s="3"/>
      <c r="F1" s="4"/>
      <c r="G1" s="5" t="s">
        <v>1</v>
      </c>
      <c r="H1" s="5"/>
      <c r="I1" s="5" t="s">
        <v>2</v>
      </c>
      <c r="J1" s="12"/>
      <c r="K1" s="12"/>
    </row>
    <row r="2" spans="1:11">
      <c r="A2" s="1"/>
      <c r="B2" s="2"/>
      <c r="C2" s="2"/>
      <c r="D2" s="6" t="s">
        <v>3</v>
      </c>
      <c r="E2" s="6"/>
      <c r="F2" s="4"/>
      <c r="G2" s="4"/>
      <c r="H2" s="4"/>
      <c r="I2" s="4"/>
      <c r="J2" s="12"/>
      <c r="K2" s="12"/>
    </row>
    <row r="3" spans="1:11">
      <c r="A3" s="1"/>
      <c r="B3" s="2"/>
      <c r="C3" s="2"/>
      <c r="D3" s="1"/>
      <c r="E3" s="1"/>
      <c r="F3" s="4"/>
      <c r="G3" s="4"/>
      <c r="H3" s="4"/>
      <c r="I3" s="4"/>
      <c r="J3" s="12"/>
      <c r="K3" s="12"/>
    </row>
    <row r="4" spans="1:11">
      <c r="A4" s="7" t="s">
        <v>4</v>
      </c>
      <c r="B4" s="8" t="s">
        <v>5</v>
      </c>
      <c r="C4" s="8"/>
      <c r="D4" s="8"/>
      <c r="E4" s="9"/>
      <c r="F4" s="4"/>
      <c r="G4" s="4"/>
      <c r="H4" s="4"/>
      <c r="I4" s="4"/>
      <c r="J4" s="12"/>
      <c r="K4" s="12"/>
    </row>
    <row r="5" spans="2:11">
      <c r="B5" s="7"/>
      <c r="C5" s="7"/>
      <c r="D5" s="9"/>
      <c r="E5" s="9"/>
      <c r="F5" s="4"/>
      <c r="G5" s="4"/>
      <c r="H5" s="4"/>
      <c r="I5" s="4"/>
      <c r="J5" s="12"/>
      <c r="K5" s="12"/>
    </row>
    <row r="6" spans="1:11">
      <c r="A6" s="7" t="s">
        <v>6</v>
      </c>
      <c r="B6" s="10" t="s">
        <v>7</v>
      </c>
      <c r="C6" s="10"/>
      <c r="D6" s="8"/>
      <c r="E6" s="11" t="s">
        <v>8</v>
      </c>
      <c r="F6" s="12"/>
      <c r="G6" s="13">
        <v>43288</v>
      </c>
      <c r="H6" s="14"/>
      <c r="I6" s="14"/>
      <c r="J6" s="12"/>
      <c r="K6" s="12"/>
    </row>
    <row r="7" spans="1:11">
      <c r="A7" s="7" t="s">
        <v>9</v>
      </c>
      <c r="B7" s="10"/>
      <c r="C7" s="10"/>
      <c r="D7" s="8"/>
      <c r="E7" s="9"/>
      <c r="F7" s="4"/>
      <c r="G7" s="4"/>
      <c r="H7" s="4"/>
      <c r="I7" s="4"/>
      <c r="J7" s="12"/>
      <c r="K7" s="12"/>
    </row>
    <row r="8" spans="1:11">
      <c r="A8" s="7" t="s">
        <v>6</v>
      </c>
      <c r="B8" s="10"/>
      <c r="C8" s="10"/>
      <c r="D8" s="8"/>
      <c r="E8" s="9"/>
      <c r="F8" s="4"/>
      <c r="G8" s="4"/>
      <c r="H8" s="4"/>
      <c r="I8" s="4"/>
      <c r="J8" s="12"/>
      <c r="K8" s="12"/>
    </row>
    <row r="9" spans="1:11">
      <c r="A9" s="9"/>
      <c r="B9" s="7"/>
      <c r="C9" s="7"/>
      <c r="D9" s="9"/>
      <c r="E9" s="11" t="s">
        <v>10</v>
      </c>
      <c r="F9" s="15" t="s">
        <v>11</v>
      </c>
      <c r="G9" s="16"/>
      <c r="H9" s="16"/>
      <c r="I9" s="14"/>
      <c r="J9" s="12"/>
      <c r="K9" s="12"/>
    </row>
    <row r="10" spans="1:11">
      <c r="A10" s="17"/>
      <c r="B10" s="18" t="s">
        <v>12</v>
      </c>
      <c r="C10" s="17"/>
      <c r="D10" s="17" t="s">
        <v>13</v>
      </c>
      <c r="E10" s="9"/>
      <c r="F10" s="19"/>
      <c r="G10" s="4"/>
      <c r="H10" s="4"/>
      <c r="I10" s="4"/>
      <c r="J10" s="12"/>
      <c r="K10" s="12"/>
    </row>
    <row r="11" spans="1:11">
      <c r="A11" s="17"/>
      <c r="B11" s="20"/>
      <c r="C11" s="17"/>
      <c r="D11" s="21"/>
      <c r="E11" s="11" t="s">
        <v>14</v>
      </c>
      <c r="F11" s="22" t="s">
        <v>15</v>
      </c>
      <c r="G11" s="14"/>
      <c r="H11" s="14"/>
      <c r="I11" s="14"/>
      <c r="J11" s="12"/>
      <c r="K11" s="12"/>
    </row>
    <row r="12" spans="1:11">
      <c r="A12" s="23" t="s">
        <v>16</v>
      </c>
      <c r="B12" s="24"/>
      <c r="C12" s="25">
        <v>77</v>
      </c>
      <c r="D12" s="26">
        <v>11</v>
      </c>
      <c r="E12" s="9"/>
      <c r="F12" s="27"/>
      <c r="G12" s="4"/>
      <c r="H12" s="4"/>
      <c r="I12" s="4"/>
      <c r="J12" s="12"/>
      <c r="K12" s="12"/>
    </row>
    <row r="13" spans="1:11">
      <c r="A13" s="28" t="s">
        <v>17</v>
      </c>
      <c r="B13" s="24"/>
      <c r="C13" s="25">
        <v>33</v>
      </c>
      <c r="D13" s="26">
        <v>3</v>
      </c>
      <c r="E13" s="7"/>
      <c r="F13" s="29" t="s">
        <v>18</v>
      </c>
      <c r="G13" s="14"/>
      <c r="H13" s="14"/>
      <c r="I13" s="14"/>
      <c r="J13" s="12"/>
      <c r="K13" s="12"/>
    </row>
    <row r="14" spans="1:11">
      <c r="A14" s="30" t="s">
        <v>19</v>
      </c>
      <c r="B14" s="24"/>
      <c r="C14" s="25">
        <v>23</v>
      </c>
      <c r="D14" s="26">
        <v>4</v>
      </c>
      <c r="E14" s="7"/>
      <c r="F14" s="19"/>
      <c r="G14" s="4"/>
      <c r="H14" s="4"/>
      <c r="I14" s="4"/>
      <c r="J14" s="12"/>
      <c r="K14" s="12"/>
    </row>
    <row r="15" spans="1:11">
      <c r="A15" s="30" t="s">
        <v>20</v>
      </c>
      <c r="B15" s="24"/>
      <c r="C15" s="25">
        <f>'[1]COMPOSITE FORM'!D48</f>
        <v>0</v>
      </c>
      <c r="D15" s="26">
        <f>'[1]COMPOSITE FORM'!C48</f>
        <v>0</v>
      </c>
      <c r="E15" s="11" t="s">
        <v>21</v>
      </c>
      <c r="F15" s="15" t="s">
        <v>22</v>
      </c>
      <c r="G15" s="14"/>
      <c r="H15" s="14"/>
      <c r="I15" s="14"/>
      <c r="J15" s="12"/>
      <c r="K15" s="12"/>
    </row>
    <row r="16" ht="15.75" spans="1:11">
      <c r="A16" s="30" t="s">
        <v>23</v>
      </c>
      <c r="B16" s="31"/>
      <c r="C16" s="32">
        <v>28</v>
      </c>
      <c r="D16" s="33">
        <v>7</v>
      </c>
      <c r="E16" s="1"/>
      <c r="F16" s="19"/>
      <c r="G16" s="4"/>
      <c r="H16" s="4"/>
      <c r="I16" s="4"/>
      <c r="J16" s="12"/>
      <c r="K16" s="12"/>
    </row>
    <row r="17" spans="1:11">
      <c r="A17" s="2" t="s">
        <v>24</v>
      </c>
      <c r="B17" s="20"/>
      <c r="C17" s="5">
        <f>SUM(C12:C16)</f>
        <v>161</v>
      </c>
      <c r="D17" s="5">
        <f>SUM(D12:D15)</f>
        <v>18</v>
      </c>
      <c r="E17" s="11" t="s">
        <v>25</v>
      </c>
      <c r="F17" s="34" t="s">
        <v>26</v>
      </c>
      <c r="G17" s="14"/>
      <c r="H17" s="14"/>
      <c r="I17" s="14"/>
      <c r="J17" s="12"/>
      <c r="K17" s="12"/>
    </row>
    <row r="18" spans="1:11">
      <c r="A18" s="17"/>
      <c r="B18" s="20"/>
      <c r="C18" s="21"/>
      <c r="D18" s="5"/>
      <c r="E18" s="1"/>
      <c r="F18" s="4"/>
      <c r="G18" s="4"/>
      <c r="H18" s="4"/>
      <c r="I18" s="4"/>
      <c r="J18" s="12"/>
      <c r="K18" s="12"/>
    </row>
    <row r="19" spans="1:11">
      <c r="A19" s="2" t="s">
        <v>27</v>
      </c>
      <c r="B19" s="20"/>
      <c r="C19" s="5" t="s">
        <v>27</v>
      </c>
      <c r="D19" s="5" t="s">
        <v>27</v>
      </c>
      <c r="E19" s="1"/>
      <c r="F19" s="4"/>
      <c r="G19" s="4"/>
      <c r="H19" s="4"/>
      <c r="I19" s="4"/>
      <c r="J19" s="12"/>
      <c r="K19" s="12"/>
    </row>
    <row r="20" spans="1:11">
      <c r="A20" s="2"/>
      <c r="B20" s="2"/>
      <c r="C20" s="2"/>
      <c r="D20" s="1"/>
      <c r="E20" s="1"/>
      <c r="F20" s="4"/>
      <c r="G20" s="4"/>
      <c r="H20" s="4"/>
      <c r="I20" s="4"/>
      <c r="J20" s="12"/>
      <c r="K20" s="12"/>
    </row>
    <row r="21" spans="1:11">
      <c r="A21" s="1"/>
      <c r="B21" s="35" t="s">
        <v>28</v>
      </c>
      <c r="C21" s="36"/>
      <c r="D21" s="7" t="s">
        <v>29</v>
      </c>
      <c r="E21" s="7" t="s">
        <v>30</v>
      </c>
      <c r="F21" s="6" t="s">
        <v>31</v>
      </c>
      <c r="G21" s="6" t="s">
        <v>32</v>
      </c>
      <c r="H21" s="6"/>
      <c r="I21" s="6" t="s">
        <v>33</v>
      </c>
      <c r="J21" s="12"/>
      <c r="K21" s="12"/>
    </row>
    <row r="22" spans="1:11">
      <c r="A22" s="2"/>
      <c r="B22" s="2"/>
      <c r="C22" s="2"/>
      <c r="D22" s="7"/>
      <c r="E22" s="7"/>
      <c r="F22" s="6"/>
      <c r="G22" s="6"/>
      <c r="H22" s="6"/>
      <c r="I22" s="6"/>
      <c r="J22" s="12"/>
      <c r="K22" s="12"/>
    </row>
    <row r="23" spans="1:11">
      <c r="A23" s="7" t="s">
        <v>34</v>
      </c>
      <c r="B23" s="7">
        <v>618</v>
      </c>
      <c r="C23" s="7"/>
      <c r="D23" s="7" t="str">
        <f ca="1">LOOKUP($B23,[2]EXHIBITOR!$B$6:$B$1209,[2]EXHIBITOR!$C$6:$C$1503)</f>
        <v>STUART SACKS</v>
      </c>
      <c r="E23" s="7" t="str">
        <f ca="1">LOOKUP($B23,[2]EXHIBITOR!$B$6:$B$1209,[2]EXHIBITOR!$D$6:$D$1503)</f>
        <v>CINNAMON GREY </v>
      </c>
      <c r="F23" s="6" t="str">
        <f ca="1">LOOKUP($B23,[2]EXHIBITOR!$B$6:$B$1209,[2]EXHIBITOR!$E$6:$E$1503)</f>
        <v>C</v>
      </c>
      <c r="G23" s="6" t="str">
        <f ca="1">LOOKUP($B23,[2]EXHIBITOR!$B$6:$B$1209,[2]EXHIBITOR!$F$6:$F$1503)</f>
        <v>8S</v>
      </c>
      <c r="H23" s="6">
        <f ca="1">LOOKUP($B23,[2]EXHIBITOR!$B$6:$B$1209,[2]EXHIBITOR!$G$6:$G$1503)</f>
        <v>25</v>
      </c>
      <c r="I23" s="6">
        <f ca="1">LOOKUP($B23,[2]EXHIBITOR!$B$6:$B$1209,[2]EXHIBITOR!$H$6:$H$1503)</f>
        <v>2018</v>
      </c>
      <c r="J23" s="12"/>
      <c r="K23" s="12"/>
    </row>
    <row r="24" spans="1:11">
      <c r="A24" s="9" t="s">
        <v>35</v>
      </c>
      <c r="B24" s="7">
        <v>330</v>
      </c>
      <c r="C24" s="7"/>
      <c r="D24" s="7" t="str">
        <f ca="1">LOOKUP($B24,[2]EXHIBITOR!$B$6:$B$1209,[2]EXHIBITOR!$C$6:$C$1503)</f>
        <v>JOSH ANTHONY</v>
      </c>
      <c r="E24" s="7" t="str">
        <f ca="1">LOOKUP($B24,[2]EXHIBITOR!$B$6:$B$1209,[2]EXHIBITOR!$D$6:$D$1503)</f>
        <v>CINNAMON GREY GREEN</v>
      </c>
      <c r="F24" s="6" t="str">
        <f ca="1">LOOKUP($B24,[2]EXHIBITOR!$B$6:$B$1209,[2]EXHIBITOR!$E$6:$E$1503)</f>
        <v>H</v>
      </c>
      <c r="G24" s="6" t="str">
        <f ca="1">LOOKUP($B24,[2]EXHIBITOR!$B$6:$B$1209,[2]EXHIBITOR!$F$6:$F$1503)</f>
        <v>JDA</v>
      </c>
      <c r="H24" s="6">
        <f ca="1">LOOKUP($B24,[2]EXHIBITOR!$B$6:$B$1209,[2]EXHIBITOR!$G$6:$G$1503)</f>
        <v>5</v>
      </c>
      <c r="I24" s="6">
        <f ca="1">LOOKUP($B24,[2]EXHIBITOR!$B$6:$B$1209,[2]EXHIBITOR!$H$6:$H$1503)</f>
        <v>2018</v>
      </c>
      <c r="J24" s="12"/>
      <c r="K24" s="12"/>
    </row>
    <row r="25" spans="1:11">
      <c r="A25" s="9" t="s">
        <v>36</v>
      </c>
      <c r="B25" s="7">
        <v>618</v>
      </c>
      <c r="C25" s="7"/>
      <c r="D25" s="7" t="str">
        <f ca="1">LOOKUP($B25,[2]EXHIBITOR!$B$6:$B$1209,[2]EXHIBITOR!$C$6:$C$1503)</f>
        <v>STUART SACKS</v>
      </c>
      <c r="E25" s="7" t="str">
        <f ca="1">LOOKUP($B25,[2]EXHIBITOR!$B$6:$B$1209,[2]EXHIBITOR!$D$6:$D$1503)</f>
        <v>CINNAMON GREY </v>
      </c>
      <c r="F25" s="6" t="str">
        <f ca="1">LOOKUP($B25,[2]EXHIBITOR!$B$6:$B$1209,[2]EXHIBITOR!$E$6:$E$1503)</f>
        <v>C</v>
      </c>
      <c r="G25" s="6" t="str">
        <f ca="1">LOOKUP($B25,[2]EXHIBITOR!$B$6:$B$1209,[2]EXHIBITOR!$F$6:$F$1503)</f>
        <v>8S</v>
      </c>
      <c r="H25" s="6">
        <f ca="1">LOOKUP($B25,[2]EXHIBITOR!$B$6:$B$1209,[2]EXHIBITOR!$G$6:$G$1503)</f>
        <v>25</v>
      </c>
      <c r="I25" s="6">
        <f ca="1">LOOKUP($B25,[2]EXHIBITOR!$B$6:$B$1209,[2]EXHIBITOR!$H$6:$H$1503)</f>
        <v>2018</v>
      </c>
      <c r="J25" s="12"/>
      <c r="K25" s="12"/>
    </row>
    <row r="26" spans="1:11">
      <c r="A26" s="9" t="s">
        <v>37</v>
      </c>
      <c r="B26" s="7">
        <v>330</v>
      </c>
      <c r="C26" s="7"/>
      <c r="D26" s="7" t="str">
        <f ca="1">LOOKUP($B26,[2]EXHIBITOR!$B$6:$B$1209,[2]EXHIBITOR!$C$6:$C$1503)</f>
        <v>JOSH ANTHONY</v>
      </c>
      <c r="E26" s="7" t="str">
        <f ca="1">LOOKUP($B26,[2]EXHIBITOR!$B$6:$B$1209,[2]EXHIBITOR!$D$6:$D$1503)</f>
        <v>CINNAMON GREY GREEN</v>
      </c>
      <c r="F26" s="6" t="str">
        <f ca="1">LOOKUP($B26,[2]EXHIBITOR!$B$6:$B$1209,[2]EXHIBITOR!$E$6:$E$1503)</f>
        <v>H</v>
      </c>
      <c r="G26" s="6" t="str">
        <f ca="1">LOOKUP($B26,[2]EXHIBITOR!$B$6:$B$1209,[2]EXHIBITOR!$F$6:$F$1503)</f>
        <v>JDA</v>
      </c>
      <c r="H26" s="6">
        <f ca="1">LOOKUP($B26,[2]EXHIBITOR!$B$6:$B$1209,[2]EXHIBITOR!$G$6:$G$1503)</f>
        <v>5</v>
      </c>
      <c r="I26" s="6">
        <f ca="1">LOOKUP($B26,[2]EXHIBITOR!$B$6:$B$1209,[2]EXHIBITOR!$H$6:$H$1503)</f>
        <v>2018</v>
      </c>
      <c r="J26" s="12"/>
      <c r="K26" s="12"/>
    </row>
    <row r="27" spans="1:11">
      <c r="A27" s="9" t="s">
        <v>38</v>
      </c>
      <c r="B27" s="7">
        <v>613</v>
      </c>
      <c r="C27" s="7"/>
      <c r="D27" s="7" t="str">
        <f ca="1">LOOKUP($B27,[2]EXHIBITOR!$B$6:$B$1209,[2]EXHIBITOR!$C$6:$C$1503)</f>
        <v>STUART SACKS</v>
      </c>
      <c r="E27" s="7" t="str">
        <f ca="1">LOOKUP($B27,[2]EXHIBITOR!$B$6:$B$1209,[2]EXHIBITOR!$D$6:$D$1503)</f>
        <v>GREY GREEN</v>
      </c>
      <c r="F27" s="6" t="str">
        <f ca="1">LOOKUP($B27,[2]EXHIBITOR!$B$6:$B$1209,[2]EXHIBITOR!$E$6:$E$1503)</f>
        <v>C</v>
      </c>
      <c r="G27" s="6" t="str">
        <f ca="1">LOOKUP($B27,[2]EXHIBITOR!$B$6:$B$1209,[2]EXHIBITOR!$F$6:$F$1503)</f>
        <v>8S</v>
      </c>
      <c r="H27" s="6">
        <f ca="1">LOOKUP($B27,[2]EXHIBITOR!$B$6:$B$1209,[2]EXHIBITOR!$G$6:$G$1503)</f>
        <v>78</v>
      </c>
      <c r="I27" s="6">
        <f ca="1">LOOKUP($B27,[2]EXHIBITOR!$B$6:$B$1209,[2]EXHIBITOR!$H$6:$H$1503)</f>
        <v>2016</v>
      </c>
      <c r="J27" s="12"/>
      <c r="K27" s="12"/>
    </row>
    <row r="28" spans="1:11">
      <c r="A28" s="9" t="s">
        <v>39</v>
      </c>
      <c r="B28" s="7">
        <v>621</v>
      </c>
      <c r="C28" s="7"/>
      <c r="D28" s="7" t="str">
        <f ca="1">LOOKUP($B28,[2]EXHIBITOR!$B$6:$B$1209,[2]EXHIBITOR!$C$6:$C$1503)</f>
        <v>STUART SACKS</v>
      </c>
      <c r="E28" s="7" t="str">
        <f ca="1">LOOKUP($B28,[2]EXHIBITOR!$B$6:$B$1209,[2]EXHIBITOR!$D$6:$D$1503)</f>
        <v>YELLOWFACE SKY</v>
      </c>
      <c r="F28" s="6" t="str">
        <f ca="1">LOOKUP($B28,[2]EXHIBITOR!$B$6:$B$1209,[2]EXHIBITOR!$E$6:$E$1503)</f>
        <v>C</v>
      </c>
      <c r="G28" s="6" t="str">
        <f ca="1">LOOKUP($B28,[2]EXHIBITOR!$B$6:$B$1209,[2]EXHIBITOR!$F$6:$F$1503)</f>
        <v>8S</v>
      </c>
      <c r="H28" s="6">
        <f ca="1">LOOKUP($B28,[2]EXHIBITOR!$B$6:$B$1209,[2]EXHIBITOR!$G$6:$G$1503)</f>
        <v>206</v>
      </c>
      <c r="I28" s="6">
        <f ca="1">LOOKUP($B28,[2]EXHIBITOR!$B$6:$B$1209,[2]EXHIBITOR!$H$6:$H$1503)</f>
        <v>2017</v>
      </c>
      <c r="J28" s="12"/>
      <c r="K28" s="12"/>
    </row>
    <row r="29" spans="1:11">
      <c r="A29" s="9" t="s">
        <v>40</v>
      </c>
      <c r="B29" s="7">
        <v>645</v>
      </c>
      <c r="C29" s="7"/>
      <c r="D29" s="7" t="str">
        <f ca="1">LOOKUP($B29,[2]EXHIBITOR!$B$6:$B$1209,[2]EXHIBITOR!$C$6:$C$1503)</f>
        <v>HENRY TIMMES</v>
      </c>
      <c r="E29" s="7" t="str">
        <f ca="1">LOOKUP($B29,[2]EXHIBITOR!$B$6:$B$1209,[2]EXHIBITOR!$D$6:$D$1503)</f>
        <v>GREY</v>
      </c>
      <c r="F29" s="6" t="str">
        <f ca="1">LOOKUP($B29,[2]EXHIBITOR!$B$6:$B$1209,[2]EXHIBITOR!$E$6:$E$1503)</f>
        <v>C</v>
      </c>
      <c r="G29" s="6" t="str">
        <f ca="1">LOOKUP($B29,[2]EXHIBITOR!$B$6:$B$1209,[2]EXHIBITOR!$F$6:$F$1503)</f>
        <v>HJT</v>
      </c>
      <c r="H29" s="6">
        <f ca="1">LOOKUP($B29,[2]EXHIBITOR!$B$6:$B$1209,[2]EXHIBITOR!$G$6:$G$1503)</f>
        <v>81</v>
      </c>
      <c r="I29" s="6">
        <f ca="1">LOOKUP($B29,[2]EXHIBITOR!$B$6:$B$1209,[2]EXHIBITOR!$H$6:$H$1503)</f>
        <v>2017</v>
      </c>
      <c r="J29" s="12"/>
      <c r="K29" s="12"/>
    </row>
    <row r="30" spans="1:11">
      <c r="A30" s="9" t="s">
        <v>41</v>
      </c>
      <c r="B30" s="7">
        <v>609</v>
      </c>
      <c r="C30" s="7"/>
      <c r="D30" s="7" t="str">
        <f ca="1">LOOKUP($B30,[2]EXHIBITOR!$B$6:$B$1209,[2]EXHIBITOR!$C$6:$C$1503)</f>
        <v>STUART SACKS</v>
      </c>
      <c r="E30" s="7" t="str">
        <f ca="1">LOOKUP($B30,[2]EXHIBITOR!$B$6:$B$1209,[2]EXHIBITOR!$D$6:$D$1503)</f>
        <v>SKY</v>
      </c>
      <c r="F30" s="6" t="str">
        <f ca="1">LOOKUP($B30,[2]EXHIBITOR!$B$6:$B$1209,[2]EXHIBITOR!$E$6:$E$1503)</f>
        <v>C</v>
      </c>
      <c r="G30" s="6" t="str">
        <f ca="1">LOOKUP($B30,[2]EXHIBITOR!$B$6:$B$1209,[2]EXHIBITOR!$F$6:$F$1503)</f>
        <v>8S</v>
      </c>
      <c r="H30" s="6">
        <f ca="1">LOOKUP($B30,[2]EXHIBITOR!$B$6:$B$1209,[2]EXHIBITOR!$G$6:$G$1503)</f>
        <v>27</v>
      </c>
      <c r="I30" s="6">
        <f ca="1">LOOKUP($B30,[2]EXHIBITOR!$B$6:$B$1209,[2]EXHIBITOR!$H$6:$H$1503)</f>
        <v>2017</v>
      </c>
      <c r="J30" s="12"/>
      <c r="K30" s="12"/>
    </row>
    <row r="31" spans="1:11">
      <c r="A31" s="9" t="s">
        <v>42</v>
      </c>
      <c r="B31" s="7">
        <v>643</v>
      </c>
      <c r="C31" s="7"/>
      <c r="D31" s="7" t="str">
        <f ca="1">LOOKUP($B31,[2]EXHIBITOR!$B$6:$B$1209,[2]EXHIBITOR!$C$6:$C$1503)</f>
        <v>HENRY TIMMES</v>
      </c>
      <c r="E31" s="7" t="str">
        <f ca="1">LOOKUP($B31,[2]EXHIBITOR!$B$6:$B$1209,[2]EXHIBITOR!$D$6:$D$1503)</f>
        <v>SKY</v>
      </c>
      <c r="F31" s="6" t="str">
        <f ca="1">LOOKUP($B31,[2]EXHIBITOR!$B$6:$B$1209,[2]EXHIBITOR!$E$6:$E$1503)</f>
        <v>C</v>
      </c>
      <c r="G31" s="6" t="str">
        <f ca="1">LOOKUP($B31,[2]EXHIBITOR!$B$6:$B$1209,[2]EXHIBITOR!$F$6:$F$1503)</f>
        <v>HJT</v>
      </c>
      <c r="H31" s="6">
        <f ca="1">LOOKUP($B31,[2]EXHIBITOR!$B$6:$B$1209,[2]EXHIBITOR!$G$6:$G$1503)</f>
        <v>119</v>
      </c>
      <c r="I31" s="6">
        <f ca="1">LOOKUP($B31,[2]EXHIBITOR!$B$6:$B$1209,[2]EXHIBITOR!$H$6:$H$1503)</f>
        <v>2016</v>
      </c>
      <c r="J31" s="12"/>
      <c r="K31" s="12"/>
    </row>
    <row r="32" spans="1:11">
      <c r="A32" s="9" t="s">
        <v>43</v>
      </c>
      <c r="B32" s="7">
        <v>330</v>
      </c>
      <c r="C32" s="7"/>
      <c r="D32" s="7" t="str">
        <f ca="1">LOOKUP($B32,[2]EXHIBITOR!$B$6:$B$1209,[2]EXHIBITOR!$C$6:$C$1503)</f>
        <v>JOSH ANTHONY</v>
      </c>
      <c r="E32" s="7" t="str">
        <f ca="1">LOOKUP($B32,[2]EXHIBITOR!$B$6:$B$1209,[2]EXHIBITOR!$D$6:$D$1503)</f>
        <v>CINNAMON GREY GREEN</v>
      </c>
      <c r="F32" s="6" t="str">
        <f ca="1">LOOKUP($B32,[2]EXHIBITOR!$B$6:$B$1209,[2]EXHIBITOR!$E$6:$E$1503)</f>
        <v>H</v>
      </c>
      <c r="G32" s="6" t="str">
        <f ca="1">LOOKUP($B32,[2]EXHIBITOR!$B$6:$B$1209,[2]EXHIBITOR!$F$6:$F$1503)</f>
        <v>JDA</v>
      </c>
      <c r="H32" s="6">
        <f ca="1">LOOKUP($B32,[2]EXHIBITOR!$B$6:$B$1209,[2]EXHIBITOR!$G$6:$G$1503)</f>
        <v>5</v>
      </c>
      <c r="I32" s="6">
        <f ca="1">LOOKUP($B32,[2]EXHIBITOR!$B$6:$B$1209,[2]EXHIBITOR!$H$6:$H$1503)</f>
        <v>2018</v>
      </c>
      <c r="J32" s="12"/>
      <c r="K32" s="12"/>
    </row>
    <row r="33" spans="1:11">
      <c r="A33" s="9" t="s">
        <v>44</v>
      </c>
      <c r="B33" s="7">
        <v>647</v>
      </c>
      <c r="C33" s="7"/>
      <c r="D33" s="7" t="str">
        <f ca="1">LOOKUP($B33,[2]EXHIBITOR!$B$6:$B$1209,[2]EXHIBITOR!$C$6:$C$1503)</f>
        <v>HENRY TIMMES</v>
      </c>
      <c r="E33" s="7" t="str">
        <f ca="1">LOOKUP($B33,[2]EXHIBITOR!$B$6:$B$1209,[2]EXHIBITOR!$D$6:$D$1503)</f>
        <v>YF GREY</v>
      </c>
      <c r="F33" s="6" t="str">
        <f ca="1">LOOKUP($B33,[2]EXHIBITOR!$B$6:$B$1209,[2]EXHIBITOR!$E$6:$E$1503)</f>
        <v>C</v>
      </c>
      <c r="G33" s="6" t="str">
        <f ca="1">LOOKUP($B33,[2]EXHIBITOR!$B$6:$B$1209,[2]EXHIBITOR!$F$6:$F$1503)</f>
        <v>HJT</v>
      </c>
      <c r="H33" s="6">
        <f ca="1">LOOKUP($B33,[2]EXHIBITOR!$B$6:$B$1209,[2]EXHIBITOR!$G$6:$G$1503)</f>
        <v>48</v>
      </c>
      <c r="I33" s="6">
        <f ca="1">LOOKUP($B33,[2]EXHIBITOR!$B$6:$B$1209,[2]EXHIBITOR!$H$6:$H$1503)</f>
        <v>2016</v>
      </c>
      <c r="J33" s="12"/>
      <c r="K33" s="12"/>
    </row>
    <row r="34" spans="1:11">
      <c r="A34" s="9" t="s">
        <v>45</v>
      </c>
      <c r="B34" s="7">
        <v>604</v>
      </c>
      <c r="C34" s="7"/>
      <c r="D34" s="7" t="str">
        <f ca="1">LOOKUP($B34,[2]EXHIBITOR!$B$6:$B$1209,[2]EXHIBITOR!$C$6:$C$1503)</f>
        <v>JULIE WILLIS</v>
      </c>
      <c r="E34" s="7" t="str">
        <f ca="1">LOOKUP($B34,[2]EXHIBITOR!$B$6:$B$1209,[2]EXHIBITOR!$D$6:$D$1503)</f>
        <v>GREY GREEN</v>
      </c>
      <c r="F34" s="6" t="str">
        <f ca="1">LOOKUP($B34,[2]EXHIBITOR!$B$6:$B$1209,[2]EXHIBITOR!$E$6:$E$1503)</f>
        <v>C</v>
      </c>
      <c r="G34" s="6" t="str">
        <f ca="1">LOOKUP($B34,[2]EXHIBITOR!$B$6:$B$1209,[2]EXHIBITOR!$F$6:$F$1503)</f>
        <v>JEW</v>
      </c>
      <c r="H34" s="6">
        <f ca="1">LOOKUP($B34,[2]EXHIBITOR!$B$6:$B$1209,[2]EXHIBITOR!$G$6:$G$1503)</f>
        <v>161</v>
      </c>
      <c r="I34" s="6">
        <f ca="1">LOOKUP($B34,[2]EXHIBITOR!$B$6:$B$1209,[2]EXHIBITOR!$H$6:$H$1503)</f>
        <v>2015</v>
      </c>
      <c r="J34" s="12"/>
      <c r="K34" s="12"/>
    </row>
    <row r="35" spans="1:11">
      <c r="A35" s="9" t="s">
        <v>46</v>
      </c>
      <c r="B35" s="7">
        <v>651</v>
      </c>
      <c r="C35" s="7"/>
      <c r="D35" s="7" t="str">
        <f ca="1">LOOKUP($B35,[2]EXHIBITOR!$B$6:$B$1209,[2]EXHIBITOR!$C$6:$C$1503)</f>
        <v>HENRY TIMMES</v>
      </c>
      <c r="E35" s="7" t="str">
        <f ca="1">LOOKUP($B35,[2]EXHIBITOR!$B$6:$B$1209,[2]EXHIBITOR!$D$6:$D$1503)</f>
        <v>DOMINANT PIED GREY</v>
      </c>
      <c r="F35" s="6" t="str">
        <f ca="1">LOOKUP($B35,[2]EXHIBITOR!$B$6:$B$1209,[2]EXHIBITOR!$E$6:$E$1503)</f>
        <v>C</v>
      </c>
      <c r="G35" s="6" t="str">
        <f ca="1">LOOKUP($B35,[2]EXHIBITOR!$B$6:$B$1209,[2]EXHIBITOR!$F$6:$F$1503)</f>
        <v>HJT</v>
      </c>
      <c r="H35" s="6">
        <f ca="1">LOOKUP($B35,[2]EXHIBITOR!$B$6:$B$1209,[2]EXHIBITOR!$G$6:$G$1503)</f>
        <v>13</v>
      </c>
      <c r="I35" s="6">
        <f ca="1">LOOKUP($B35,[2]EXHIBITOR!$B$6:$B$1209,[2]EXHIBITOR!$H$6:$H$1503)</f>
        <v>2016</v>
      </c>
      <c r="J35" s="12"/>
      <c r="K35" s="12"/>
    </row>
    <row r="36" spans="1:11">
      <c r="A36" s="9"/>
      <c r="B36" s="7"/>
      <c r="C36" s="7"/>
      <c r="D36" s="7"/>
      <c r="E36" s="7"/>
      <c r="F36" s="6"/>
      <c r="G36" s="6"/>
      <c r="H36" s="6"/>
      <c r="I36" s="6"/>
      <c r="J36" s="12"/>
      <c r="K36" s="12"/>
    </row>
    <row r="37" spans="1:11">
      <c r="A37" s="9"/>
      <c r="B37" s="36" t="s">
        <v>28</v>
      </c>
      <c r="C37" s="7"/>
      <c r="D37" s="7"/>
      <c r="E37" s="7"/>
      <c r="F37" s="6"/>
      <c r="G37" s="6"/>
      <c r="H37" s="6"/>
      <c r="I37" s="6"/>
      <c r="J37" s="12"/>
      <c r="K37" s="12"/>
    </row>
    <row r="38" spans="1:11">
      <c r="A38" s="7" t="s">
        <v>47</v>
      </c>
      <c r="B38" s="7">
        <v>1044</v>
      </c>
      <c r="C38" s="7"/>
      <c r="D38" s="7" t="str">
        <f>LOOKUP($B38,[2]EXHIBITOR!$B$6:$B$1311,[2]EXHIBITOR!$C$6:$C$1311)</f>
        <v>PABLO ORTIZ</v>
      </c>
      <c r="E38" s="7" t="str">
        <f>LOOKUP($B38,[2]EXHIBITOR!$B$6:$B$1311,[2]EXHIBITOR!$D$6:$D$1311)</f>
        <v>FROSTED PIED COBALT</v>
      </c>
      <c r="F38" s="6" t="str">
        <f>LOOKUP($B38,[2]EXHIBITOR!$B$6:$B$1311,[2]EXHIBITOR!$E$6:$E$1311)</f>
        <v>C</v>
      </c>
      <c r="G38" s="6" t="str">
        <f>LOOKUP($B38,[2]EXHIBITOR!$B$6:$B$1311,[2]EXHIBITOR!$F$6:$F$1311)</f>
        <v>90G</v>
      </c>
      <c r="H38" s="6">
        <f>LOOKUP($B38,[2]EXHIBITOR!$B$6:$B$1311,[2]EXHIBITOR!$G$6:$G$1311)</f>
        <v>24</v>
      </c>
      <c r="I38" s="6">
        <f>LOOKUP($B38,[2]EXHIBITOR!$B$6:$B$1311,[2]EXHIBITOR!$H$6:$H$1311)</f>
        <v>2017</v>
      </c>
      <c r="J38" s="12"/>
      <c r="K38" s="12"/>
    </row>
    <row r="39" spans="1:11">
      <c r="A39" s="9" t="s">
        <v>35</v>
      </c>
      <c r="B39" s="7">
        <v>1037</v>
      </c>
      <c r="C39" s="7"/>
      <c r="D39" s="7" t="str">
        <f>LOOKUP($B39,[2]EXHIBITOR!$B$6:$B$1311,[2]EXHIBITOR!$C$6:$C$1311)</f>
        <v>MARK GRAY</v>
      </c>
      <c r="E39" s="7" t="str">
        <f>LOOKUP($B39,[2]EXHIBITOR!$B$6:$B$1311,[2]EXHIBITOR!$D$6:$D$1311)</f>
        <v>FBC GREYWING YF MAUVE</v>
      </c>
      <c r="F39" s="6" t="str">
        <f>LOOKUP($B39,[2]EXHIBITOR!$B$6:$B$1311,[2]EXHIBITOR!$E$6:$E$1311)</f>
        <v>H</v>
      </c>
      <c r="G39" s="6" t="str">
        <f>LOOKUP($B39,[2]EXHIBITOR!$B$6:$B$1311,[2]EXHIBITOR!$F$6:$F$1311)</f>
        <v>GAA</v>
      </c>
      <c r="H39" s="6">
        <f>LOOKUP($B39,[2]EXHIBITOR!$B$6:$B$1311,[2]EXHIBITOR!$G$6:$G$1311)</f>
        <v>190</v>
      </c>
      <c r="I39" s="6">
        <f>LOOKUP($B39,[2]EXHIBITOR!$B$6:$B$1311,[2]EXHIBITOR!$H$6:$H$1311)</f>
        <v>2017</v>
      </c>
      <c r="J39" s="12"/>
      <c r="K39" s="12"/>
    </row>
    <row r="40" spans="1:11">
      <c r="A40" s="9" t="s">
        <v>36</v>
      </c>
      <c r="B40" s="7">
        <v>1026</v>
      </c>
      <c r="C40" s="7"/>
      <c r="D40" s="7" t="str">
        <f>LOOKUP($B40,[2]EXHIBITOR!$B$6:$B$1311,[2]EXHIBITOR!$C$6:$C$1311)</f>
        <v>DEWAYNE WELDON</v>
      </c>
      <c r="E40" s="7" t="str">
        <f>LOOKUP($B40,[2]EXHIBITOR!$B$6:$B$1311,[2]EXHIBITOR!$D$6:$D$1311)</f>
        <v>LIGHT GREEN GERMAN FALLOW</v>
      </c>
      <c r="F40" s="6" t="str">
        <f>LOOKUP($B40,[2]EXHIBITOR!$B$6:$B$1311,[2]EXHIBITOR!$E$6:$E$1311)</f>
        <v>H</v>
      </c>
      <c r="G40" s="6" t="str">
        <f>LOOKUP($B40,[2]EXHIBITOR!$B$6:$B$1311,[2]EXHIBITOR!$F$6:$F$1311)</f>
        <v>1W</v>
      </c>
      <c r="H40" s="6">
        <f>LOOKUP($B40,[2]EXHIBITOR!$B$6:$B$1311,[2]EXHIBITOR!$G$6:$G$1311)</f>
        <v>39</v>
      </c>
      <c r="I40" s="6">
        <f>LOOKUP($B40,[2]EXHIBITOR!$B$6:$B$1311,[2]EXHIBITOR!$H$6:$H$1311)</f>
        <v>2018</v>
      </c>
      <c r="J40" s="12"/>
      <c r="K40" s="12"/>
    </row>
    <row r="41" spans="1:11">
      <c r="A41" s="9" t="s">
        <v>37</v>
      </c>
      <c r="B41" s="7">
        <v>1034</v>
      </c>
      <c r="C41" s="7"/>
      <c r="D41" s="7" t="str">
        <f>LOOKUP($B41,[2]EXHIBITOR!$B$6:$B$1311,[2]EXHIBITOR!$C$6:$C$1311)</f>
        <v>MARK GRAY</v>
      </c>
      <c r="E41" s="7" t="str">
        <f>LOOKUP($B41,[2]EXHIBITOR!$B$6:$B$1311,[2]EXHIBITOR!$D$6:$D$1311)</f>
        <v>FULLBODY COLORED GREYWING YF VIOLET</v>
      </c>
      <c r="F41" s="6" t="str">
        <f>LOOKUP($B41,[2]EXHIBITOR!$B$6:$B$1311,[2]EXHIBITOR!$E$6:$E$1311)</f>
        <v>C</v>
      </c>
      <c r="G41" s="6" t="str">
        <f>LOOKUP($B41,[2]EXHIBITOR!$B$6:$B$1311,[2]EXHIBITOR!$F$6:$F$1311)</f>
        <v>GAA</v>
      </c>
      <c r="H41" s="6">
        <f>LOOKUP($B41,[2]EXHIBITOR!$B$6:$B$1311,[2]EXHIBITOR!$G$6:$G$1311)</f>
        <v>48</v>
      </c>
      <c r="I41" s="6">
        <f>LOOKUP($B41,[2]EXHIBITOR!$B$6:$B$1311,[2]EXHIBITOR!$H$6:$H$1311)</f>
        <v>2018</v>
      </c>
      <c r="J41" s="12"/>
      <c r="K41" s="12"/>
    </row>
    <row r="42" spans="1:11">
      <c r="A42" s="9" t="s">
        <v>38</v>
      </c>
      <c r="B42" s="7">
        <v>1037</v>
      </c>
      <c r="C42" s="7"/>
      <c r="D42" s="7" t="str">
        <f>LOOKUP($B42,[2]EXHIBITOR!$B$6:$B$1311,[2]EXHIBITOR!$C$6:$C$1311)</f>
        <v>MARK GRAY</v>
      </c>
      <c r="E42" s="7" t="str">
        <f>LOOKUP($B42,[2]EXHIBITOR!$B$6:$B$1311,[2]EXHIBITOR!$D$6:$D$1311)</f>
        <v>FBC GREYWING YF MAUVE</v>
      </c>
      <c r="F42" s="6" t="str">
        <f>LOOKUP($B42,[2]EXHIBITOR!$B$6:$B$1311,[2]EXHIBITOR!$E$6:$E$1311)</f>
        <v>H</v>
      </c>
      <c r="G42" s="6" t="str">
        <f>LOOKUP($B42,[2]EXHIBITOR!$B$6:$B$1311,[2]EXHIBITOR!$F$6:$F$1311)</f>
        <v>GAA</v>
      </c>
      <c r="H42" s="6">
        <f>LOOKUP($B42,[2]EXHIBITOR!$B$6:$B$1311,[2]EXHIBITOR!$G$6:$G$1311)</f>
        <v>190</v>
      </c>
      <c r="I42" s="6">
        <f>LOOKUP($B42,[2]EXHIBITOR!$B$6:$B$1311,[2]EXHIBITOR!$H$6:$H$1311)</f>
        <v>2017</v>
      </c>
      <c r="J42" s="12"/>
      <c r="K42" s="12"/>
    </row>
    <row r="43" spans="1:11">
      <c r="A43" s="9" t="s">
        <v>39</v>
      </c>
      <c r="B43" s="7">
        <v>1026</v>
      </c>
      <c r="C43" s="7"/>
      <c r="D43" s="7" t="str">
        <f>LOOKUP($B43,[2]EXHIBITOR!$B$6:$B$1311,[2]EXHIBITOR!$C$6:$C$1311)</f>
        <v>DEWAYNE WELDON</v>
      </c>
      <c r="E43" s="7" t="str">
        <f>LOOKUP($B43,[2]EXHIBITOR!$B$6:$B$1311,[2]EXHIBITOR!$D$6:$D$1311)</f>
        <v>LIGHT GREEN GERMAN FALLOW</v>
      </c>
      <c r="F43" s="6" t="str">
        <f>LOOKUP($B43,[2]EXHIBITOR!$B$6:$B$1311,[2]EXHIBITOR!$E$6:$E$1311)</f>
        <v>H</v>
      </c>
      <c r="G43" s="6" t="str">
        <f>LOOKUP($B43,[2]EXHIBITOR!$B$6:$B$1311,[2]EXHIBITOR!$F$6:$F$1311)</f>
        <v>1W</v>
      </c>
      <c r="H43" s="6">
        <f>LOOKUP($B43,[2]EXHIBITOR!$B$6:$B$1311,[2]EXHIBITOR!$G$6:$G$1311)</f>
        <v>39</v>
      </c>
      <c r="I43" s="6">
        <f>LOOKUP($B43,[2]EXHIBITOR!$B$6:$B$1311,[2]EXHIBITOR!$H$6:$H$1311)</f>
        <v>2018</v>
      </c>
      <c r="J43" s="12"/>
      <c r="K43" s="12"/>
    </row>
    <row r="44" spans="1:11">
      <c r="A44" s="9" t="s">
        <v>40</v>
      </c>
      <c r="B44" s="7">
        <v>1030</v>
      </c>
      <c r="C44" s="7"/>
      <c r="D44" s="7" t="str">
        <f>LOOKUP($B44,[2]EXHIBITOR!$B$6:$B$1311,[2]EXHIBITOR!$C$6:$C$1311)</f>
        <v>MARK GRAY</v>
      </c>
      <c r="E44" s="7" t="str">
        <f>LOOKUP($B44,[2]EXHIBITOR!$B$6:$B$1311,[2]EXHIBITOR!$D$6:$D$1311)</f>
        <v>CLEARWING VIOLET</v>
      </c>
      <c r="F44" s="6" t="str">
        <f>LOOKUP($B44,[2]EXHIBITOR!$B$6:$B$1311,[2]EXHIBITOR!$E$6:$E$1311)</f>
        <v>C</v>
      </c>
      <c r="G44" s="6" t="str">
        <f>LOOKUP($B44,[2]EXHIBITOR!$B$6:$B$1311,[2]EXHIBITOR!$F$6:$F$1311)</f>
        <v>44G</v>
      </c>
      <c r="H44" s="6">
        <f>LOOKUP($B44,[2]EXHIBITOR!$B$6:$B$1311,[2]EXHIBITOR!$G$6:$G$1311)</f>
        <v>18</v>
      </c>
      <c r="I44" s="6">
        <f>LOOKUP($B44,[2]EXHIBITOR!$B$6:$B$1311,[2]EXHIBITOR!$H$6:$H$1311)</f>
        <v>2015</v>
      </c>
      <c r="J44" s="12"/>
      <c r="K44" s="12"/>
    </row>
    <row r="45" spans="1:11">
      <c r="A45" s="9" t="s">
        <v>41</v>
      </c>
      <c r="B45" s="7">
        <v>1039</v>
      </c>
      <c r="C45" s="7"/>
      <c r="D45" s="7" t="str">
        <f>LOOKUP($B45,[2]EXHIBITOR!$B$6:$B$1311,[2]EXHIBITOR!$C$6:$C$1311)</f>
        <v>HENRY TIMMES</v>
      </c>
      <c r="E45" s="7" t="str">
        <f>LOOKUP($B45,[2]EXHIBITOR!$B$6:$B$1311,[2]EXHIBITOR!$D$6:$D$1311)</f>
        <v>CLEARFLIGHTED PIED VIOLET</v>
      </c>
      <c r="F45" s="6" t="str">
        <f>LOOKUP($B45,[2]EXHIBITOR!$B$6:$B$1311,[2]EXHIBITOR!$E$6:$E$1311)</f>
        <v>C</v>
      </c>
      <c r="G45" s="6" t="str">
        <f>LOOKUP($B45,[2]EXHIBITOR!$B$6:$B$1311,[2]EXHIBITOR!$F$6:$F$1311)</f>
        <v>HJT</v>
      </c>
      <c r="H45" s="6">
        <f>LOOKUP($B45,[2]EXHIBITOR!$B$6:$B$1311,[2]EXHIBITOR!$G$6:$G$1311)</f>
        <v>102</v>
      </c>
      <c r="I45" s="6">
        <f>LOOKUP($B45,[2]EXHIBITOR!$B$6:$B$1311,[2]EXHIBITOR!$H$6:$H$1311)</f>
        <v>2016</v>
      </c>
      <c r="J45" s="12"/>
      <c r="K45" s="12"/>
    </row>
    <row r="46" spans="1:11">
      <c r="A46" s="9" t="s">
        <v>42</v>
      </c>
      <c r="B46" s="7">
        <v>1029</v>
      </c>
      <c r="C46" s="7"/>
      <c r="D46" s="7" t="str">
        <f>LOOKUP($B46,[2]EXHIBITOR!$B$6:$B$1311,[2]EXHIBITOR!$C$6:$C$1311)</f>
        <v>DEWAYNE WELDON</v>
      </c>
      <c r="E46" s="7" t="str">
        <f>LOOKUP($B46,[2]EXHIBITOR!$B$6:$B$1311,[2]EXHIBITOR!$D$6:$D$1311)</f>
        <v>G GWG. OP. ECB</v>
      </c>
      <c r="F46" s="6" t="str">
        <f>LOOKUP($B46,[2]EXHIBITOR!$B$6:$B$1311,[2]EXHIBITOR!$E$6:$E$1311)</f>
        <v>H</v>
      </c>
      <c r="G46" s="6" t="str">
        <f>LOOKUP($B46,[2]EXHIBITOR!$B$6:$B$1311,[2]EXHIBITOR!$F$6:$F$1311)</f>
        <v>1W</v>
      </c>
      <c r="H46" s="6">
        <f>LOOKUP($B46,[2]EXHIBITOR!$B$6:$B$1311,[2]EXHIBITOR!$G$6:$G$1311)</f>
        <v>80</v>
      </c>
      <c r="I46" s="6">
        <f>LOOKUP($B46,[2]EXHIBITOR!$B$6:$B$1311,[2]EXHIBITOR!$H$6:$H$1311)</f>
        <v>2015</v>
      </c>
      <c r="J46" s="12"/>
      <c r="K46" s="12"/>
    </row>
    <row r="47" spans="1:11">
      <c r="A47" s="9" t="s">
        <v>43</v>
      </c>
      <c r="B47" s="7">
        <v>1043</v>
      </c>
      <c r="C47" s="7"/>
      <c r="D47" s="7" t="str">
        <f>LOOKUP($B47,[2]EXHIBITOR!$B$6:$B$1311,[2]EXHIBITOR!$C$6:$C$1311)</f>
        <v>MAUREEN BRODERICK</v>
      </c>
      <c r="E47" s="7" t="str">
        <f>LOOKUP($B47,[2]EXHIBITOR!$B$6:$B$1311,[2]EXHIBITOR!$D$6:$D$1311)</f>
        <v>EASLEY CLEARBODY OPALINE GREY GREEN</v>
      </c>
      <c r="F47" s="6" t="str">
        <f>LOOKUP($B47,[2]EXHIBITOR!$B$6:$B$1311,[2]EXHIBITOR!$E$6:$E$1311)</f>
        <v>C</v>
      </c>
      <c r="G47" s="6" t="str">
        <f>LOOKUP($B47,[2]EXHIBITOR!$B$6:$B$1311,[2]EXHIBITOR!$F$6:$F$1311)</f>
        <v>MAB</v>
      </c>
      <c r="H47" s="6">
        <f>LOOKUP($B47,[2]EXHIBITOR!$B$6:$B$1311,[2]EXHIBITOR!$G$6:$G$1311)</f>
        <v>44</v>
      </c>
      <c r="I47" s="6">
        <f>LOOKUP($B47,[2]EXHIBITOR!$B$6:$B$1311,[2]EXHIBITOR!$H$6:$H$1311)</f>
        <v>2017</v>
      </c>
      <c r="J47" s="12"/>
      <c r="K47" s="12"/>
    </row>
    <row r="48" spans="1:11">
      <c r="A48" s="9" t="s">
        <v>44</v>
      </c>
      <c r="B48" s="7">
        <v>1042</v>
      </c>
      <c r="C48" s="7"/>
      <c r="D48" s="7" t="str">
        <f>LOOKUP($B48,[2]EXHIBITOR!$B$6:$B$1311,[2]EXHIBITOR!$C$6:$C$1311)</f>
        <v>MAUREEN BRODERICK</v>
      </c>
      <c r="E48" s="7" t="str">
        <f>LOOKUP($B48,[2]EXHIBITOR!$B$6:$B$1311,[2]EXHIBITOR!$D$6:$D$1311)</f>
        <v>SLATE</v>
      </c>
      <c r="F48" s="6" t="str">
        <f>LOOKUP($B48,[2]EXHIBITOR!$B$6:$B$1311,[2]EXHIBITOR!$E$6:$E$1311)</f>
        <v>H</v>
      </c>
      <c r="G48" s="6" t="str">
        <f>LOOKUP($B48,[2]EXHIBITOR!$B$6:$B$1311,[2]EXHIBITOR!$F$6:$F$1311)</f>
        <v>MAB</v>
      </c>
      <c r="H48" s="6">
        <f>LOOKUP($B48,[2]EXHIBITOR!$B$6:$B$1311,[2]EXHIBITOR!$G$6:$G$1311)</f>
        <v>200</v>
      </c>
      <c r="I48" s="6">
        <f>LOOKUP($B48,[2]EXHIBITOR!$B$6:$B$1311,[2]EXHIBITOR!$H$6:$H$1311)</f>
        <v>2018</v>
      </c>
      <c r="J48" s="12"/>
      <c r="K48" s="12"/>
    </row>
    <row r="49" spans="1:11">
      <c r="A49" s="9" t="s">
        <v>45</v>
      </c>
      <c r="B49" s="7">
        <v>1038</v>
      </c>
      <c r="C49" s="7"/>
      <c r="D49" s="7" t="str">
        <f>LOOKUP($B49,[2]EXHIBITOR!$B$6:$B$1311,[2]EXHIBITOR!$C$6:$C$1311)</f>
        <v>MARK GRAY</v>
      </c>
      <c r="E49" s="7" t="str">
        <f>LOOKUP($B49,[2]EXHIBITOR!$B$6:$B$1311,[2]EXHIBITOR!$D$6:$D$1311)</f>
        <v>CLEARWING SPANGLE SKY</v>
      </c>
      <c r="F49" s="6" t="str">
        <f>LOOKUP($B49,[2]EXHIBITOR!$B$6:$B$1311,[2]EXHIBITOR!$E$6:$E$1311)</f>
        <v>C</v>
      </c>
      <c r="G49" s="6" t="str">
        <f>LOOKUP($B49,[2]EXHIBITOR!$B$6:$B$1311,[2]EXHIBITOR!$F$6:$F$1311)</f>
        <v>GAA</v>
      </c>
      <c r="H49" s="6">
        <f>LOOKUP($B49,[2]EXHIBITOR!$B$6:$B$1311,[2]EXHIBITOR!$G$6:$G$1311)</f>
        <v>59</v>
      </c>
      <c r="I49" s="6">
        <f>LOOKUP($B49,[2]EXHIBITOR!$B$6:$B$1311,[2]EXHIBITOR!$H$6:$H$1311)</f>
        <v>2016</v>
      </c>
      <c r="J49" s="12"/>
      <c r="K49" s="12"/>
    </row>
    <row r="50" spans="1:11">
      <c r="A50" s="9" t="s">
        <v>46</v>
      </c>
      <c r="B50" s="7">
        <v>1032</v>
      </c>
      <c r="C50" s="7"/>
      <c r="D50" s="7" t="str">
        <f>LOOKUP($B50,[2]EXHIBITOR!$B$6:$B$1311,[2]EXHIBITOR!$C$6:$C$1311)</f>
        <v>MARK GRAY</v>
      </c>
      <c r="E50" s="7" t="str">
        <f>LOOKUP($B50,[2]EXHIBITOR!$B$6:$B$1311,[2]EXHIBITOR!$D$6:$D$1311)</f>
        <v>CLEARWING YELLOWFACE VIOLET</v>
      </c>
      <c r="F50" s="6" t="str">
        <f>LOOKUP($B50,[2]EXHIBITOR!$B$6:$B$1311,[2]EXHIBITOR!$E$6:$E$1311)</f>
        <v>H</v>
      </c>
      <c r="G50" s="6" t="str">
        <f>LOOKUP($B50,[2]EXHIBITOR!$B$6:$B$1311,[2]EXHIBITOR!$F$6:$F$1311)</f>
        <v>GAA</v>
      </c>
      <c r="H50" s="6">
        <f>LOOKUP($B50,[2]EXHIBITOR!$B$6:$B$1311,[2]EXHIBITOR!$G$6:$G$1311)</f>
        <v>45</v>
      </c>
      <c r="I50" s="6">
        <f>LOOKUP($B50,[2]EXHIBITOR!$B$6:$B$1311,[2]EXHIBITOR!$H$6:$H$1311)</f>
        <v>2018</v>
      </c>
      <c r="J50" s="12"/>
      <c r="K50" s="12"/>
    </row>
    <row r="51" spans="1:11">
      <c r="A51" s="9"/>
      <c r="B51" s="7"/>
      <c r="C51" s="7"/>
      <c r="D51" s="7"/>
      <c r="E51" s="7"/>
      <c r="F51" s="6"/>
      <c r="G51" s="6"/>
      <c r="H51" s="6"/>
      <c r="I51" s="6"/>
      <c r="J51" s="12"/>
      <c r="K51" s="12"/>
    </row>
    <row r="52" ht="15.75" spans="1:11">
      <c r="A52" s="1"/>
      <c r="B52" s="2"/>
      <c r="C52" s="2"/>
      <c r="D52" s="3" t="s">
        <v>0</v>
      </c>
      <c r="E52" s="3"/>
      <c r="F52" s="4"/>
      <c r="G52" s="5" t="s">
        <v>1</v>
      </c>
      <c r="H52" s="5"/>
      <c r="I52" s="5" t="s">
        <v>48</v>
      </c>
      <c r="J52" s="12"/>
      <c r="K52" s="12"/>
    </row>
    <row r="53" spans="1:11">
      <c r="A53" s="1"/>
      <c r="B53" s="2"/>
      <c r="C53" s="2"/>
      <c r="D53" s="6" t="s">
        <v>3</v>
      </c>
      <c r="E53" s="6"/>
      <c r="F53" s="4"/>
      <c r="G53" s="4"/>
      <c r="H53" s="4"/>
      <c r="I53" s="4"/>
      <c r="J53" s="12"/>
      <c r="K53" s="12"/>
    </row>
    <row r="54" spans="1:11">
      <c r="A54" s="1"/>
      <c r="B54" s="2"/>
      <c r="C54" s="2"/>
      <c r="D54" s="7"/>
      <c r="E54" s="7"/>
      <c r="F54" s="6"/>
      <c r="G54" s="6"/>
      <c r="H54" s="6"/>
      <c r="I54" s="6"/>
      <c r="J54" s="12"/>
      <c r="K54" s="12"/>
    </row>
    <row r="55" spans="1:11">
      <c r="A55" s="7"/>
      <c r="B55" s="7"/>
      <c r="C55" s="7"/>
      <c r="D55" s="7"/>
      <c r="E55" s="7"/>
      <c r="F55" s="6"/>
      <c r="G55" s="6"/>
      <c r="H55" s="6"/>
      <c r="I55" s="6"/>
      <c r="J55" s="12"/>
      <c r="K55" s="12"/>
    </row>
    <row r="56" spans="1:11">
      <c r="A56" s="7"/>
      <c r="B56" s="36" t="s">
        <v>28</v>
      </c>
      <c r="C56" s="7"/>
      <c r="D56" s="7" t="s">
        <v>29</v>
      </c>
      <c r="E56" s="7" t="s">
        <v>30</v>
      </c>
      <c r="F56" s="6" t="s">
        <v>31</v>
      </c>
      <c r="G56" s="6" t="s">
        <v>32</v>
      </c>
      <c r="H56" s="6"/>
      <c r="I56" s="6" t="s">
        <v>33</v>
      </c>
      <c r="J56" s="12"/>
      <c r="K56" s="12"/>
    </row>
    <row r="57" spans="1:11">
      <c r="A57" s="1"/>
      <c r="B57" s="2"/>
      <c r="C57" s="2"/>
      <c r="D57" s="9"/>
      <c r="E57" s="1"/>
      <c r="F57" s="4"/>
      <c r="G57" s="4"/>
      <c r="H57" s="4"/>
      <c r="I57" s="4"/>
      <c r="J57" s="12"/>
      <c r="K57" s="12"/>
    </row>
    <row r="58" spans="1:11">
      <c r="A58" s="7" t="s">
        <v>49</v>
      </c>
      <c r="B58" s="7">
        <v>618</v>
      </c>
      <c r="C58" s="7"/>
      <c r="D58" s="7" t="str">
        <f ca="1">LOOKUP($B58,[2]EXHIBITOR!$B$6:$B$1209,[2]EXHIBITOR!$C$6:$C$1503)</f>
        <v>STUART SACKS</v>
      </c>
      <c r="E58" s="7" t="str">
        <f ca="1">LOOKUP($B58,[2]EXHIBITOR!$B$6:$B$1209,[2]EXHIBITOR!$D$6:$D$1503)</f>
        <v>CINNAMON GREY </v>
      </c>
      <c r="F58" s="6" t="str">
        <f ca="1">LOOKUP($B58,[2]EXHIBITOR!$B$6:$B$1209,[2]EXHIBITOR!$E$6:$E$1503)</f>
        <v>C</v>
      </c>
      <c r="G58" s="6" t="str">
        <f ca="1">LOOKUP($B58,[2]EXHIBITOR!$B$6:$B$1209,[2]EXHIBITOR!$F$6:$F$1503)</f>
        <v>8S</v>
      </c>
      <c r="H58" s="6">
        <f ca="1">LOOKUP($B58,[2]EXHIBITOR!$B$6:$B$1209,[2]EXHIBITOR!$G$6:$G$1503)</f>
        <v>25</v>
      </c>
      <c r="I58" s="6">
        <f ca="1">LOOKUP($B58,[2]EXHIBITOR!$B$6:$B$1209,[2]EXHIBITOR!$H$6:$H$1503)</f>
        <v>2018</v>
      </c>
      <c r="J58" s="12"/>
      <c r="K58" s="12"/>
    </row>
    <row r="59" spans="1:11">
      <c r="A59" s="9" t="s">
        <v>50</v>
      </c>
      <c r="B59" s="7">
        <v>648</v>
      </c>
      <c r="C59" s="7"/>
      <c r="D59" s="7" t="str">
        <f ca="1">LOOKUP($B59,[2]EXHIBITOR!$B$6:$B$1209,[2]EXHIBITOR!$C$6:$C$1503)</f>
        <v>HENRY TIMMES</v>
      </c>
      <c r="E59" s="7" t="str">
        <f ca="1">LOOKUP($B59,[2]EXHIBITOR!$B$6:$B$1209,[2]EXHIBITOR!$D$6:$D$1503)</f>
        <v>YF GREY</v>
      </c>
      <c r="F59" s="6" t="str">
        <f ca="1">LOOKUP($B59,[2]EXHIBITOR!$B$6:$B$1209,[2]EXHIBITOR!$E$6:$E$1503)</f>
        <v>H</v>
      </c>
      <c r="G59" s="6" t="str">
        <f ca="1">LOOKUP($B59,[2]EXHIBITOR!$B$6:$B$1209,[2]EXHIBITOR!$F$6:$F$1503)</f>
        <v>HJT</v>
      </c>
      <c r="H59" s="6">
        <f ca="1">LOOKUP($B59,[2]EXHIBITOR!$B$6:$B$1209,[2]EXHIBITOR!$G$6:$G$1503)</f>
        <v>45</v>
      </c>
      <c r="I59" s="6">
        <f ca="1">LOOKUP($B59,[2]EXHIBITOR!$B$6:$B$1209,[2]EXHIBITOR!$H$6:$H$1503)</f>
        <v>2017</v>
      </c>
      <c r="J59" s="12"/>
      <c r="K59" s="12"/>
    </row>
    <row r="60" spans="1:11">
      <c r="A60" s="9" t="s">
        <v>36</v>
      </c>
      <c r="B60" s="7">
        <v>618</v>
      </c>
      <c r="C60" s="7"/>
      <c r="D60" s="7" t="str">
        <f ca="1">LOOKUP($B60,[2]EXHIBITOR!$B$6:$B$1209,[2]EXHIBITOR!$C$6:$C$1503)</f>
        <v>STUART SACKS</v>
      </c>
      <c r="E60" s="7" t="str">
        <f ca="1">LOOKUP($B60,[2]EXHIBITOR!$B$6:$B$1209,[2]EXHIBITOR!$D$6:$D$1503)</f>
        <v>CINNAMON GREY </v>
      </c>
      <c r="F60" s="6" t="str">
        <f ca="1">LOOKUP($B60,[2]EXHIBITOR!$B$6:$B$1209,[2]EXHIBITOR!$E$6:$E$1503)</f>
        <v>C</v>
      </c>
      <c r="G60" s="6" t="str">
        <f ca="1">LOOKUP($B60,[2]EXHIBITOR!$B$6:$B$1209,[2]EXHIBITOR!$F$6:$F$1503)</f>
        <v>8S</v>
      </c>
      <c r="H60" s="6">
        <f ca="1">LOOKUP($B60,[2]EXHIBITOR!$B$6:$B$1209,[2]EXHIBITOR!$G$6:$G$1503)</f>
        <v>25</v>
      </c>
      <c r="I60" s="6">
        <f ca="1">LOOKUP($B60,[2]EXHIBITOR!$B$6:$B$1209,[2]EXHIBITOR!$H$6:$H$1503)</f>
        <v>2018</v>
      </c>
      <c r="J60" s="12"/>
      <c r="K60" s="12"/>
    </row>
    <row r="61" spans="1:11">
      <c r="A61" s="9" t="s">
        <v>37</v>
      </c>
      <c r="B61" s="7">
        <v>657</v>
      </c>
      <c r="C61" s="7"/>
      <c r="D61" s="7" t="str">
        <f ca="1">LOOKUP($B61,[2]EXHIBITOR!$B$6:$B$1209,[2]EXHIBITOR!$C$6:$C$1503)</f>
        <v>MARK GRAY</v>
      </c>
      <c r="E61" s="7" t="str">
        <f ca="1">LOOKUP($B61,[2]EXHIBITOR!$B$6:$B$1209,[2]EXHIBITOR!$D$6:$D$1503)</f>
        <v>GREYWING YF SKY</v>
      </c>
      <c r="F61" s="6" t="str">
        <f ca="1">LOOKUP($B61,[2]EXHIBITOR!$B$6:$B$1209,[2]EXHIBITOR!$E$6:$E$1503)</f>
        <v>H</v>
      </c>
      <c r="G61" s="6" t="str">
        <f ca="1">LOOKUP($B61,[2]EXHIBITOR!$B$6:$B$1209,[2]EXHIBITOR!$F$6:$F$1503)</f>
        <v>44G</v>
      </c>
      <c r="H61" s="6">
        <f ca="1">LOOKUP($B61,[2]EXHIBITOR!$B$6:$B$1209,[2]EXHIBITOR!$G$6:$G$1503)</f>
        <v>9</v>
      </c>
      <c r="I61" s="6">
        <f ca="1">LOOKUP($B61,[2]EXHIBITOR!$B$6:$B$1209,[2]EXHIBITOR!$H$6:$H$1503)</f>
        <v>2015</v>
      </c>
      <c r="J61" s="12"/>
      <c r="K61" s="12"/>
    </row>
    <row r="62" spans="1:11">
      <c r="A62" s="9" t="s">
        <v>51</v>
      </c>
      <c r="B62" s="7">
        <v>613</v>
      </c>
      <c r="C62" s="7"/>
      <c r="D62" s="7" t="str">
        <f ca="1">LOOKUP($B62,[2]EXHIBITOR!$B$6:$B$1209,[2]EXHIBITOR!$C$6:$C$1503)</f>
        <v>STUART SACKS</v>
      </c>
      <c r="E62" s="7" t="str">
        <f ca="1">LOOKUP($B62,[2]EXHIBITOR!$B$6:$B$1209,[2]EXHIBITOR!$D$6:$D$1503)</f>
        <v>GREY GREEN</v>
      </c>
      <c r="F62" s="6" t="str">
        <f ca="1">LOOKUP($B62,[2]EXHIBITOR!$B$6:$B$1209,[2]EXHIBITOR!$E$6:$E$1503)</f>
        <v>C</v>
      </c>
      <c r="G62" s="6" t="str">
        <f ca="1">LOOKUP($B62,[2]EXHIBITOR!$B$6:$B$1209,[2]EXHIBITOR!$F$6:$F$1503)</f>
        <v>8S</v>
      </c>
      <c r="H62" s="6">
        <f ca="1">LOOKUP($B62,[2]EXHIBITOR!$B$6:$B$1209,[2]EXHIBITOR!$G$6:$G$1503)</f>
        <v>78</v>
      </c>
      <c r="I62" s="6">
        <f ca="1">LOOKUP($B62,[2]EXHIBITOR!$B$6:$B$1209,[2]EXHIBITOR!$H$6:$H$1503)</f>
        <v>2016</v>
      </c>
      <c r="J62" s="12"/>
      <c r="K62" s="12"/>
    </row>
    <row r="63" spans="1:11">
      <c r="A63" s="9" t="s">
        <v>52</v>
      </c>
      <c r="B63" s="7">
        <v>621</v>
      </c>
      <c r="C63" s="7"/>
      <c r="D63" s="7" t="str">
        <f ca="1">LOOKUP($B63,[2]EXHIBITOR!$B$6:$B$1209,[2]EXHIBITOR!$C$6:$C$1503)</f>
        <v>STUART SACKS</v>
      </c>
      <c r="E63" s="7" t="str">
        <f ca="1">LOOKUP($B63,[2]EXHIBITOR!$B$6:$B$1209,[2]EXHIBITOR!$D$6:$D$1503)</f>
        <v>YELLOWFACE SKY</v>
      </c>
      <c r="F63" s="6" t="str">
        <f ca="1">LOOKUP($B63,[2]EXHIBITOR!$B$6:$B$1209,[2]EXHIBITOR!$E$6:$E$1503)</f>
        <v>C</v>
      </c>
      <c r="G63" s="6" t="str">
        <f ca="1">LOOKUP($B63,[2]EXHIBITOR!$B$6:$B$1209,[2]EXHIBITOR!$F$6:$F$1503)</f>
        <v>8S</v>
      </c>
      <c r="H63" s="6">
        <f ca="1">LOOKUP($B63,[2]EXHIBITOR!$B$6:$B$1209,[2]EXHIBITOR!$G$6:$G$1503)</f>
        <v>206</v>
      </c>
      <c r="I63" s="6">
        <f ca="1">LOOKUP($B63,[2]EXHIBITOR!$B$6:$B$1209,[2]EXHIBITOR!$H$6:$H$1503)</f>
        <v>2017</v>
      </c>
      <c r="J63" s="12"/>
      <c r="K63" s="12"/>
    </row>
    <row r="64" spans="1:11">
      <c r="A64" s="9" t="s">
        <v>53</v>
      </c>
      <c r="B64" s="7">
        <v>645</v>
      </c>
      <c r="C64" s="7"/>
      <c r="D64" s="7" t="str">
        <f ca="1">LOOKUP($B64,[2]EXHIBITOR!$B$6:$B$1209,[2]EXHIBITOR!$C$6:$C$1503)</f>
        <v>HENRY TIMMES</v>
      </c>
      <c r="E64" s="7" t="str">
        <f ca="1">LOOKUP($B64,[2]EXHIBITOR!$B$6:$B$1209,[2]EXHIBITOR!$D$6:$D$1503)</f>
        <v>GREY</v>
      </c>
      <c r="F64" s="6" t="str">
        <f ca="1">LOOKUP($B64,[2]EXHIBITOR!$B$6:$B$1209,[2]EXHIBITOR!$E$6:$E$1503)</f>
        <v>C</v>
      </c>
      <c r="G64" s="6" t="str">
        <f ca="1">LOOKUP($B64,[2]EXHIBITOR!$B$6:$B$1209,[2]EXHIBITOR!$F$6:$F$1503)</f>
        <v>HJT</v>
      </c>
      <c r="H64" s="6">
        <f ca="1">LOOKUP($B64,[2]EXHIBITOR!$B$6:$B$1209,[2]EXHIBITOR!$G$6:$G$1503)</f>
        <v>81</v>
      </c>
      <c r="I64" s="6">
        <f ca="1">LOOKUP($B64,[2]EXHIBITOR!$B$6:$B$1209,[2]EXHIBITOR!$H$6:$H$1503)</f>
        <v>2017</v>
      </c>
      <c r="J64" s="12"/>
      <c r="K64" s="12"/>
    </row>
    <row r="65" spans="1:11">
      <c r="A65" s="9" t="s">
        <v>54</v>
      </c>
      <c r="B65" s="7">
        <v>609</v>
      </c>
      <c r="C65" s="7"/>
      <c r="D65" s="7" t="str">
        <f ca="1">LOOKUP($B65,[2]EXHIBITOR!$B$6:$B$1209,[2]EXHIBITOR!$C$6:$C$1503)</f>
        <v>STUART SACKS</v>
      </c>
      <c r="E65" s="7" t="str">
        <f ca="1">LOOKUP($B65,[2]EXHIBITOR!$B$6:$B$1209,[2]EXHIBITOR!$D$6:$D$1503)</f>
        <v>SKY</v>
      </c>
      <c r="F65" s="6" t="str">
        <f ca="1">LOOKUP($B65,[2]EXHIBITOR!$B$6:$B$1209,[2]EXHIBITOR!$E$6:$E$1503)</f>
        <v>C</v>
      </c>
      <c r="G65" s="6" t="str">
        <f ca="1">LOOKUP($B65,[2]EXHIBITOR!$B$6:$B$1209,[2]EXHIBITOR!$F$6:$F$1503)</f>
        <v>8S</v>
      </c>
      <c r="H65" s="6">
        <f ca="1">LOOKUP($B65,[2]EXHIBITOR!$B$6:$B$1209,[2]EXHIBITOR!$G$6:$G$1503)</f>
        <v>27</v>
      </c>
      <c r="I65" s="6">
        <f ca="1">LOOKUP($B65,[2]EXHIBITOR!$B$6:$B$1209,[2]EXHIBITOR!$H$6:$H$1503)</f>
        <v>2017</v>
      </c>
      <c r="J65" s="12"/>
      <c r="K65" s="12"/>
    </row>
    <row r="66" spans="1:11">
      <c r="A66" s="9" t="s">
        <v>55</v>
      </c>
      <c r="B66" s="7">
        <v>643</v>
      </c>
      <c r="C66" s="7"/>
      <c r="D66" s="7" t="str">
        <f ca="1">LOOKUP($B66,[2]EXHIBITOR!$B$6:$B$1209,[2]EXHIBITOR!$C$6:$C$1503)</f>
        <v>HENRY TIMMES</v>
      </c>
      <c r="E66" s="7" t="str">
        <f ca="1">LOOKUP($B66,[2]EXHIBITOR!$B$6:$B$1209,[2]EXHIBITOR!$D$6:$D$1503)</f>
        <v>SKY</v>
      </c>
      <c r="F66" s="6" t="str">
        <f ca="1">LOOKUP($B66,[2]EXHIBITOR!$B$6:$B$1209,[2]EXHIBITOR!$E$6:$E$1503)</f>
        <v>C</v>
      </c>
      <c r="G66" s="6" t="str">
        <f ca="1">LOOKUP($B66,[2]EXHIBITOR!$B$6:$B$1209,[2]EXHIBITOR!$F$6:$F$1503)</f>
        <v>HJT</v>
      </c>
      <c r="H66" s="6">
        <f ca="1">LOOKUP($B66,[2]EXHIBITOR!$B$6:$B$1209,[2]EXHIBITOR!$G$6:$G$1503)</f>
        <v>119</v>
      </c>
      <c r="I66" s="6">
        <f ca="1">LOOKUP($B66,[2]EXHIBITOR!$B$6:$B$1209,[2]EXHIBITOR!$H$6:$H$1503)</f>
        <v>2016</v>
      </c>
      <c r="J66" s="12"/>
      <c r="K66" s="12"/>
    </row>
    <row r="67" spans="1:11">
      <c r="A67" s="9" t="s">
        <v>56</v>
      </c>
      <c r="B67" s="7">
        <v>647</v>
      </c>
      <c r="C67" s="7"/>
      <c r="D67" s="7" t="str">
        <f ca="1">LOOKUP($B67,[2]EXHIBITOR!$B$6:$B$1209,[2]EXHIBITOR!$C$6:$C$1503)</f>
        <v>HENRY TIMMES</v>
      </c>
      <c r="E67" s="7" t="str">
        <f ca="1">LOOKUP($B67,[2]EXHIBITOR!$B$6:$B$1209,[2]EXHIBITOR!$D$6:$D$1503)</f>
        <v>YF GREY</v>
      </c>
      <c r="F67" s="6" t="str">
        <f ca="1">LOOKUP($B67,[2]EXHIBITOR!$B$6:$B$1209,[2]EXHIBITOR!$E$6:$E$1503)</f>
        <v>C</v>
      </c>
      <c r="G67" s="6" t="str">
        <f ca="1">LOOKUP($B67,[2]EXHIBITOR!$B$6:$B$1209,[2]EXHIBITOR!$F$6:$F$1503)</f>
        <v>HJT</v>
      </c>
      <c r="H67" s="6">
        <f ca="1">LOOKUP($B67,[2]EXHIBITOR!$B$6:$B$1209,[2]EXHIBITOR!$G$6:$G$1503)</f>
        <v>48</v>
      </c>
      <c r="I67" s="6">
        <f ca="1">LOOKUP($B67,[2]EXHIBITOR!$B$6:$B$1209,[2]EXHIBITOR!$H$6:$H$1503)</f>
        <v>2016</v>
      </c>
      <c r="J67" s="12"/>
      <c r="K67" s="12"/>
    </row>
    <row r="68" spans="1:11">
      <c r="A68" s="9" t="s">
        <v>57</v>
      </c>
      <c r="B68" s="7">
        <v>604</v>
      </c>
      <c r="C68" s="7"/>
      <c r="D68" s="7" t="str">
        <f ca="1">LOOKUP($B68,[2]EXHIBITOR!$B$6:$B$1209,[2]EXHIBITOR!$C$6:$C$1503)</f>
        <v>JULIE WILLIS</v>
      </c>
      <c r="E68" s="7" t="str">
        <f ca="1">LOOKUP($B68,[2]EXHIBITOR!$B$6:$B$1209,[2]EXHIBITOR!$D$6:$D$1503)</f>
        <v>GREY GREEN</v>
      </c>
      <c r="F68" s="6" t="str">
        <f ca="1">LOOKUP($B68,[2]EXHIBITOR!$B$6:$B$1209,[2]EXHIBITOR!$E$6:$E$1503)</f>
        <v>C</v>
      </c>
      <c r="G68" s="6" t="str">
        <f ca="1">LOOKUP($B68,[2]EXHIBITOR!$B$6:$B$1209,[2]EXHIBITOR!$F$6:$F$1503)</f>
        <v>JEW</v>
      </c>
      <c r="H68" s="6">
        <f ca="1">LOOKUP($B68,[2]EXHIBITOR!$B$6:$B$1209,[2]EXHIBITOR!$G$6:$G$1503)</f>
        <v>161</v>
      </c>
      <c r="I68" s="6">
        <f ca="1">LOOKUP($B68,[2]EXHIBITOR!$B$6:$B$1209,[2]EXHIBITOR!$H$6:$H$1503)</f>
        <v>2015</v>
      </c>
      <c r="J68" s="12"/>
      <c r="K68" s="12"/>
    </row>
    <row r="69" spans="1:11">
      <c r="A69" s="9" t="s">
        <v>58</v>
      </c>
      <c r="B69" s="7">
        <v>651</v>
      </c>
      <c r="C69" s="7"/>
      <c r="D69" s="7" t="str">
        <f ca="1">LOOKUP($B69,[2]EXHIBITOR!$B$6:$B$1209,[2]EXHIBITOR!$C$6:$C$1503)</f>
        <v>HENRY TIMMES</v>
      </c>
      <c r="E69" s="7" t="str">
        <f ca="1">LOOKUP($B69,[2]EXHIBITOR!$B$6:$B$1209,[2]EXHIBITOR!$D$6:$D$1503)</f>
        <v>DOMINANT PIED GREY</v>
      </c>
      <c r="F69" s="6" t="str">
        <f ca="1">LOOKUP($B69,[2]EXHIBITOR!$B$6:$B$1209,[2]EXHIBITOR!$E$6:$E$1503)</f>
        <v>C</v>
      </c>
      <c r="G69" s="6" t="str">
        <f ca="1">LOOKUP($B69,[2]EXHIBITOR!$B$6:$B$1209,[2]EXHIBITOR!$F$6:$F$1503)</f>
        <v>HJT</v>
      </c>
      <c r="H69" s="6">
        <f ca="1">LOOKUP($B69,[2]EXHIBITOR!$B$6:$B$1209,[2]EXHIBITOR!$G$6:$G$1503)</f>
        <v>13</v>
      </c>
      <c r="I69" s="6">
        <f ca="1">LOOKUP($B69,[2]EXHIBITOR!$B$6:$B$1209,[2]EXHIBITOR!$H$6:$H$1503)</f>
        <v>2016</v>
      </c>
      <c r="J69" s="12"/>
      <c r="K69" s="12"/>
    </row>
    <row r="70" spans="1:11">
      <c r="A70" s="9" t="s">
        <v>59</v>
      </c>
      <c r="B70" s="7">
        <v>608</v>
      </c>
      <c r="C70" s="7"/>
      <c r="D70" s="7" t="str">
        <f>LOOKUP($B70,[2]EXHIBITOR!$B$6:$B$1311,[2]EXHIBITOR!$C$6:$C$1311)</f>
        <v>STUART SACKS</v>
      </c>
      <c r="E70" s="7" t="str">
        <f>LOOKUP($B70,[2]EXHIBITOR!$B$6:$B$1311,[2]EXHIBITOR!$D$6:$D$1311)</f>
        <v>LIGHT GREEN</v>
      </c>
      <c r="F70" s="6" t="str">
        <f>LOOKUP($B70,[2]EXHIBITOR!$B$6:$B$1311,[2]EXHIBITOR!$E$6:$E$1311)</f>
        <v>C</v>
      </c>
      <c r="G70" s="6" t="str">
        <f>LOOKUP($B70,[2]EXHIBITOR!$B$6:$B$1311,[2]EXHIBITOR!$F$6:$F$1311)</f>
        <v>8S</v>
      </c>
      <c r="H70" s="6">
        <f>LOOKUP($B70,[2]EXHIBITOR!$B$6:$B$1311,[2]EXHIBITOR!$G$6:$G$1311)</f>
        <v>96</v>
      </c>
      <c r="I70" s="6">
        <f>LOOKUP($B70,[2]EXHIBITOR!$B$6:$B$1311,[2]EXHIBITOR!$H$6:$H$1311)</f>
        <v>2017</v>
      </c>
      <c r="J70" s="12"/>
      <c r="K70" s="12"/>
    </row>
    <row r="71" spans="1:11">
      <c r="A71" s="9"/>
      <c r="B71" s="36" t="s">
        <v>28</v>
      </c>
      <c r="C71" s="7"/>
      <c r="D71" s="1"/>
      <c r="E71" s="1"/>
      <c r="F71" s="4"/>
      <c r="G71" s="4"/>
      <c r="H71" s="4"/>
      <c r="I71" s="4"/>
      <c r="J71" s="12"/>
      <c r="K71" s="12"/>
    </row>
    <row r="72" spans="1:11">
      <c r="A72" s="7" t="s">
        <v>60</v>
      </c>
      <c r="B72" s="7">
        <v>330</v>
      </c>
      <c r="C72" s="7"/>
      <c r="D72" s="7" t="str">
        <f ca="1">LOOKUP($B72,[2]EXHIBITOR!$B$6:$B$1209,[2]EXHIBITOR!$C$6:$C$1503)</f>
        <v>JOSH ANTHONY</v>
      </c>
      <c r="E72" s="7" t="str">
        <f ca="1">LOOKUP($B72,[2]EXHIBITOR!$B$6:$B$1209,[2]EXHIBITOR!$D$6:$D$1503)</f>
        <v>CINNAMON GREY GREEN</v>
      </c>
      <c r="F72" s="6" t="str">
        <f ca="1">LOOKUP($B72,[2]EXHIBITOR!$B$6:$B$1209,[2]EXHIBITOR!$E$6:$E$1503)</f>
        <v>H</v>
      </c>
      <c r="G72" s="6" t="str">
        <f ca="1">LOOKUP($B72,[2]EXHIBITOR!$B$6:$B$1209,[2]EXHIBITOR!$F$6:$F$1503)</f>
        <v>JDA</v>
      </c>
      <c r="H72" s="6">
        <f ca="1">LOOKUP($B72,[2]EXHIBITOR!$B$6:$B$1209,[2]EXHIBITOR!$G$6:$G$1503)</f>
        <v>5</v>
      </c>
      <c r="I72" s="6">
        <f ca="1">LOOKUP($B72,[2]EXHIBITOR!$B$6:$B$1209,[2]EXHIBITOR!$H$6:$H$1503)</f>
        <v>2018</v>
      </c>
      <c r="J72" s="12"/>
      <c r="K72" s="12"/>
    </row>
    <row r="73" spans="1:11">
      <c r="A73" s="9" t="s">
        <v>50</v>
      </c>
      <c r="B73" s="7">
        <v>349</v>
      </c>
      <c r="C73" s="7"/>
      <c r="D73" s="7" t="str">
        <f ca="1">LOOKUP($B73,[2]EXHIBITOR!$B$6:$B$1209,[2]EXHIBITOR!$C$6:$C$1503)</f>
        <v>GREG LOVELL</v>
      </c>
      <c r="E73" s="7" t="str">
        <f ca="1">LOOKUP($B73,[2]EXHIBITOR!$B$6:$B$1209,[2]EXHIBITOR!$D$6:$D$1503)</f>
        <v>GRAY GREEN</v>
      </c>
      <c r="F73" s="6" t="str">
        <f ca="1">LOOKUP($B73,[2]EXHIBITOR!$B$6:$B$1209,[2]EXHIBITOR!$E$6:$E$1503)</f>
        <v>C</v>
      </c>
      <c r="G73" s="6" t="str">
        <f ca="1">LOOKUP($B73,[2]EXHIBITOR!$B$6:$B$1209,[2]EXHIBITOR!$F$6:$F$1503)</f>
        <v>65L</v>
      </c>
      <c r="H73" s="6">
        <f ca="1">LOOKUP($B73,[2]EXHIBITOR!$B$6:$B$1209,[2]EXHIBITOR!$G$6:$G$1503)</f>
        <v>115</v>
      </c>
      <c r="I73" s="6">
        <f ca="1">LOOKUP($B73,[2]EXHIBITOR!$B$6:$B$1209,[2]EXHIBITOR!$H$6:$H$1503)</f>
        <v>2017</v>
      </c>
      <c r="J73" s="12"/>
      <c r="K73" s="12"/>
    </row>
    <row r="74" spans="1:11">
      <c r="A74" s="9" t="s">
        <v>36</v>
      </c>
      <c r="B74" s="7">
        <v>330</v>
      </c>
      <c r="C74" s="7"/>
      <c r="D74" s="7" t="str">
        <f ca="1">LOOKUP($B74,[2]EXHIBITOR!$B$6:$B$1209,[2]EXHIBITOR!$C$6:$C$1503)</f>
        <v>JOSH ANTHONY</v>
      </c>
      <c r="E74" s="7" t="str">
        <f ca="1">LOOKUP($B74,[2]EXHIBITOR!$B$6:$B$1209,[2]EXHIBITOR!$D$6:$D$1503)</f>
        <v>CINNAMON GREY GREEN</v>
      </c>
      <c r="F74" s="6" t="str">
        <f ca="1">LOOKUP($B74,[2]EXHIBITOR!$B$6:$B$1209,[2]EXHIBITOR!$E$6:$E$1503)</f>
        <v>H</v>
      </c>
      <c r="G74" s="6" t="str">
        <f ca="1">LOOKUP($B74,[2]EXHIBITOR!$B$6:$B$1209,[2]EXHIBITOR!$F$6:$F$1503)</f>
        <v>JDA</v>
      </c>
      <c r="H74" s="6">
        <f ca="1">LOOKUP($B74,[2]EXHIBITOR!$B$6:$B$1209,[2]EXHIBITOR!$G$6:$G$1503)</f>
        <v>5</v>
      </c>
      <c r="I74" s="6">
        <f ca="1">LOOKUP($B74,[2]EXHIBITOR!$B$6:$B$1209,[2]EXHIBITOR!$H$6:$H$1503)</f>
        <v>2018</v>
      </c>
      <c r="J74" s="12"/>
      <c r="K74" s="12"/>
    </row>
    <row r="75" spans="1:11">
      <c r="A75" s="9" t="s">
        <v>37</v>
      </c>
      <c r="B75" s="7">
        <v>337</v>
      </c>
      <c r="C75" s="7"/>
      <c r="D75" s="7" t="str">
        <f ca="1">LOOKUP($B75,[2]EXHIBITOR!$B$6:$B$1209,[2]EXHIBITOR!$C$6:$C$1503)</f>
        <v>CHAD BABIN</v>
      </c>
      <c r="E75" s="7" t="str">
        <f ca="1">LOOKUP($B75,[2]EXHIBITOR!$B$6:$B$1209,[2]EXHIBITOR!$D$6:$D$1503)</f>
        <v>LIGHT GREEN</v>
      </c>
      <c r="F75" s="6" t="str">
        <f ca="1">LOOKUP($B75,[2]EXHIBITOR!$B$6:$B$1209,[2]EXHIBITOR!$E$6:$E$1503)</f>
        <v>C</v>
      </c>
      <c r="G75" s="6" t="str">
        <f ca="1">LOOKUP($B75,[2]EXHIBITOR!$B$6:$B$1209,[2]EXHIBITOR!$F$6:$F$1503)</f>
        <v>CB</v>
      </c>
      <c r="H75" s="6">
        <f ca="1">LOOKUP($B75,[2]EXHIBITOR!$B$6:$B$1209,[2]EXHIBITOR!$G$6:$G$1503)</f>
        <v>2</v>
      </c>
      <c r="I75" s="6">
        <f ca="1">LOOKUP($B75,[2]EXHIBITOR!$B$6:$B$1209,[2]EXHIBITOR!$H$6:$H$1503)</f>
        <v>2018</v>
      </c>
      <c r="J75" s="12"/>
      <c r="K75" s="12"/>
    </row>
    <row r="76" spans="1:11">
      <c r="A76" s="9" t="s">
        <v>51</v>
      </c>
      <c r="B76" s="7">
        <v>349</v>
      </c>
      <c r="C76" s="7"/>
      <c r="D76" s="7" t="str">
        <f ca="1">LOOKUP($B76,[2]EXHIBITOR!$B$6:$B$1209,[2]EXHIBITOR!$C$6:$C$1503)</f>
        <v>GREG LOVELL</v>
      </c>
      <c r="E76" s="7" t="str">
        <f ca="1">LOOKUP($B76,[2]EXHIBITOR!$B$6:$B$1209,[2]EXHIBITOR!$D$6:$D$1503)</f>
        <v>GRAY GREEN</v>
      </c>
      <c r="F76" s="6" t="str">
        <f ca="1">LOOKUP($B76,[2]EXHIBITOR!$B$6:$B$1209,[2]EXHIBITOR!$E$6:$E$1503)</f>
        <v>C</v>
      </c>
      <c r="G76" s="6" t="str">
        <f ca="1">LOOKUP($B76,[2]EXHIBITOR!$B$6:$B$1209,[2]EXHIBITOR!$F$6:$F$1503)</f>
        <v>65L</v>
      </c>
      <c r="H76" s="6">
        <f ca="1">LOOKUP($B76,[2]EXHIBITOR!$B$6:$B$1209,[2]EXHIBITOR!$G$6:$G$1503)</f>
        <v>115</v>
      </c>
      <c r="I76" s="6">
        <f ca="1">LOOKUP($B76,[2]EXHIBITOR!$B$6:$B$1209,[2]EXHIBITOR!$H$6:$H$1503)</f>
        <v>2017</v>
      </c>
      <c r="J76" s="12"/>
      <c r="K76" s="12"/>
    </row>
    <row r="77" spans="1:11">
      <c r="A77" s="9" t="s">
        <v>52</v>
      </c>
      <c r="B77" s="7">
        <v>327</v>
      </c>
      <c r="C77" s="7"/>
      <c r="D77" s="7" t="str">
        <f ca="1">LOOKUP($B77,[2]EXHIBITOR!$B$6:$B$1209,[2]EXHIBITOR!$C$6:$C$1503)</f>
        <v>JOSH ANTHONY</v>
      </c>
      <c r="E77" s="7" t="str">
        <f ca="1">LOOKUP($B77,[2]EXHIBITOR!$B$6:$B$1209,[2]EXHIBITOR!$D$6:$D$1503)</f>
        <v>GREY GREEN</v>
      </c>
      <c r="F77" s="6" t="str">
        <f ca="1">LOOKUP($B77,[2]EXHIBITOR!$B$6:$B$1209,[2]EXHIBITOR!$E$6:$E$1503)</f>
        <v>C</v>
      </c>
      <c r="G77" s="6" t="str">
        <f ca="1">LOOKUP($B77,[2]EXHIBITOR!$B$6:$B$1209,[2]EXHIBITOR!$F$6:$F$1503)</f>
        <v>JDA</v>
      </c>
      <c r="H77" s="6">
        <f ca="1">LOOKUP($B77,[2]EXHIBITOR!$B$6:$B$1209,[2]EXHIBITOR!$G$6:$G$1503)</f>
        <v>180</v>
      </c>
      <c r="I77" s="6">
        <f ca="1">LOOKUP($B77,[2]EXHIBITOR!$B$6:$B$1209,[2]EXHIBITOR!$H$6:$H$1503)</f>
        <v>2017</v>
      </c>
      <c r="J77" s="12"/>
      <c r="K77" s="12"/>
    </row>
    <row r="78" spans="1:11">
      <c r="A78" s="9" t="s">
        <v>53</v>
      </c>
      <c r="B78" s="7">
        <v>352</v>
      </c>
      <c r="C78" s="7"/>
      <c r="D78" s="7" t="str">
        <f ca="1">LOOKUP($B78,[2]EXHIBITOR!$B$6:$B$1209,[2]EXHIBITOR!$C$6:$C$1503)</f>
        <v>GREG LOVELL</v>
      </c>
      <c r="E78" s="7" t="str">
        <f ca="1">LOOKUP($B78,[2]EXHIBITOR!$B$6:$B$1209,[2]EXHIBITOR!$D$6:$D$1503)</f>
        <v>GRAY</v>
      </c>
      <c r="F78" s="6" t="str">
        <f ca="1">LOOKUP($B78,[2]EXHIBITOR!$B$6:$B$1209,[2]EXHIBITOR!$E$6:$E$1503)</f>
        <v>C</v>
      </c>
      <c r="G78" s="6" t="str">
        <f ca="1">LOOKUP($B78,[2]EXHIBITOR!$B$6:$B$1209,[2]EXHIBITOR!$F$6:$F$1503)</f>
        <v>65L</v>
      </c>
      <c r="H78" s="6">
        <f ca="1">LOOKUP($B78,[2]EXHIBITOR!$B$6:$B$1209,[2]EXHIBITOR!$G$6:$G$1503)</f>
        <v>37</v>
      </c>
      <c r="I78" s="6">
        <f ca="1">LOOKUP($B78,[2]EXHIBITOR!$B$6:$B$1209,[2]EXHIBITOR!$H$6:$H$1503)</f>
        <v>2017</v>
      </c>
      <c r="J78" s="12"/>
      <c r="K78" s="12"/>
    </row>
    <row r="79" spans="1:11">
      <c r="A79" s="9" t="s">
        <v>54</v>
      </c>
      <c r="B79" s="7">
        <v>329</v>
      </c>
      <c r="C79" s="7"/>
      <c r="D79" s="7" t="str">
        <f ca="1">LOOKUP($B79,[2]EXHIBITOR!$B$6:$B$1209,[2]EXHIBITOR!$C$6:$C$1503)</f>
        <v>JOSH ANTHONY</v>
      </c>
      <c r="E79" s="7" t="str">
        <f ca="1">LOOKUP($B79,[2]EXHIBITOR!$B$6:$B$1209,[2]EXHIBITOR!$D$6:$D$1503)</f>
        <v>GREY </v>
      </c>
      <c r="F79" s="6" t="str">
        <f ca="1">LOOKUP($B79,[2]EXHIBITOR!$B$6:$B$1209,[2]EXHIBITOR!$E$6:$E$1503)</f>
        <v>C</v>
      </c>
      <c r="G79" s="6" t="str">
        <f ca="1">LOOKUP($B79,[2]EXHIBITOR!$B$6:$B$1209,[2]EXHIBITOR!$F$6:$F$1503)</f>
        <v>JDA</v>
      </c>
      <c r="H79" s="6">
        <f ca="1">LOOKUP($B79,[2]EXHIBITOR!$B$6:$B$1209,[2]EXHIBITOR!$G$6:$G$1503)</f>
        <v>190</v>
      </c>
      <c r="I79" s="6">
        <f ca="1">LOOKUP($B79,[2]EXHIBITOR!$B$6:$B$1209,[2]EXHIBITOR!$H$6:$H$1503)</f>
        <v>2017</v>
      </c>
      <c r="J79" s="12"/>
      <c r="K79" s="12"/>
    </row>
    <row r="80" spans="1:11">
      <c r="A80" s="9" t="s">
        <v>55</v>
      </c>
      <c r="B80" s="7">
        <v>326</v>
      </c>
      <c r="C80" s="7"/>
      <c r="D80" s="7" t="str">
        <f ca="1">LOOKUP($B80,[2]EXHIBITOR!$B$6:$B$1209,[2]EXHIBITOR!$C$6:$C$1503)</f>
        <v>JOSH ANTHONY</v>
      </c>
      <c r="E80" s="7" t="str">
        <f ca="1">LOOKUP($B80,[2]EXHIBITOR!$B$6:$B$1209,[2]EXHIBITOR!$D$6:$D$1503)</f>
        <v>DARK GREEN</v>
      </c>
      <c r="F80" s="6" t="str">
        <f ca="1">LOOKUP($B80,[2]EXHIBITOR!$B$6:$B$1209,[2]EXHIBITOR!$E$6:$E$1503)</f>
        <v>C</v>
      </c>
      <c r="G80" s="6" t="str">
        <f ca="1">LOOKUP($B80,[2]EXHIBITOR!$B$6:$B$1209,[2]EXHIBITOR!$F$6:$F$1503)</f>
        <v>JDA</v>
      </c>
      <c r="H80" s="6">
        <f ca="1">LOOKUP($B80,[2]EXHIBITOR!$B$6:$B$1209,[2]EXHIBITOR!$G$6:$G$1503)</f>
        <v>179</v>
      </c>
      <c r="I80" s="6">
        <f ca="1">LOOKUP($B80,[2]EXHIBITOR!$B$6:$B$1209,[2]EXHIBITOR!$H$6:$H$1503)</f>
        <v>2017</v>
      </c>
      <c r="J80" s="12"/>
      <c r="K80" s="12"/>
    </row>
    <row r="81" spans="1:11">
      <c r="A81" s="9" t="s">
        <v>56</v>
      </c>
      <c r="B81" s="7">
        <v>337</v>
      </c>
      <c r="C81" s="7"/>
      <c r="D81" s="7" t="str">
        <f ca="1">LOOKUP($B81,[2]EXHIBITOR!$B$6:$B$1209,[2]EXHIBITOR!$C$6:$C$1503)</f>
        <v>CHAD BABIN</v>
      </c>
      <c r="E81" s="7" t="str">
        <f ca="1">LOOKUP($B81,[2]EXHIBITOR!$B$6:$B$1209,[2]EXHIBITOR!$D$6:$D$1503)</f>
        <v>LIGHT GREEN</v>
      </c>
      <c r="F81" s="6" t="str">
        <f ca="1">LOOKUP($B81,[2]EXHIBITOR!$B$6:$B$1209,[2]EXHIBITOR!$E$6:$E$1503)</f>
        <v>C</v>
      </c>
      <c r="G81" s="6" t="str">
        <f ca="1">LOOKUP($B81,[2]EXHIBITOR!$B$6:$B$1209,[2]EXHIBITOR!$F$6:$F$1503)</f>
        <v>CB</v>
      </c>
      <c r="H81" s="6">
        <f ca="1">LOOKUP($B81,[2]EXHIBITOR!$B$6:$B$1209,[2]EXHIBITOR!$G$6:$G$1503)</f>
        <v>2</v>
      </c>
      <c r="I81" s="6">
        <f ca="1">LOOKUP($B81,[2]EXHIBITOR!$B$6:$B$1209,[2]EXHIBITOR!$H$6:$H$1503)</f>
        <v>2018</v>
      </c>
      <c r="J81" s="12"/>
      <c r="K81" s="12"/>
    </row>
    <row r="82" spans="1:11">
      <c r="A82" s="9" t="s">
        <v>57</v>
      </c>
      <c r="B82" s="7">
        <v>328</v>
      </c>
      <c r="C82" s="7"/>
      <c r="D82" s="7" t="str">
        <f ca="1">LOOKUP($B82,[2]EXHIBITOR!$B$6:$B$1209,[2]EXHIBITOR!$C$6:$C$1503)</f>
        <v>JOSH ANTHONY</v>
      </c>
      <c r="E82" s="7" t="str">
        <f ca="1">LOOKUP($B82,[2]EXHIBITOR!$B$6:$B$1209,[2]EXHIBITOR!$D$6:$D$1503)</f>
        <v>GREY GREEN</v>
      </c>
      <c r="F82" s="6" t="str">
        <f ca="1">LOOKUP($B82,[2]EXHIBITOR!$B$6:$B$1209,[2]EXHIBITOR!$E$6:$E$1503)</f>
        <v>H</v>
      </c>
      <c r="G82" s="6" t="str">
        <f ca="1">LOOKUP($B82,[2]EXHIBITOR!$B$6:$B$1209,[2]EXHIBITOR!$F$6:$F$1503)</f>
        <v>JDA</v>
      </c>
      <c r="H82" s="6">
        <f ca="1">LOOKUP($B82,[2]EXHIBITOR!$B$6:$B$1209,[2]EXHIBITOR!$G$6:$G$1503)</f>
        <v>46</v>
      </c>
      <c r="I82" s="6">
        <f ca="1">LOOKUP($B82,[2]EXHIBITOR!$B$6:$B$1209,[2]EXHIBITOR!$H$6:$H$1503)</f>
        <v>2018</v>
      </c>
      <c r="J82" s="12"/>
      <c r="K82" s="12"/>
    </row>
    <row r="83" spans="1:11">
      <c r="A83" s="9" t="s">
        <v>58</v>
      </c>
      <c r="B83" s="7">
        <v>341</v>
      </c>
      <c r="C83" s="7"/>
      <c r="D83" s="7" t="str">
        <f ca="1">LOOKUP($B83,[2]EXHIBITOR!$B$6:$B$1209,[2]EXHIBITOR!$C$6:$C$1503)</f>
        <v>CHAD BABIN</v>
      </c>
      <c r="E83" s="7" t="str">
        <f ca="1">LOOKUP($B83,[2]EXHIBITOR!$B$6:$B$1209,[2]EXHIBITOR!$D$6:$D$1503)</f>
        <v>OPALINE GREY</v>
      </c>
      <c r="F83" s="6" t="str">
        <f ca="1">LOOKUP($B83,[2]EXHIBITOR!$B$6:$B$1209,[2]EXHIBITOR!$E$6:$E$1503)</f>
        <v>H</v>
      </c>
      <c r="G83" s="6" t="str">
        <f ca="1">LOOKUP($B83,[2]EXHIBITOR!$B$6:$B$1209,[2]EXHIBITOR!$F$6:$F$1503)</f>
        <v>CB</v>
      </c>
      <c r="H83" s="6">
        <f ca="1">LOOKUP($B83,[2]EXHIBITOR!$B$6:$B$1209,[2]EXHIBITOR!$G$6:$G$1503)</f>
        <v>73</v>
      </c>
      <c r="I83" s="6">
        <f ca="1">LOOKUP($B83,[2]EXHIBITOR!$B$6:$B$1209,[2]EXHIBITOR!$H$6:$H$1503)</f>
        <v>2017</v>
      </c>
      <c r="J83" s="12"/>
      <c r="K83" s="12"/>
    </row>
    <row r="84" spans="1:11">
      <c r="A84" s="9" t="s">
        <v>59</v>
      </c>
      <c r="B84" s="7">
        <v>350</v>
      </c>
      <c r="C84" s="7"/>
      <c r="D84" s="7" t="str">
        <f ca="1">LOOKUP($B84,[2]EXHIBITOR!$B$6:$B$1209,[2]EXHIBITOR!$C$6:$C$1503)</f>
        <v>GREG LOVELL</v>
      </c>
      <c r="E84" s="7" t="str">
        <f ca="1">LOOKUP($B84,[2]EXHIBITOR!$B$6:$B$1209,[2]EXHIBITOR!$D$6:$D$1503)</f>
        <v>GRAY GREEN</v>
      </c>
      <c r="F84" s="6" t="str">
        <f ca="1">LOOKUP($B84,[2]EXHIBITOR!$B$6:$B$1209,[2]EXHIBITOR!$E$6:$E$1503)</f>
        <v>C</v>
      </c>
      <c r="G84" s="6" t="str">
        <f ca="1">LOOKUP($B84,[2]EXHIBITOR!$B$6:$B$1209,[2]EXHIBITOR!$F$6:$F$1503)</f>
        <v>65L</v>
      </c>
      <c r="H84" s="6">
        <f ca="1">LOOKUP($B84,[2]EXHIBITOR!$B$6:$B$1209,[2]EXHIBITOR!$G$6:$G$1503)</f>
        <v>3</v>
      </c>
      <c r="I84" s="6">
        <f ca="1">LOOKUP($B84,[2]EXHIBITOR!$B$6:$B$1209,[2]EXHIBITOR!$H$6:$H$1503)</f>
        <v>2018</v>
      </c>
      <c r="J84" s="12"/>
      <c r="K84" s="12"/>
    </row>
    <row r="85" spans="1:11">
      <c r="A85" s="9"/>
      <c r="B85" s="36" t="s">
        <v>28</v>
      </c>
      <c r="C85" s="7"/>
      <c r="D85" s="7"/>
      <c r="E85" s="7"/>
      <c r="F85" s="6"/>
      <c r="G85" s="6"/>
      <c r="H85" s="6"/>
      <c r="I85" s="6"/>
      <c r="J85" s="12"/>
      <c r="K85" s="12"/>
    </row>
    <row r="86" spans="1:11">
      <c r="A86" s="7" t="s">
        <v>61</v>
      </c>
      <c r="B86" s="7">
        <v>212</v>
      </c>
      <c r="C86" s="7"/>
      <c r="D86" s="7" t="str">
        <f ca="1">LOOKUP($B86,[2]EXHIBITOR!$B$6:$B$1209,[2]EXHIBITOR!$C$6:$C$1503)</f>
        <v>JIMMY STRONG</v>
      </c>
      <c r="E86" s="7" t="str">
        <f ca="1">LOOKUP($B86,[2]EXHIBITOR!$B$6:$B$1209,[2]EXHIBITOR!$D$6:$D$1503)</f>
        <v>CINNAMON GREY</v>
      </c>
      <c r="F86" s="6" t="str">
        <f ca="1">LOOKUP($B86,[2]EXHIBITOR!$B$6:$B$1209,[2]EXHIBITOR!$E$6:$E$1503)</f>
        <v>H</v>
      </c>
      <c r="G86" s="6" t="str">
        <f ca="1">LOOKUP($B86,[2]EXHIBITOR!$B$6:$B$1209,[2]EXHIBITOR!$F$6:$F$1503)</f>
        <v>J55</v>
      </c>
      <c r="H86" s="6">
        <f ca="1">LOOKUP($B86,[2]EXHIBITOR!$B$6:$B$1209,[2]EXHIBITOR!$G$6:$G$1503)</f>
        <v>17</v>
      </c>
      <c r="I86" s="6">
        <f ca="1">LOOKUP($B86,[2]EXHIBITOR!$B$6:$B$1209,[2]EXHIBITOR!$H$6:$H$1503)</f>
        <v>2018</v>
      </c>
      <c r="J86" s="12"/>
      <c r="K86" s="12"/>
    </row>
    <row r="87" spans="1:11">
      <c r="A87" s="9" t="s">
        <v>50</v>
      </c>
      <c r="B87" s="7">
        <v>200</v>
      </c>
      <c r="C87" s="7"/>
      <c r="D87" s="7" t="str">
        <f ca="1">LOOKUP($B87,[2]EXHIBITOR!$B$6:$B$1209,[2]EXHIBITOR!$C$6:$C$1503)</f>
        <v>LEN BOURGEOIS</v>
      </c>
      <c r="E87" s="7" t="str">
        <f ca="1">LOOKUP($B87,[2]EXHIBITOR!$B$6:$B$1209,[2]EXHIBITOR!$D$6:$D$1503)</f>
        <v>LIGHT GREEN</v>
      </c>
      <c r="F87" s="6" t="str">
        <f ca="1">LOOKUP($B87,[2]EXHIBITOR!$B$6:$B$1209,[2]EXHIBITOR!$E$6:$E$1503)</f>
        <v>C</v>
      </c>
      <c r="G87" s="6" t="str">
        <f ca="1">LOOKUP($B87,[2]EXHIBITOR!$B$6:$B$1209,[2]EXHIBITOR!$F$6:$F$1503)</f>
        <v>LJB</v>
      </c>
      <c r="H87" s="6">
        <f ca="1">LOOKUP($B87,[2]EXHIBITOR!$B$6:$B$1209,[2]EXHIBITOR!$G$6:$G$1503)</f>
        <v>15</v>
      </c>
      <c r="I87" s="6">
        <f ca="1">LOOKUP($B87,[2]EXHIBITOR!$B$6:$B$1209,[2]EXHIBITOR!$H$6:$H$1503)</f>
        <v>2017</v>
      </c>
      <c r="J87" s="12"/>
      <c r="K87" s="12"/>
    </row>
    <row r="88" spans="1:11">
      <c r="A88" s="9" t="s">
        <v>36</v>
      </c>
      <c r="B88" s="7">
        <v>212</v>
      </c>
      <c r="C88" s="7"/>
      <c r="D88" s="7" t="str">
        <f ca="1">LOOKUP($B88,[2]EXHIBITOR!$B$6:$B$1209,[2]EXHIBITOR!$C$6:$C$1503)</f>
        <v>JIMMY STRONG</v>
      </c>
      <c r="E88" s="7" t="str">
        <f ca="1">LOOKUP($B88,[2]EXHIBITOR!$B$6:$B$1209,[2]EXHIBITOR!$D$6:$D$1503)</f>
        <v>CINNAMON GREY</v>
      </c>
      <c r="F88" s="6" t="str">
        <f ca="1">LOOKUP($B88,[2]EXHIBITOR!$B$6:$B$1209,[2]EXHIBITOR!$E$6:$E$1503)</f>
        <v>H</v>
      </c>
      <c r="G88" s="6" t="str">
        <f ca="1">LOOKUP($B88,[2]EXHIBITOR!$B$6:$B$1209,[2]EXHIBITOR!$F$6:$F$1503)</f>
        <v>J55</v>
      </c>
      <c r="H88" s="6">
        <f ca="1">LOOKUP($B88,[2]EXHIBITOR!$B$6:$B$1209,[2]EXHIBITOR!$G$6:$G$1503)</f>
        <v>17</v>
      </c>
      <c r="I88" s="6">
        <f ca="1">LOOKUP($B88,[2]EXHIBITOR!$B$6:$B$1209,[2]EXHIBITOR!$H$6:$H$1503)</f>
        <v>2018</v>
      </c>
      <c r="J88" s="12"/>
      <c r="K88" s="12"/>
    </row>
    <row r="89" spans="1:11">
      <c r="A89" s="9" t="s">
        <v>62</v>
      </c>
      <c r="B89" s="7">
        <v>211</v>
      </c>
      <c r="C89" s="7"/>
      <c r="D89" s="7" t="str">
        <f ca="1">LOOKUP($B89,[2]EXHIBITOR!$B$6:$B$1209,[2]EXHIBITOR!$C$6:$C$1503)</f>
        <v>JIMMY STRONG</v>
      </c>
      <c r="E89" s="7" t="str">
        <f ca="1">LOOKUP($B89,[2]EXHIBITOR!$B$6:$B$1209,[2]EXHIBITOR!$D$6:$D$1503)</f>
        <v>COBALT</v>
      </c>
      <c r="F89" s="6" t="str">
        <f ca="1">LOOKUP($B89,[2]EXHIBITOR!$B$6:$B$1209,[2]EXHIBITOR!$E$6:$E$1503)</f>
        <v>C</v>
      </c>
      <c r="G89" s="6" t="str">
        <f ca="1">LOOKUP($B89,[2]EXHIBITOR!$B$6:$B$1209,[2]EXHIBITOR!$F$6:$F$1503)</f>
        <v>J55</v>
      </c>
      <c r="H89" s="6">
        <f ca="1">LOOKUP($B89,[2]EXHIBITOR!$B$6:$B$1209,[2]EXHIBITOR!$G$6:$G$1503)</f>
        <v>15</v>
      </c>
      <c r="I89" s="6">
        <f ca="1">LOOKUP($B89,[2]EXHIBITOR!$B$6:$B$1209,[2]EXHIBITOR!$H$6:$H$1503)</f>
        <v>2018</v>
      </c>
      <c r="J89" s="12"/>
      <c r="K89" s="12"/>
    </row>
    <row r="90" spans="1:11">
      <c r="A90" s="9" t="s">
        <v>51</v>
      </c>
      <c r="B90" s="7">
        <v>200</v>
      </c>
      <c r="C90" s="7"/>
      <c r="D90" s="7" t="str">
        <f ca="1">LOOKUP($B90,[2]EXHIBITOR!$B$6:$B$1209,[2]EXHIBITOR!$C$6:$C$1503)</f>
        <v>LEN BOURGEOIS</v>
      </c>
      <c r="E90" s="7" t="str">
        <f ca="1">LOOKUP($B90,[2]EXHIBITOR!$B$6:$B$1209,[2]EXHIBITOR!$D$6:$D$1503)</f>
        <v>LIGHT GREEN</v>
      </c>
      <c r="F90" s="6" t="str">
        <f ca="1">LOOKUP($B90,[2]EXHIBITOR!$B$6:$B$1209,[2]EXHIBITOR!$E$6:$E$1503)</f>
        <v>C</v>
      </c>
      <c r="G90" s="6" t="str">
        <f ca="1">LOOKUP($B90,[2]EXHIBITOR!$B$6:$B$1209,[2]EXHIBITOR!$F$6:$F$1503)</f>
        <v>LJB</v>
      </c>
      <c r="H90" s="6">
        <f ca="1">LOOKUP($B90,[2]EXHIBITOR!$B$6:$B$1209,[2]EXHIBITOR!$G$6:$G$1503)</f>
        <v>15</v>
      </c>
      <c r="I90" s="6">
        <f ca="1">LOOKUP($B90,[2]EXHIBITOR!$B$6:$B$1209,[2]EXHIBITOR!$H$6:$H$1503)</f>
        <v>2017</v>
      </c>
      <c r="J90" s="12"/>
      <c r="K90" s="12"/>
    </row>
    <row r="91" spans="1:11">
      <c r="A91" s="9" t="s">
        <v>52</v>
      </c>
      <c r="B91" s="7">
        <v>220</v>
      </c>
      <c r="C91" s="7"/>
      <c r="D91" s="7" t="str">
        <f ca="1">LOOKUP($B91,[2]EXHIBITOR!$B$6:$B$1209,[2]EXHIBITOR!$C$6:$C$1503)</f>
        <v>CONNIE LOVELL</v>
      </c>
      <c r="E91" s="7" t="str">
        <f ca="1">LOOKUP($B91,[2]EXHIBITOR!$B$6:$B$1209,[2]EXHIBITOR!$D$6:$D$1503)</f>
        <v>COBALT</v>
      </c>
      <c r="F91" s="6" t="str">
        <f ca="1">LOOKUP($B91,[2]EXHIBITOR!$B$6:$B$1209,[2]EXHIBITOR!$E$6:$E$1503)</f>
        <v>C</v>
      </c>
      <c r="G91" s="6" t="str">
        <f ca="1">LOOKUP($B91,[2]EXHIBITOR!$B$6:$B$1209,[2]EXHIBITOR!$F$6:$F$1503)</f>
        <v>CLV</v>
      </c>
      <c r="H91" s="6">
        <f ca="1">LOOKUP($B91,[2]EXHIBITOR!$B$6:$B$1209,[2]EXHIBITOR!$G$6:$G$1503)</f>
        <v>14</v>
      </c>
      <c r="I91" s="6">
        <f ca="1">LOOKUP($B91,[2]EXHIBITOR!$B$6:$B$1209,[2]EXHIBITOR!$H$6:$H$1503)</f>
        <v>2017</v>
      </c>
      <c r="J91" s="12"/>
      <c r="K91" s="12"/>
    </row>
    <row r="92" spans="1:11">
      <c r="A92" s="9" t="s">
        <v>53</v>
      </c>
      <c r="B92" s="7">
        <v>201</v>
      </c>
      <c r="C92" s="7"/>
      <c r="D92" s="7" t="str">
        <f ca="1">LOOKUP($B92,[2]EXHIBITOR!$B$6:$B$1209,[2]EXHIBITOR!$C$6:$C$1503)</f>
        <v>LEN BOURGEOIS</v>
      </c>
      <c r="E92" s="7" t="str">
        <f ca="1">LOOKUP($B92,[2]EXHIBITOR!$B$6:$B$1209,[2]EXHIBITOR!$D$6:$D$1503)</f>
        <v>DARK GREEN</v>
      </c>
      <c r="F92" s="6" t="str">
        <f ca="1">LOOKUP($B92,[2]EXHIBITOR!$B$6:$B$1209,[2]EXHIBITOR!$E$6:$E$1503)</f>
        <v>C</v>
      </c>
      <c r="G92" s="6" t="str">
        <f ca="1">LOOKUP($B92,[2]EXHIBITOR!$B$6:$B$1209,[2]EXHIBITOR!$F$6:$F$1503)</f>
        <v>LJB</v>
      </c>
      <c r="H92" s="6">
        <f ca="1">LOOKUP($B92,[2]EXHIBITOR!$B$6:$B$1209,[2]EXHIBITOR!$G$6:$G$1503)</f>
        <v>5</v>
      </c>
      <c r="I92" s="6">
        <f ca="1">LOOKUP($B92,[2]EXHIBITOR!$B$6:$B$1209,[2]EXHIBITOR!$H$6:$H$1503)</f>
        <v>2017</v>
      </c>
      <c r="J92" s="12"/>
      <c r="K92" s="12"/>
    </row>
    <row r="93" spans="1:11">
      <c r="A93" s="9" t="s">
        <v>54</v>
      </c>
      <c r="B93" s="7">
        <v>204</v>
      </c>
      <c r="C93" s="7"/>
      <c r="D93" s="7" t="str">
        <f ca="1">LOOKUP($B93,[2]EXHIBITOR!$B$6:$B$1209,[2]EXHIBITOR!$C$6:$C$1503)</f>
        <v>LEN BOURGEOIS</v>
      </c>
      <c r="E93" s="7" t="str">
        <f ca="1">LOOKUP($B93,[2]EXHIBITOR!$B$6:$B$1209,[2]EXHIBITOR!$D$6:$D$1503)</f>
        <v>CINNAMON LIGHT GREEN</v>
      </c>
      <c r="F93" s="6" t="str">
        <f ca="1">LOOKUP($B93,[2]EXHIBITOR!$B$6:$B$1209,[2]EXHIBITOR!$E$6:$E$1503)</f>
        <v>H</v>
      </c>
      <c r="G93" s="6" t="str">
        <f ca="1">LOOKUP($B93,[2]EXHIBITOR!$B$6:$B$1209,[2]EXHIBITOR!$F$6:$F$1503)</f>
        <v>LJB</v>
      </c>
      <c r="H93" s="6">
        <f ca="1">LOOKUP($B93,[2]EXHIBITOR!$B$6:$B$1209,[2]EXHIBITOR!$G$6:$G$1503)</f>
        <v>34</v>
      </c>
      <c r="I93" s="6">
        <f ca="1">LOOKUP($B93,[2]EXHIBITOR!$B$6:$B$1209,[2]EXHIBITOR!$H$6:$H$1503)</f>
        <v>2018</v>
      </c>
      <c r="J93" s="12"/>
      <c r="K93" s="12"/>
    </row>
    <row r="94" spans="1:11">
      <c r="A94" s="9" t="s">
        <v>55</v>
      </c>
      <c r="B94" s="7">
        <v>207</v>
      </c>
      <c r="C94" s="7"/>
      <c r="D94" s="7" t="str">
        <f ca="1">LOOKUP($B94,[2]EXHIBITOR!$B$6:$B$1209,[2]EXHIBITOR!$C$6:$C$1503)</f>
        <v>LEN BOURGEOIS</v>
      </c>
      <c r="E94" s="7" t="str">
        <f ca="1">LOOKUP($B94,[2]EXHIBITOR!$B$6:$B$1209,[2]EXHIBITOR!$D$6:$D$1503)</f>
        <v>SPANGLE GREY</v>
      </c>
      <c r="F94" s="6" t="str">
        <f ca="1">LOOKUP($B94,[2]EXHIBITOR!$B$6:$B$1209,[2]EXHIBITOR!$E$6:$E$1503)</f>
        <v>C</v>
      </c>
      <c r="G94" s="6" t="str">
        <f ca="1">LOOKUP($B94,[2]EXHIBITOR!$B$6:$B$1209,[2]EXHIBITOR!$F$6:$F$1503)</f>
        <v>LJB</v>
      </c>
      <c r="H94" s="6">
        <f ca="1">LOOKUP($B94,[2]EXHIBITOR!$B$6:$B$1209,[2]EXHIBITOR!$G$6:$G$1503)</f>
        <v>39</v>
      </c>
      <c r="I94" s="6">
        <f ca="1">LOOKUP($B94,[2]EXHIBITOR!$B$6:$B$1209,[2]EXHIBITOR!$H$6:$H$1503)</f>
        <v>2017</v>
      </c>
      <c r="J94" s="12"/>
      <c r="K94" s="12"/>
    </row>
    <row r="95" spans="1:11">
      <c r="A95" s="9" t="s">
        <v>56</v>
      </c>
      <c r="B95" s="7">
        <v>216</v>
      </c>
      <c r="C95" s="7"/>
      <c r="D95" s="7" t="str">
        <f ca="1">LOOKUP($B95,[2]EXHIBITOR!$B$6:$B$1209,[2]EXHIBITOR!$C$6:$C$1503)</f>
        <v>DAN SISSON</v>
      </c>
      <c r="E95" s="7" t="str">
        <f ca="1">LOOKUP($B95,[2]EXHIBITOR!$B$6:$B$1209,[2]EXHIBITOR!$D$6:$D$1503)</f>
        <v>DARK GREEN</v>
      </c>
      <c r="F95" s="6" t="str">
        <f ca="1">LOOKUP($B95,[2]EXHIBITOR!$B$6:$B$1209,[2]EXHIBITOR!$E$6:$E$1503)</f>
        <v>H</v>
      </c>
      <c r="G95" s="6" t="str">
        <f ca="1">LOOKUP($B95,[2]EXHIBITOR!$B$6:$B$1209,[2]EXHIBITOR!$F$6:$F$1503)</f>
        <v>DFS</v>
      </c>
      <c r="H95" s="6">
        <f ca="1">LOOKUP($B95,[2]EXHIBITOR!$B$6:$B$1209,[2]EXHIBITOR!$G$6:$G$1503)</f>
        <v>207</v>
      </c>
      <c r="I95" s="6">
        <f ca="1">LOOKUP($B95,[2]EXHIBITOR!$B$6:$B$1209,[2]EXHIBITOR!$H$6:$H$1503)</f>
        <v>2017</v>
      </c>
      <c r="J95" s="12"/>
      <c r="K95" s="12"/>
    </row>
    <row r="96" spans="1:11">
      <c r="A96" s="9" t="s">
        <v>57</v>
      </c>
      <c r="B96" s="7">
        <v>203</v>
      </c>
      <c r="C96" s="7"/>
      <c r="D96" s="7" t="str">
        <f ca="1">LOOKUP($B96,[2]EXHIBITOR!$B$6:$B$1209,[2]EXHIBITOR!$C$6:$C$1503)</f>
        <v>LEN BOURGEOIS</v>
      </c>
      <c r="E96" s="7" t="str">
        <f ca="1">LOOKUP($B96,[2]EXHIBITOR!$B$6:$B$1209,[2]EXHIBITOR!$D$6:$D$1503)</f>
        <v>SKY</v>
      </c>
      <c r="F96" s="6" t="str">
        <f ca="1">LOOKUP($B96,[2]EXHIBITOR!$B$6:$B$1209,[2]EXHIBITOR!$E$6:$E$1503)</f>
        <v>C</v>
      </c>
      <c r="G96" s="6" t="str">
        <f ca="1">LOOKUP($B96,[2]EXHIBITOR!$B$6:$B$1209,[2]EXHIBITOR!$F$6:$F$1503)</f>
        <v>LJB</v>
      </c>
      <c r="H96" s="6">
        <f ca="1">LOOKUP($B96,[2]EXHIBITOR!$B$6:$B$1209,[2]EXHIBITOR!$G$6:$G$1503)</f>
        <v>69</v>
      </c>
      <c r="I96" s="6">
        <f ca="1">LOOKUP($B96,[2]EXHIBITOR!$B$6:$B$1209,[2]EXHIBITOR!$H$6:$H$1503)</f>
        <v>2017</v>
      </c>
      <c r="J96" s="12"/>
      <c r="K96" s="12"/>
    </row>
    <row r="97" spans="1:11">
      <c r="A97" s="9" t="s">
        <v>58</v>
      </c>
      <c r="B97" s="7">
        <v>205</v>
      </c>
      <c r="C97" s="7"/>
      <c r="D97" s="7" t="str">
        <f ca="1">LOOKUP($B97,[2]EXHIBITOR!$B$6:$B$1209,[2]EXHIBITOR!$C$6:$C$1503)</f>
        <v>LEN BOURGEOIS</v>
      </c>
      <c r="E97" s="7" t="str">
        <f ca="1">LOOKUP($B97,[2]EXHIBITOR!$B$6:$B$1209,[2]EXHIBITOR!$D$6:$D$1503)</f>
        <v>LUTINO</v>
      </c>
      <c r="F97" s="6" t="str">
        <f ca="1">LOOKUP($B97,[2]EXHIBITOR!$B$6:$B$1209,[2]EXHIBITOR!$E$6:$E$1503)</f>
        <v>H</v>
      </c>
      <c r="G97" s="6" t="str">
        <f ca="1">LOOKUP($B97,[2]EXHIBITOR!$B$6:$B$1209,[2]EXHIBITOR!$F$6:$F$1503)</f>
        <v>LJB</v>
      </c>
      <c r="H97" s="6">
        <f ca="1">LOOKUP($B97,[2]EXHIBITOR!$B$6:$B$1209,[2]EXHIBITOR!$G$6:$G$1503)</f>
        <v>50</v>
      </c>
      <c r="I97" s="6">
        <f ca="1">LOOKUP($B97,[2]EXHIBITOR!$B$6:$B$1209,[2]EXHIBITOR!$H$6:$H$1503)</f>
        <v>2017</v>
      </c>
      <c r="J97" s="12"/>
      <c r="K97" s="12"/>
    </row>
    <row r="98" spans="1:11">
      <c r="A98" s="9" t="s">
        <v>59</v>
      </c>
      <c r="B98" s="7">
        <v>210</v>
      </c>
      <c r="C98" s="7"/>
      <c r="D98" s="7" t="str">
        <f ca="1">LOOKUP($B98,[2]EXHIBITOR!$B$6:$B$1209,[2]EXHIBITOR!$C$6:$C$1503)</f>
        <v>JIMMY STRONG</v>
      </c>
      <c r="E98" s="7" t="str">
        <f ca="1">LOOKUP($B98,[2]EXHIBITOR!$B$6:$B$1209,[2]EXHIBITOR!$D$6:$D$1503)</f>
        <v>YELLOWFACE CINNAMON GREY</v>
      </c>
      <c r="F98" s="6" t="str">
        <f ca="1">LOOKUP($B98,[2]EXHIBITOR!$B$6:$B$1209,[2]EXHIBITOR!$E$6:$E$1503)</f>
        <v>H</v>
      </c>
      <c r="G98" s="6" t="str">
        <f ca="1">LOOKUP($B98,[2]EXHIBITOR!$B$6:$B$1209,[2]EXHIBITOR!$F$6:$F$1503)</f>
        <v>J55</v>
      </c>
      <c r="H98" s="6">
        <f ca="1">LOOKUP($B98,[2]EXHIBITOR!$B$6:$B$1209,[2]EXHIBITOR!$G$6:$G$1503)</f>
        <v>14</v>
      </c>
      <c r="I98" s="6">
        <f ca="1">LOOKUP($B98,[2]EXHIBITOR!$B$6:$B$1209,[2]EXHIBITOR!$H$6:$H$1503)</f>
        <v>2018</v>
      </c>
      <c r="J98" s="12"/>
      <c r="K98" s="12"/>
    </row>
    <row r="99" spans="1:11">
      <c r="A99" s="1"/>
      <c r="B99" s="36" t="s">
        <v>28</v>
      </c>
      <c r="C99" s="2"/>
      <c r="D99" s="1"/>
      <c r="E99" s="1"/>
      <c r="F99" s="4"/>
      <c r="G99" s="4"/>
      <c r="H99" s="4"/>
      <c r="I99" s="4"/>
      <c r="J99" s="12"/>
      <c r="K99" s="12"/>
    </row>
    <row r="100" spans="1:11">
      <c r="A100" s="7" t="s">
        <v>63</v>
      </c>
      <c r="B100" s="7" t="str">
        <f>'[2]JUNIOR FORM'!B11</f>
        <v>CAGE #</v>
      </c>
      <c r="C100" s="7"/>
      <c r="D100" s="7" t="str">
        <f ca="1">LOOKUP($B100,[2]EXHIBITOR!$B$6:$B$1209,[2]EXHIBITOR!$C$6:$C$1503)</f>
        <v>EXHIBITOR</v>
      </c>
      <c r="E100" s="7" t="str">
        <f ca="1">LOOKUP($B100,[2]EXHIBITOR!$B$6:$B$1209,[2]EXHIBITOR!$D$6:$D$1503)</f>
        <v>COLOR &amp; VARIETY</v>
      </c>
      <c r="F100" s="6" t="str">
        <f ca="1">LOOKUP($B100,[2]EXHIBITOR!$B$6:$B$1209,[2]EXHIBITOR!$E$6:$E$1503)</f>
        <v>SEX</v>
      </c>
      <c r="G100" s="6" t="str">
        <f ca="1">LOOKUP($B100,[2]EXHIBITOR!$B$6:$B$1209,[2]EXHIBITOR!$F$6:$F$1503)</f>
        <v>CODE</v>
      </c>
      <c r="H100" s="6" t="str">
        <f ca="1">LOOKUP($B100,[2]EXHIBITOR!$B$6:$B$1209,[2]EXHIBITOR!$G$6:$G$1503)</f>
        <v>##</v>
      </c>
      <c r="I100" s="6" t="str">
        <f ca="1">LOOKUP($B100,[2]EXHIBITOR!$B$6:$B$1209,[2]EXHIBITOR!$H$6:$H$1503)</f>
        <v>YEAR</v>
      </c>
      <c r="J100" s="12"/>
      <c r="K100" s="12"/>
    </row>
    <row r="101" spans="1:11">
      <c r="A101" s="9" t="s">
        <v>50</v>
      </c>
      <c r="B101" s="7">
        <f>'[2]JUNIOR FORM'!B12</f>
        <v>0</v>
      </c>
      <c r="C101" s="7"/>
      <c r="D101" s="7" t="e">
        <f>LOOKUP($B101,[2]EXHIBITOR!$B$6:$B$1209,[2]EXHIBITOR!$C$6:$C$1503)</f>
        <v>#N/A</v>
      </c>
      <c r="E101" s="7" t="e">
        <f>LOOKUP($B101,[2]EXHIBITOR!$B$6:$B$1209,[2]EXHIBITOR!$D$6:$D$1503)</f>
        <v>#N/A</v>
      </c>
      <c r="F101" s="6" t="e">
        <f>LOOKUP($B101,[2]EXHIBITOR!$B$6:$B$1209,[2]EXHIBITOR!$E$6:$E$1503)</f>
        <v>#N/A</v>
      </c>
      <c r="G101" s="6" t="e">
        <f>LOOKUP($B101,[2]EXHIBITOR!$B$6:$B$1209,[2]EXHIBITOR!$F$6:$F$1503)</f>
        <v>#N/A</v>
      </c>
      <c r="H101" s="6" t="e">
        <f>LOOKUP($B101,[2]EXHIBITOR!$B$6:$B$1209,[2]EXHIBITOR!$G$6:$G$1503)</f>
        <v>#N/A</v>
      </c>
      <c r="I101" s="6" t="e">
        <f>LOOKUP($B101,[2]EXHIBITOR!$B$6:$B$1209,[2]EXHIBITOR!$H$6:$H$1503)</f>
        <v>#N/A</v>
      </c>
      <c r="J101" s="12"/>
      <c r="K101" s="12"/>
    </row>
    <row r="102" spans="1:11">
      <c r="A102" s="9" t="s">
        <v>36</v>
      </c>
      <c r="B102" s="7">
        <f>'[2]JUNIOR FORM'!B13</f>
        <v>0</v>
      </c>
      <c r="C102" s="7"/>
      <c r="D102" s="7" t="e">
        <f>LOOKUP($B102,[2]EXHIBITOR!$B$6:$B$1209,[2]EXHIBITOR!$C$6:$C$1503)</f>
        <v>#N/A</v>
      </c>
      <c r="E102" s="7" t="e">
        <f>LOOKUP($B102,[2]EXHIBITOR!$B$6:$B$1209,[2]EXHIBITOR!$D$6:$D$1503)</f>
        <v>#N/A</v>
      </c>
      <c r="F102" s="6" t="e">
        <f>LOOKUP($B102,[2]EXHIBITOR!$B$6:$B$1209,[2]EXHIBITOR!$E$6:$E$1503)</f>
        <v>#N/A</v>
      </c>
      <c r="G102" s="6" t="e">
        <f>LOOKUP($B102,[2]EXHIBITOR!$B$6:$B$1209,[2]EXHIBITOR!$F$6:$F$1503)</f>
        <v>#N/A</v>
      </c>
      <c r="H102" s="6" t="e">
        <f>LOOKUP($B102,[2]EXHIBITOR!$B$6:$B$1209,[2]EXHIBITOR!$G$6:$G$1503)</f>
        <v>#N/A</v>
      </c>
      <c r="I102" s="6" t="e">
        <f>LOOKUP($B102,[2]EXHIBITOR!$B$6:$B$1209,[2]EXHIBITOR!$H$6:$H$1503)</f>
        <v>#N/A</v>
      </c>
      <c r="J102" s="12"/>
      <c r="K102" s="12"/>
    </row>
    <row r="103" spans="1:11">
      <c r="A103" s="9" t="s">
        <v>62</v>
      </c>
      <c r="B103" s="7">
        <f>'[2]JUNIOR FORM'!B14</f>
        <v>0</v>
      </c>
      <c r="C103" s="7"/>
      <c r="D103" s="7" t="e">
        <f>LOOKUP($B103,[2]EXHIBITOR!$B$6:$B$1209,[2]EXHIBITOR!$C$6:$C$1503)</f>
        <v>#N/A</v>
      </c>
      <c r="E103" s="7" t="e">
        <f>LOOKUP($B103,[2]EXHIBITOR!$B$6:$B$1209,[2]EXHIBITOR!$D$6:$D$1503)</f>
        <v>#N/A</v>
      </c>
      <c r="F103" s="6" t="e">
        <f>LOOKUP($B103,[2]EXHIBITOR!$B$6:$B$1209,[2]EXHIBITOR!$E$6:$E$1503)</f>
        <v>#N/A</v>
      </c>
      <c r="G103" s="6" t="e">
        <f>LOOKUP($B103,[2]EXHIBITOR!$B$6:$B$1209,[2]EXHIBITOR!$F$6:$F$1503)</f>
        <v>#N/A</v>
      </c>
      <c r="H103" s="6" t="e">
        <f>LOOKUP($B103,[2]EXHIBITOR!$B$6:$B$1209,[2]EXHIBITOR!$G$6:$G$1503)</f>
        <v>#N/A</v>
      </c>
      <c r="I103" s="6" t="e">
        <f>LOOKUP($B103,[2]EXHIBITOR!$B$6:$B$1209,[2]EXHIBITOR!$H$6:$H$1503)</f>
        <v>#N/A</v>
      </c>
      <c r="J103" s="12"/>
      <c r="K103" s="12"/>
    </row>
    <row r="104" spans="1:11">
      <c r="A104" s="9" t="s">
        <v>51</v>
      </c>
      <c r="B104" s="7">
        <f>'[2]JUNIOR FORM'!B15</f>
        <v>0</v>
      </c>
      <c r="C104" s="7"/>
      <c r="D104" s="7" t="e">
        <f>LOOKUP($B104,[2]EXHIBITOR!$B$6:$B$1209,[2]EXHIBITOR!$C$6:$C$1503)</f>
        <v>#N/A</v>
      </c>
      <c r="E104" s="7" t="e">
        <f>LOOKUP($B104,[2]EXHIBITOR!$B$6:$B$1209,[2]EXHIBITOR!$D$6:$D$1503)</f>
        <v>#N/A</v>
      </c>
      <c r="F104" s="6" t="e">
        <f>LOOKUP($B104,[2]EXHIBITOR!$B$6:$B$1209,[2]EXHIBITOR!$E$6:$E$1503)</f>
        <v>#N/A</v>
      </c>
      <c r="G104" s="6" t="e">
        <f>LOOKUP($B104,[2]EXHIBITOR!$B$6:$B$1209,[2]EXHIBITOR!$F$6:$F$1503)</f>
        <v>#N/A</v>
      </c>
      <c r="H104" s="6" t="e">
        <f>LOOKUP($B104,[2]EXHIBITOR!$B$6:$B$1209,[2]EXHIBITOR!$G$6:$G$1503)</f>
        <v>#N/A</v>
      </c>
      <c r="I104" s="6" t="e">
        <f>LOOKUP($B104,[2]EXHIBITOR!$B$6:$B$1209,[2]EXHIBITOR!$H$6:$H$1503)</f>
        <v>#N/A</v>
      </c>
      <c r="J104" s="12"/>
      <c r="K104" s="12"/>
    </row>
    <row r="105" spans="1:11">
      <c r="A105" s="9" t="s">
        <v>52</v>
      </c>
      <c r="B105" s="7">
        <f>'[2]JUNIOR FORM'!B16</f>
        <v>0</v>
      </c>
      <c r="C105" s="7"/>
      <c r="D105" s="7" t="e">
        <f>LOOKUP($B105,[2]EXHIBITOR!$B$6:$B$1209,[2]EXHIBITOR!$C$6:$C$1503)</f>
        <v>#N/A</v>
      </c>
      <c r="E105" s="7" t="e">
        <f>LOOKUP($B105,[2]EXHIBITOR!$B$6:$B$1209,[2]EXHIBITOR!$D$6:$D$1503)</f>
        <v>#N/A</v>
      </c>
      <c r="F105" s="6" t="e">
        <f>LOOKUP($B105,[2]EXHIBITOR!$B$6:$B$1209,[2]EXHIBITOR!$E$6:$E$1503)</f>
        <v>#N/A</v>
      </c>
      <c r="G105" s="6" t="e">
        <f>LOOKUP($B105,[2]EXHIBITOR!$B$6:$B$1209,[2]EXHIBITOR!$F$6:$F$1503)</f>
        <v>#N/A</v>
      </c>
      <c r="H105" s="6" t="e">
        <f>LOOKUP($B105,[2]EXHIBITOR!$B$6:$B$1209,[2]EXHIBITOR!$G$6:$G$1503)</f>
        <v>#N/A</v>
      </c>
      <c r="I105" s="6" t="e">
        <f>LOOKUP($B105,[2]EXHIBITOR!$B$6:$B$1209,[2]EXHIBITOR!$H$6:$H$1503)</f>
        <v>#N/A</v>
      </c>
      <c r="J105" s="12"/>
      <c r="K105" s="12"/>
    </row>
    <row r="106" spans="1:11">
      <c r="A106" s="9" t="s">
        <v>53</v>
      </c>
      <c r="B106" s="7">
        <f>'[2]JUNIOR FORM'!B17</f>
        <v>0</v>
      </c>
      <c r="C106" s="7"/>
      <c r="D106" s="7" t="e">
        <f>LOOKUP($B106,[2]EXHIBITOR!$B$6:$B$1209,[2]EXHIBITOR!$C$6:$C$1503)</f>
        <v>#N/A</v>
      </c>
      <c r="E106" s="7" t="e">
        <f>LOOKUP($B106,[2]EXHIBITOR!$B$6:$B$1209,[2]EXHIBITOR!$D$6:$D$1503)</f>
        <v>#N/A</v>
      </c>
      <c r="F106" s="6" t="e">
        <f>LOOKUP($B106,[2]EXHIBITOR!$B$6:$B$1209,[2]EXHIBITOR!$E$6:$E$1503)</f>
        <v>#N/A</v>
      </c>
      <c r="G106" s="6" t="e">
        <f>LOOKUP($B106,[2]EXHIBITOR!$B$6:$B$1209,[2]EXHIBITOR!$F$6:$F$1503)</f>
        <v>#N/A</v>
      </c>
      <c r="H106" s="6" t="e">
        <f>LOOKUP($B106,[2]EXHIBITOR!$B$6:$B$1209,[2]EXHIBITOR!$G$6:$G$1503)</f>
        <v>#N/A</v>
      </c>
      <c r="I106" s="6" t="e">
        <f>LOOKUP($B106,[2]EXHIBITOR!$B$6:$B$1209,[2]EXHIBITOR!$H$6:$H$1503)</f>
        <v>#N/A</v>
      </c>
      <c r="J106" s="12"/>
      <c r="K106" s="12"/>
    </row>
    <row r="107" spans="1:11">
      <c r="A107" s="9" t="s">
        <v>54</v>
      </c>
      <c r="B107" s="7">
        <f>'[2]JUNIOR FORM'!B18</f>
        <v>0</v>
      </c>
      <c r="C107" s="7"/>
      <c r="D107" s="7" t="e">
        <f>LOOKUP($B107,[2]EXHIBITOR!$B$6:$B$1209,[2]EXHIBITOR!$C$6:$C$1503)</f>
        <v>#N/A</v>
      </c>
      <c r="E107" s="7" t="e">
        <f>LOOKUP($B107,[2]EXHIBITOR!$B$6:$B$1209,[2]EXHIBITOR!$D$6:$D$1503)</f>
        <v>#N/A</v>
      </c>
      <c r="F107" s="6" t="e">
        <f>LOOKUP($B107,[2]EXHIBITOR!$B$6:$B$1209,[2]EXHIBITOR!$E$6:$E$1503)</f>
        <v>#N/A</v>
      </c>
      <c r="G107" s="6" t="e">
        <f>LOOKUP($B107,[2]EXHIBITOR!$B$6:$B$1209,[2]EXHIBITOR!$F$6:$F$1503)</f>
        <v>#N/A</v>
      </c>
      <c r="H107" s="6" t="e">
        <f>LOOKUP($B107,[2]EXHIBITOR!$B$6:$B$1209,[2]EXHIBITOR!$G$6:$G$1503)</f>
        <v>#N/A</v>
      </c>
      <c r="I107" s="6" t="e">
        <f>LOOKUP($B107,[2]EXHIBITOR!$B$6:$B$1209,[2]EXHIBITOR!$H$6:$H$1503)</f>
        <v>#N/A</v>
      </c>
      <c r="J107" s="12"/>
      <c r="K107" s="12"/>
    </row>
    <row r="108" spans="1:11">
      <c r="A108" s="9" t="s">
        <v>55</v>
      </c>
      <c r="B108" s="7">
        <f>'[2]JUNIOR FORM'!B19</f>
        <v>0</v>
      </c>
      <c r="C108" s="7"/>
      <c r="D108" s="7" t="e">
        <f>LOOKUP($B108,[2]EXHIBITOR!$B$6:$B$1209,[2]EXHIBITOR!$C$6:$C$1503)</f>
        <v>#N/A</v>
      </c>
      <c r="E108" s="7" t="e">
        <f>LOOKUP($B108,[2]EXHIBITOR!$B$6:$B$1209,[2]EXHIBITOR!$D$6:$D$1503)</f>
        <v>#N/A</v>
      </c>
      <c r="F108" s="6" t="e">
        <f>LOOKUP($B108,[2]EXHIBITOR!$B$6:$B$1209,[2]EXHIBITOR!$E$6:$E$1503)</f>
        <v>#N/A</v>
      </c>
      <c r="G108" s="6" t="e">
        <f>LOOKUP($B108,[2]EXHIBITOR!$B$6:$B$1209,[2]EXHIBITOR!$F$6:$F$1503)</f>
        <v>#N/A</v>
      </c>
      <c r="H108" s="6" t="e">
        <f>LOOKUP($B108,[2]EXHIBITOR!$B$6:$B$1209,[2]EXHIBITOR!$G$6:$G$1503)</f>
        <v>#N/A</v>
      </c>
      <c r="I108" s="6" t="e">
        <f>LOOKUP($B108,[2]EXHIBITOR!$B$6:$B$1209,[2]EXHIBITOR!$H$6:$H$1503)</f>
        <v>#N/A</v>
      </c>
      <c r="J108" s="12"/>
      <c r="K108" s="12"/>
    </row>
    <row r="109" spans="1:11">
      <c r="A109" s="9" t="s">
        <v>56</v>
      </c>
      <c r="B109" s="7">
        <f>'[2]JUNIOR FORM'!B20</f>
        <v>0</v>
      </c>
      <c r="C109" s="7"/>
      <c r="D109" s="7" t="e">
        <f>LOOKUP($B109,[2]EXHIBITOR!$B$6:$B$1209,[2]EXHIBITOR!$C$6:$C$1503)</f>
        <v>#N/A</v>
      </c>
      <c r="E109" s="7" t="e">
        <f>LOOKUP($B109,[2]EXHIBITOR!$B$6:$B$1209,[2]EXHIBITOR!$D$6:$D$1503)</f>
        <v>#N/A</v>
      </c>
      <c r="F109" s="6" t="e">
        <f>LOOKUP($B109,[2]EXHIBITOR!$B$6:$B$1209,[2]EXHIBITOR!$E$6:$E$1503)</f>
        <v>#N/A</v>
      </c>
      <c r="G109" s="6" t="e">
        <f>LOOKUP($B109,[2]EXHIBITOR!$B$6:$B$1209,[2]EXHIBITOR!$F$6:$F$1503)</f>
        <v>#N/A</v>
      </c>
      <c r="H109" s="6" t="e">
        <f>LOOKUP($B109,[2]EXHIBITOR!$B$6:$B$1209,[2]EXHIBITOR!$G$6:$G$1503)</f>
        <v>#N/A</v>
      </c>
      <c r="I109" s="6" t="e">
        <f>LOOKUP($B109,[2]EXHIBITOR!$B$6:$B$1209,[2]EXHIBITOR!$H$6:$H$1503)</f>
        <v>#N/A</v>
      </c>
      <c r="J109" s="12"/>
      <c r="K109" s="12"/>
    </row>
    <row r="110" spans="1:11">
      <c r="A110" s="9" t="s">
        <v>57</v>
      </c>
      <c r="B110" s="7">
        <f>'[2]JUNIOR FORM'!B21</f>
        <v>0</v>
      </c>
      <c r="C110" s="7"/>
      <c r="D110" s="7" t="e">
        <f>LOOKUP($B110,[2]EXHIBITOR!$B$6:$B$1209,[2]EXHIBITOR!$C$6:$C$1503)</f>
        <v>#N/A</v>
      </c>
      <c r="E110" s="7" t="e">
        <f>LOOKUP($B110,[2]EXHIBITOR!$B$6:$B$1209,[2]EXHIBITOR!$D$6:$D$1503)</f>
        <v>#N/A</v>
      </c>
      <c r="F110" s="6" t="e">
        <f>LOOKUP($B110,[2]EXHIBITOR!$B$6:$B$1209,[2]EXHIBITOR!$E$6:$E$1503)</f>
        <v>#N/A</v>
      </c>
      <c r="G110" s="6" t="e">
        <f>LOOKUP($B110,[2]EXHIBITOR!$B$6:$B$1209,[2]EXHIBITOR!$F$6:$F$1503)</f>
        <v>#N/A</v>
      </c>
      <c r="H110" s="6" t="e">
        <f>LOOKUP($B110,[2]EXHIBITOR!$B$6:$B$1209,[2]EXHIBITOR!$G$6:$G$1503)</f>
        <v>#N/A</v>
      </c>
      <c r="I110" s="6" t="e">
        <f>LOOKUP($B110,[2]EXHIBITOR!$B$6:$B$1209,[2]EXHIBITOR!$H$6:$H$1503)</f>
        <v>#N/A</v>
      </c>
      <c r="J110" s="12"/>
      <c r="K110" s="12"/>
    </row>
    <row r="111" spans="1:11">
      <c r="A111" s="9" t="s">
        <v>58</v>
      </c>
      <c r="B111" s="7">
        <f>'[2]JUNIOR FORM'!B22</f>
        <v>0</v>
      </c>
      <c r="C111" s="7"/>
      <c r="D111" s="7" t="e">
        <f>LOOKUP($B111,[2]EXHIBITOR!$B$6:$B$1209,[2]EXHIBITOR!$C$6:$C$1503)</f>
        <v>#N/A</v>
      </c>
      <c r="E111" s="7" t="e">
        <f>LOOKUP($B111,[2]EXHIBITOR!$B$6:$B$1209,[2]EXHIBITOR!$D$6:$D$1503)</f>
        <v>#N/A</v>
      </c>
      <c r="F111" s="6" t="e">
        <f>LOOKUP($B111,[2]EXHIBITOR!$B$6:$B$1209,[2]EXHIBITOR!$E$6:$E$1503)</f>
        <v>#N/A</v>
      </c>
      <c r="G111" s="6" t="e">
        <f>LOOKUP($B111,[2]EXHIBITOR!$B$6:$B$1209,[2]EXHIBITOR!$F$6:$F$1503)</f>
        <v>#N/A</v>
      </c>
      <c r="H111" s="6" t="e">
        <f>LOOKUP($B111,[2]EXHIBITOR!$B$6:$B$1209,[2]EXHIBITOR!$G$6:$G$1503)</f>
        <v>#N/A</v>
      </c>
      <c r="I111" s="6" t="e">
        <f>LOOKUP($B111,[2]EXHIBITOR!$B$6:$B$1209,[2]EXHIBITOR!$H$6:$H$1503)</f>
        <v>#N/A</v>
      </c>
      <c r="J111" s="12"/>
      <c r="K111" s="12"/>
    </row>
    <row r="112" spans="1:11">
      <c r="A112" s="9" t="s">
        <v>59</v>
      </c>
      <c r="B112" s="7">
        <f>'[2]JUNIOR FORM'!B23</f>
        <v>0</v>
      </c>
      <c r="C112" s="7"/>
      <c r="D112" s="7" t="e">
        <f>LOOKUP($B112,[2]EXHIBITOR!$B$6:$B$1209,[2]EXHIBITOR!$C$6:$C$1503)</f>
        <v>#N/A</v>
      </c>
      <c r="E112" s="7" t="e">
        <f>LOOKUP($B112,[2]EXHIBITOR!$B$6:$B$1209,[2]EXHIBITOR!$D$6:$D$1503)</f>
        <v>#N/A</v>
      </c>
      <c r="F112" s="6" t="e">
        <f>LOOKUP($B112,[2]EXHIBITOR!$B$6:$B$1209,[2]EXHIBITOR!$E$6:$E$1503)</f>
        <v>#N/A</v>
      </c>
      <c r="G112" s="6" t="e">
        <f>LOOKUP($B112,[2]EXHIBITOR!$B$6:$B$1209,[2]EXHIBITOR!$F$6:$F$1503)</f>
        <v>#N/A</v>
      </c>
      <c r="H112" s="6" t="e">
        <f>LOOKUP($B112,[2]EXHIBITOR!$B$6:$B$1209,[2]EXHIBITOR!$G$6:$G$1503)</f>
        <v>#N/A</v>
      </c>
      <c r="I112" s="6" t="e">
        <f>LOOKUP($B112,[2]EXHIBITOR!$B$6:$B$1209,[2]EXHIBITOR!$H$6:$H$1503)</f>
        <v>#N/A</v>
      </c>
      <c r="J112" s="12"/>
      <c r="K112" s="12"/>
    </row>
    <row r="113" spans="1:11">
      <c r="A113" s="9"/>
      <c r="B113" s="7"/>
      <c r="C113" s="7"/>
      <c r="D113" s="7"/>
      <c r="E113" s="7"/>
      <c r="F113" s="6"/>
      <c r="G113" s="6"/>
      <c r="H113" s="6"/>
      <c r="I113" s="6"/>
      <c r="J113" s="12"/>
      <c r="K113" s="12"/>
    </row>
    <row r="114" ht="15.75" spans="1:11">
      <c r="A114" s="37"/>
      <c r="B114" s="38"/>
      <c r="C114" s="38"/>
      <c r="D114" s="39" t="s">
        <v>64</v>
      </c>
      <c r="E114" s="39"/>
      <c r="F114" s="40"/>
      <c r="G114" s="41" t="s">
        <v>1</v>
      </c>
      <c r="H114" s="41"/>
      <c r="I114" s="41" t="s">
        <v>65</v>
      </c>
      <c r="J114" s="40"/>
      <c r="K114" s="40"/>
    </row>
    <row r="115" spans="1:11">
      <c r="A115" s="37"/>
      <c r="B115" s="38"/>
      <c r="C115" s="38"/>
      <c r="D115" s="42" t="s">
        <v>3</v>
      </c>
      <c r="E115" s="42"/>
      <c r="F115" s="40"/>
      <c r="G115" s="40"/>
      <c r="H115" s="40"/>
      <c r="I115" s="40"/>
      <c r="J115" s="40"/>
      <c r="K115" s="40"/>
    </row>
    <row r="116" spans="1:11">
      <c r="A116" s="37"/>
      <c r="B116" s="38"/>
      <c r="C116" s="38"/>
      <c r="D116" s="43"/>
      <c r="E116" s="43"/>
      <c r="F116" s="42"/>
      <c r="G116" s="42"/>
      <c r="H116" s="42"/>
      <c r="I116" s="42"/>
      <c r="J116" s="40"/>
      <c r="K116" s="40"/>
    </row>
    <row r="117" spans="1:11">
      <c r="A117" s="43"/>
      <c r="B117" s="43"/>
      <c r="C117" s="43"/>
      <c r="D117" s="43"/>
      <c r="E117" s="43"/>
      <c r="F117" s="42"/>
      <c r="G117" s="42"/>
      <c r="H117" s="42"/>
      <c r="I117" s="42"/>
      <c r="J117" s="40"/>
      <c r="K117" s="40"/>
    </row>
    <row r="118" spans="1:11">
      <c r="A118" s="44"/>
      <c r="B118" s="45" t="s">
        <v>28</v>
      </c>
      <c r="C118" s="43"/>
      <c r="D118" s="43" t="s">
        <v>29</v>
      </c>
      <c r="E118" s="43" t="s">
        <v>30</v>
      </c>
      <c r="F118" s="42" t="s">
        <v>31</v>
      </c>
      <c r="G118" s="42" t="s">
        <v>32</v>
      </c>
      <c r="H118" s="42"/>
      <c r="I118" s="42" t="s">
        <v>33</v>
      </c>
      <c r="J118" s="41" t="s">
        <v>66</v>
      </c>
      <c r="K118" s="41" t="s">
        <v>67</v>
      </c>
    </row>
    <row r="119" spans="1:11">
      <c r="A119" s="38" t="s">
        <v>68</v>
      </c>
      <c r="B119" s="38"/>
      <c r="C119" s="38"/>
      <c r="D119" s="37"/>
      <c r="E119" s="37"/>
      <c r="F119" s="40"/>
      <c r="G119" s="40"/>
      <c r="H119" s="40"/>
      <c r="I119" s="40"/>
      <c r="J119" s="41"/>
      <c r="K119" s="41"/>
    </row>
    <row r="120" spans="1:11">
      <c r="A120" s="44" t="s">
        <v>69</v>
      </c>
      <c r="B120" s="43">
        <v>608</v>
      </c>
      <c r="C120" s="46" t="s">
        <v>70</v>
      </c>
      <c r="D120" s="43" t="s">
        <v>71</v>
      </c>
      <c r="E120" s="43" t="s">
        <v>72</v>
      </c>
      <c r="F120" s="42" t="s">
        <v>73</v>
      </c>
      <c r="G120" s="42" t="s">
        <v>74</v>
      </c>
      <c r="H120" s="42">
        <v>96</v>
      </c>
      <c r="I120" s="42">
        <v>2017</v>
      </c>
      <c r="J120" s="41">
        <v>13</v>
      </c>
      <c r="K120" s="41">
        <v>11</v>
      </c>
    </row>
    <row r="121" spans="1:11">
      <c r="A121" s="44" t="s">
        <v>75</v>
      </c>
      <c r="B121" s="43">
        <v>642</v>
      </c>
      <c r="C121" s="46" t="s">
        <v>70</v>
      </c>
      <c r="D121" s="43" t="s">
        <v>76</v>
      </c>
      <c r="E121" s="43" t="s">
        <v>77</v>
      </c>
      <c r="F121" s="42" t="s">
        <v>73</v>
      </c>
      <c r="G121" s="42" t="s">
        <v>78</v>
      </c>
      <c r="H121" s="42">
        <v>69</v>
      </c>
      <c r="I121" s="42">
        <v>2016</v>
      </c>
      <c r="J121" s="41">
        <v>7</v>
      </c>
      <c r="K121" s="41">
        <v>6</v>
      </c>
    </row>
    <row r="122" spans="1:11">
      <c r="A122" s="44" t="s">
        <v>79</v>
      </c>
      <c r="B122" s="43">
        <v>609</v>
      </c>
      <c r="C122" s="46" t="s">
        <v>27</v>
      </c>
      <c r="D122" s="43" t="s">
        <v>71</v>
      </c>
      <c r="E122" s="43" t="s">
        <v>80</v>
      </c>
      <c r="F122" s="42" t="s">
        <v>73</v>
      </c>
      <c r="G122" s="42" t="s">
        <v>74</v>
      </c>
      <c r="H122" s="42">
        <v>27</v>
      </c>
      <c r="I122" s="42">
        <v>2017</v>
      </c>
      <c r="J122" s="41">
        <v>12</v>
      </c>
      <c r="K122" s="41">
        <v>9</v>
      </c>
    </row>
    <row r="123" spans="1:11">
      <c r="A123" s="44" t="s">
        <v>81</v>
      </c>
      <c r="B123" s="43">
        <v>644</v>
      </c>
      <c r="C123" s="46" t="s">
        <v>27</v>
      </c>
      <c r="D123" s="43" t="s">
        <v>76</v>
      </c>
      <c r="E123" s="43" t="s">
        <v>82</v>
      </c>
      <c r="F123" s="42" t="s">
        <v>73</v>
      </c>
      <c r="G123" s="42" t="s">
        <v>78</v>
      </c>
      <c r="H123" s="42">
        <v>93</v>
      </c>
      <c r="I123" s="42">
        <v>2017</v>
      </c>
      <c r="J123" s="41">
        <v>10</v>
      </c>
      <c r="K123" s="41">
        <v>7</v>
      </c>
    </row>
    <row r="124" spans="1:11">
      <c r="A124" s="44" t="s">
        <v>83</v>
      </c>
      <c r="B124" s="43">
        <v>613</v>
      </c>
      <c r="C124" s="46" t="s">
        <v>27</v>
      </c>
      <c r="D124" s="43" t="s">
        <v>71</v>
      </c>
      <c r="E124" s="43" t="s">
        <v>84</v>
      </c>
      <c r="F124" s="42" t="s">
        <v>73</v>
      </c>
      <c r="G124" s="42" t="s">
        <v>74</v>
      </c>
      <c r="H124" s="42">
        <v>78</v>
      </c>
      <c r="I124" s="42">
        <v>2016</v>
      </c>
      <c r="J124" s="41">
        <v>14</v>
      </c>
      <c r="K124" s="41">
        <v>8</v>
      </c>
    </row>
    <row r="125" spans="1:11">
      <c r="A125" s="44" t="s">
        <v>85</v>
      </c>
      <c r="B125" s="43">
        <v>645</v>
      </c>
      <c r="C125" s="46" t="s">
        <v>27</v>
      </c>
      <c r="D125" s="43" t="s">
        <v>76</v>
      </c>
      <c r="E125" s="43" t="s">
        <v>86</v>
      </c>
      <c r="F125" s="42" t="s">
        <v>73</v>
      </c>
      <c r="G125" s="42" t="s">
        <v>78</v>
      </c>
      <c r="H125" s="42">
        <v>81</v>
      </c>
      <c r="I125" s="42">
        <v>2017</v>
      </c>
      <c r="J125" s="41">
        <v>13</v>
      </c>
      <c r="K125" s="41">
        <v>8</v>
      </c>
    </row>
    <row r="126" spans="1:11">
      <c r="A126" s="44" t="s">
        <v>87</v>
      </c>
      <c r="B126" s="43">
        <v>605</v>
      </c>
      <c r="C126" s="46" t="s">
        <v>27</v>
      </c>
      <c r="D126" s="43" t="s">
        <v>88</v>
      </c>
      <c r="E126" s="43" t="s">
        <v>89</v>
      </c>
      <c r="F126" s="42" t="s">
        <v>73</v>
      </c>
      <c r="G126" s="42" t="s">
        <v>90</v>
      </c>
      <c r="H126" s="42">
        <v>43</v>
      </c>
      <c r="I126" s="42">
        <v>2017</v>
      </c>
      <c r="J126" s="41">
        <v>3</v>
      </c>
      <c r="K126" s="41">
        <v>2</v>
      </c>
    </row>
    <row r="127" spans="1:11">
      <c r="A127" s="44" t="s">
        <v>91</v>
      </c>
      <c r="B127" s="43">
        <v>341</v>
      </c>
      <c r="C127" s="46" t="s">
        <v>27</v>
      </c>
      <c r="D127" s="43" t="s">
        <v>92</v>
      </c>
      <c r="E127" s="43" t="s">
        <v>93</v>
      </c>
      <c r="F127" s="42" t="s">
        <v>94</v>
      </c>
      <c r="G127" s="42" t="s">
        <v>95</v>
      </c>
      <c r="H127" s="42">
        <v>73</v>
      </c>
      <c r="I127" s="42">
        <v>2017</v>
      </c>
      <c r="J127" s="41">
        <v>3</v>
      </c>
      <c r="K127" s="41">
        <v>3</v>
      </c>
    </row>
    <row r="128" spans="1:11">
      <c r="A128" s="44" t="s">
        <v>96</v>
      </c>
      <c r="B128" s="43">
        <v>330</v>
      </c>
      <c r="C128" s="46" t="s">
        <v>27</v>
      </c>
      <c r="D128" s="43" t="s">
        <v>97</v>
      </c>
      <c r="E128" s="43" t="s">
        <v>98</v>
      </c>
      <c r="F128" s="42" t="s">
        <v>94</v>
      </c>
      <c r="G128" s="42" t="s">
        <v>99</v>
      </c>
      <c r="H128" s="42">
        <v>5</v>
      </c>
      <c r="I128" s="42">
        <v>2018</v>
      </c>
      <c r="J128" s="41">
        <v>4</v>
      </c>
      <c r="K128" s="41">
        <v>4</v>
      </c>
    </row>
    <row r="129" spans="1:11">
      <c r="A129" s="44" t="s">
        <v>100</v>
      </c>
      <c r="B129" s="43">
        <v>618</v>
      </c>
      <c r="C129" s="46" t="s">
        <v>27</v>
      </c>
      <c r="D129" s="43" t="s">
        <v>71</v>
      </c>
      <c r="E129" s="43" t="s">
        <v>101</v>
      </c>
      <c r="F129" s="42" t="s">
        <v>73</v>
      </c>
      <c r="G129" s="42" t="s">
        <v>74</v>
      </c>
      <c r="H129" s="42">
        <v>25</v>
      </c>
      <c r="I129" s="42">
        <v>2018</v>
      </c>
      <c r="J129" s="41">
        <v>3</v>
      </c>
      <c r="K129" s="41">
        <v>3</v>
      </c>
    </row>
    <row r="130" spans="1:11">
      <c r="A130" s="44" t="s">
        <v>102</v>
      </c>
      <c r="B130" s="43">
        <v>213</v>
      </c>
      <c r="C130" s="46" t="s">
        <v>27</v>
      </c>
      <c r="D130" s="43" t="s">
        <v>103</v>
      </c>
      <c r="E130" s="43" t="s">
        <v>104</v>
      </c>
      <c r="F130" s="42" t="s">
        <v>94</v>
      </c>
      <c r="G130" s="42" t="s">
        <v>105</v>
      </c>
      <c r="H130" s="42">
        <v>18</v>
      </c>
      <c r="I130" s="42">
        <v>2018</v>
      </c>
      <c r="J130" s="41">
        <v>1</v>
      </c>
      <c r="K130" s="41">
        <v>1</v>
      </c>
    </row>
    <row r="131" spans="1:11">
      <c r="A131" s="44" t="s">
        <v>106</v>
      </c>
      <c r="B131" s="43">
        <v>668</v>
      </c>
      <c r="C131" s="46" t="s">
        <v>27</v>
      </c>
      <c r="D131" s="43" t="s">
        <v>107</v>
      </c>
      <c r="E131" s="43" t="s">
        <v>108</v>
      </c>
      <c r="F131" s="42" t="s">
        <v>73</v>
      </c>
      <c r="G131" s="42" t="s">
        <v>109</v>
      </c>
      <c r="H131" s="42">
        <v>15</v>
      </c>
      <c r="I131" s="42">
        <v>2017</v>
      </c>
      <c r="J131" s="41">
        <v>5</v>
      </c>
      <c r="K131" s="41">
        <v>5</v>
      </c>
    </row>
    <row r="132" spans="1:11">
      <c r="A132" s="44" t="s">
        <v>110</v>
      </c>
      <c r="B132" s="43">
        <v>669</v>
      </c>
      <c r="C132" s="46" t="s">
        <v>27</v>
      </c>
      <c r="D132" s="43" t="s">
        <v>107</v>
      </c>
      <c r="E132" s="43" t="s">
        <v>111</v>
      </c>
      <c r="F132" s="42" t="s">
        <v>73</v>
      </c>
      <c r="G132" s="42" t="s">
        <v>109</v>
      </c>
      <c r="H132" s="42">
        <v>74</v>
      </c>
      <c r="I132" s="42">
        <v>2018</v>
      </c>
      <c r="J132" s="41">
        <v>3</v>
      </c>
      <c r="K132" s="41">
        <v>3</v>
      </c>
    </row>
    <row r="133" spans="1:11">
      <c r="A133" s="44" t="s">
        <v>112</v>
      </c>
      <c r="B133" s="43">
        <v>0</v>
      </c>
      <c r="C133" s="46" t="s">
        <v>27</v>
      </c>
      <c r="D133" s="43" t="e">
        <v>#N/A</v>
      </c>
      <c r="E133" s="43" t="e">
        <v>#N/A</v>
      </c>
      <c r="F133" s="42" t="e">
        <v>#N/A</v>
      </c>
      <c r="G133" s="42" t="e">
        <v>#N/A</v>
      </c>
      <c r="H133" s="42" t="e">
        <v>#N/A</v>
      </c>
      <c r="I133" s="42" t="e">
        <v>#N/A</v>
      </c>
      <c r="J133" s="41">
        <v>0</v>
      </c>
      <c r="K133" s="41">
        <v>0</v>
      </c>
    </row>
    <row r="134" spans="1:11">
      <c r="A134" s="44" t="s">
        <v>113</v>
      </c>
      <c r="B134" s="43">
        <v>357</v>
      </c>
      <c r="C134" s="46" t="s">
        <v>27</v>
      </c>
      <c r="D134" s="43" t="s">
        <v>114</v>
      </c>
      <c r="E134" s="43" t="s">
        <v>115</v>
      </c>
      <c r="F134" s="42" t="s">
        <v>94</v>
      </c>
      <c r="G134" s="42" t="s">
        <v>116</v>
      </c>
      <c r="H134" s="42">
        <v>81</v>
      </c>
      <c r="I134" s="42">
        <v>2017</v>
      </c>
      <c r="J134" s="41">
        <v>8</v>
      </c>
      <c r="K134" s="41">
        <v>6</v>
      </c>
    </row>
    <row r="135" spans="1:11">
      <c r="A135" s="44" t="s">
        <v>117</v>
      </c>
      <c r="B135" s="43">
        <v>631</v>
      </c>
      <c r="C135" s="46" t="s">
        <v>27</v>
      </c>
      <c r="D135" s="7" t="str">
        <f ca="1">LOOKUP($B135,[2]EXHIBITOR!$B$6:$B$1209,[2]EXHIBITOR!$C$6:$C$1503)</f>
        <v>DAVID EBERST</v>
      </c>
      <c r="E135" s="7" t="str">
        <f ca="1">LOOKUP($B135,[2]EXHIBITOR!$B$6:$B$1209,[2]EXHIBITOR!$D$6:$D$1503)</f>
        <v>DF SPANGLE YELLOW</v>
      </c>
      <c r="F135" s="6" t="str">
        <f ca="1">LOOKUP($B135,[2]EXHIBITOR!$B$6:$B$1209,[2]EXHIBITOR!$E$6:$E$1503)</f>
        <v>C</v>
      </c>
      <c r="G135" s="6" t="str">
        <f ca="1">LOOKUP($B135,[2]EXHIBITOR!$B$6:$B$1209,[2]EXHIBITOR!$F$6:$F$1503)</f>
        <v>44K</v>
      </c>
      <c r="H135" s="6">
        <f ca="1">LOOKUP($B135,[2]EXHIBITOR!$B$6:$B$1209,[2]EXHIBITOR!$G$6:$G$1503)</f>
        <v>157</v>
      </c>
      <c r="I135" s="6">
        <f ca="1">LOOKUP($B135,[2]EXHIBITOR!$B$6:$B$1209,[2]EXHIBITOR!$H$6:$H$1503)</f>
        <v>2014</v>
      </c>
      <c r="J135" s="49">
        <v>1</v>
      </c>
      <c r="K135" s="49">
        <v>1</v>
      </c>
    </row>
    <row r="136" spans="1:11">
      <c r="A136" s="44" t="s">
        <v>118</v>
      </c>
      <c r="B136" s="43">
        <v>651</v>
      </c>
      <c r="C136" s="46" t="s">
        <v>27</v>
      </c>
      <c r="D136" s="43" t="s">
        <v>76</v>
      </c>
      <c r="E136" s="43" t="s">
        <v>119</v>
      </c>
      <c r="F136" s="42" t="s">
        <v>73</v>
      </c>
      <c r="G136" s="42" t="s">
        <v>78</v>
      </c>
      <c r="H136" s="42">
        <v>13</v>
      </c>
      <c r="I136" s="42">
        <v>2016</v>
      </c>
      <c r="J136" s="41">
        <v>4</v>
      </c>
      <c r="K136" s="41">
        <v>4</v>
      </c>
    </row>
    <row r="137" spans="1:11">
      <c r="A137" s="44" t="s">
        <v>120</v>
      </c>
      <c r="B137" s="43">
        <v>222</v>
      </c>
      <c r="C137" s="46" t="s">
        <v>27</v>
      </c>
      <c r="D137" s="43" t="s">
        <v>121</v>
      </c>
      <c r="E137" s="43" t="s">
        <v>122</v>
      </c>
      <c r="F137" s="42" t="s">
        <v>73</v>
      </c>
      <c r="G137" s="42" t="s">
        <v>123</v>
      </c>
      <c r="H137" s="42">
        <v>17</v>
      </c>
      <c r="I137" s="42">
        <v>2017</v>
      </c>
      <c r="J137" s="41">
        <v>1</v>
      </c>
      <c r="K137" s="41">
        <v>1</v>
      </c>
    </row>
    <row r="138" spans="1:11">
      <c r="A138" s="44" t="s">
        <v>124</v>
      </c>
      <c r="B138" s="43">
        <v>621</v>
      </c>
      <c r="C138" s="46" t="s">
        <v>27</v>
      </c>
      <c r="D138" s="43" t="s">
        <v>71</v>
      </c>
      <c r="E138" s="43" t="s">
        <v>125</v>
      </c>
      <c r="F138" s="42" t="s">
        <v>73</v>
      </c>
      <c r="G138" s="42" t="s">
        <v>74</v>
      </c>
      <c r="H138" s="42">
        <v>206</v>
      </c>
      <c r="I138" s="42">
        <v>2017</v>
      </c>
      <c r="J138" s="41">
        <v>10</v>
      </c>
      <c r="K138" s="41">
        <v>6</v>
      </c>
    </row>
    <row r="139" spans="1:11">
      <c r="A139" s="44" t="s">
        <v>126</v>
      </c>
      <c r="B139" s="43">
        <v>657</v>
      </c>
      <c r="C139" s="46" t="s">
        <v>27</v>
      </c>
      <c r="D139" s="43" t="s">
        <v>127</v>
      </c>
      <c r="E139" s="43" t="s">
        <v>128</v>
      </c>
      <c r="F139" s="42" t="s">
        <v>94</v>
      </c>
      <c r="G139" s="42" t="s">
        <v>129</v>
      </c>
      <c r="H139" s="42">
        <v>9</v>
      </c>
      <c r="I139" s="42">
        <v>2015</v>
      </c>
      <c r="J139" s="41">
        <v>3</v>
      </c>
      <c r="K139" s="41">
        <v>2</v>
      </c>
    </row>
    <row r="140" spans="1:11">
      <c r="A140" s="44" t="s">
        <v>130</v>
      </c>
      <c r="B140" s="43">
        <v>632</v>
      </c>
      <c r="C140" s="46" t="s">
        <v>27</v>
      </c>
      <c r="D140" s="43" t="s">
        <v>131</v>
      </c>
      <c r="E140" s="43" t="s">
        <v>132</v>
      </c>
      <c r="F140" s="42" t="s">
        <v>73</v>
      </c>
      <c r="G140" s="42" t="s">
        <v>133</v>
      </c>
      <c r="H140" s="42">
        <v>25</v>
      </c>
      <c r="I140" s="42">
        <v>2017</v>
      </c>
      <c r="J140" s="41">
        <v>3</v>
      </c>
      <c r="K140" s="41">
        <v>2</v>
      </c>
    </row>
    <row r="141" spans="1:11">
      <c r="A141" s="44" t="s">
        <v>134</v>
      </c>
      <c r="B141" s="43">
        <v>606</v>
      </c>
      <c r="C141" s="46" t="s">
        <v>27</v>
      </c>
      <c r="D141" s="43" t="s">
        <v>88</v>
      </c>
      <c r="E141" s="43" t="s">
        <v>135</v>
      </c>
      <c r="F141" s="42" t="s">
        <v>73</v>
      </c>
      <c r="G141" s="42" t="s">
        <v>90</v>
      </c>
      <c r="H141" s="42">
        <v>69</v>
      </c>
      <c r="I141" s="42">
        <v>2016</v>
      </c>
      <c r="J141" s="41">
        <v>2</v>
      </c>
      <c r="K141" s="41">
        <v>2</v>
      </c>
    </row>
    <row r="142" spans="1:11">
      <c r="A142" s="44" t="s">
        <v>136</v>
      </c>
      <c r="B142" s="43">
        <v>658</v>
      </c>
      <c r="C142" s="46" t="s">
        <v>27</v>
      </c>
      <c r="D142" s="43" t="s">
        <v>127</v>
      </c>
      <c r="E142" s="43" t="s">
        <v>137</v>
      </c>
      <c r="F142" s="42" t="s">
        <v>73</v>
      </c>
      <c r="G142" s="42" t="s">
        <v>138</v>
      </c>
      <c r="H142" s="42">
        <v>17</v>
      </c>
      <c r="I142" s="42">
        <v>2017</v>
      </c>
      <c r="J142" s="41">
        <v>4</v>
      </c>
      <c r="K142" s="41">
        <v>2</v>
      </c>
    </row>
    <row r="143" spans="1:11">
      <c r="A143" s="44" t="s">
        <v>139</v>
      </c>
      <c r="B143" s="43">
        <v>0</v>
      </c>
      <c r="C143" s="46" t="s">
        <v>27</v>
      </c>
      <c r="D143" s="43" t="e">
        <v>#N/A</v>
      </c>
      <c r="E143" s="43" t="e">
        <v>#N/A</v>
      </c>
      <c r="F143" s="42" t="e">
        <v>#N/A</v>
      </c>
      <c r="G143" s="42" t="e">
        <v>#N/A</v>
      </c>
      <c r="H143" s="42" t="e">
        <v>#N/A</v>
      </c>
      <c r="I143" s="42" t="e">
        <v>#N/A</v>
      </c>
      <c r="J143" s="41">
        <v>0</v>
      </c>
      <c r="K143" s="41">
        <v>0</v>
      </c>
    </row>
    <row r="144" spans="1:11">
      <c r="A144" s="44" t="s">
        <v>140</v>
      </c>
      <c r="B144" s="43">
        <v>627</v>
      </c>
      <c r="C144" s="46" t="s">
        <v>27</v>
      </c>
      <c r="D144" s="43" t="s">
        <v>141</v>
      </c>
      <c r="E144" s="43" t="s">
        <v>142</v>
      </c>
      <c r="F144" s="42" t="s">
        <v>73</v>
      </c>
      <c r="G144" s="42" t="s">
        <v>143</v>
      </c>
      <c r="H144" s="42">
        <v>183</v>
      </c>
      <c r="I144" s="42">
        <v>2017</v>
      </c>
      <c r="J144" s="41">
        <v>5</v>
      </c>
      <c r="K144" s="41">
        <v>3</v>
      </c>
    </row>
    <row r="145" spans="1:11">
      <c r="A145" s="44" t="s">
        <v>144</v>
      </c>
      <c r="B145" s="43">
        <v>607</v>
      </c>
      <c r="C145" s="46" t="s">
        <v>27</v>
      </c>
      <c r="D145" s="43" t="s">
        <v>88</v>
      </c>
      <c r="E145" s="43" t="s">
        <v>145</v>
      </c>
      <c r="F145" s="42" t="s">
        <v>73</v>
      </c>
      <c r="G145" s="42" t="s">
        <v>90</v>
      </c>
      <c r="H145" s="42">
        <v>23</v>
      </c>
      <c r="I145" s="42">
        <v>2017</v>
      </c>
      <c r="J145" s="41">
        <v>1</v>
      </c>
      <c r="K145" s="41">
        <v>1</v>
      </c>
    </row>
    <row r="146" spans="1:11">
      <c r="A146" s="44" t="s">
        <v>146</v>
      </c>
      <c r="B146" s="43">
        <v>0</v>
      </c>
      <c r="C146" s="46" t="s">
        <v>27</v>
      </c>
      <c r="D146" s="43" t="e">
        <v>#N/A</v>
      </c>
      <c r="E146" s="43" t="e">
        <v>#N/A</v>
      </c>
      <c r="F146" s="42" t="e">
        <v>#N/A</v>
      </c>
      <c r="G146" s="42" t="e">
        <v>#N/A</v>
      </c>
      <c r="H146" s="42" t="e">
        <v>#N/A</v>
      </c>
      <c r="I146" s="42" t="e">
        <v>#N/A</v>
      </c>
      <c r="J146" s="41">
        <v>0</v>
      </c>
      <c r="K146" s="41">
        <v>0</v>
      </c>
    </row>
    <row r="147" spans="1:11">
      <c r="A147" s="44" t="s">
        <v>147</v>
      </c>
      <c r="B147" s="43">
        <v>1030</v>
      </c>
      <c r="C147" s="46" t="s">
        <v>27</v>
      </c>
      <c r="D147" s="43" t="s">
        <v>127</v>
      </c>
      <c r="E147" s="43" t="s">
        <v>148</v>
      </c>
      <c r="F147" s="42" t="s">
        <v>73</v>
      </c>
      <c r="G147" s="42" t="s">
        <v>129</v>
      </c>
      <c r="H147" s="42">
        <v>18</v>
      </c>
      <c r="I147" s="42">
        <v>2015</v>
      </c>
      <c r="J147" s="41">
        <v>2</v>
      </c>
      <c r="K147" s="41">
        <v>1</v>
      </c>
    </row>
    <row r="148" spans="1:11">
      <c r="A148" s="44" t="s">
        <v>149</v>
      </c>
      <c r="B148" s="43">
        <v>1037</v>
      </c>
      <c r="C148" s="46" t="s">
        <v>27</v>
      </c>
      <c r="D148" s="43" t="s">
        <v>127</v>
      </c>
      <c r="E148" s="43" t="s">
        <v>150</v>
      </c>
      <c r="F148" s="42" t="s">
        <v>94</v>
      </c>
      <c r="G148" s="42" t="s">
        <v>138</v>
      </c>
      <c r="H148" s="42">
        <v>190</v>
      </c>
      <c r="I148" s="42">
        <v>2017</v>
      </c>
      <c r="J148" s="41">
        <v>4</v>
      </c>
      <c r="K148" s="41">
        <v>2</v>
      </c>
    </row>
    <row r="149" spans="1:11">
      <c r="A149" s="44" t="s">
        <v>151</v>
      </c>
      <c r="B149" s="43">
        <v>1035</v>
      </c>
      <c r="C149" s="46" t="s">
        <v>27</v>
      </c>
      <c r="D149" s="43" t="s">
        <v>127</v>
      </c>
      <c r="E149" s="43" t="s">
        <v>152</v>
      </c>
      <c r="F149" s="42" t="s">
        <v>94</v>
      </c>
      <c r="G149" s="42" t="s">
        <v>138</v>
      </c>
      <c r="H149" s="42">
        <v>126</v>
      </c>
      <c r="I149" s="42">
        <v>2017</v>
      </c>
      <c r="J149" s="41">
        <v>2</v>
      </c>
      <c r="K149" s="41">
        <v>1</v>
      </c>
    </row>
    <row r="150" spans="1:11">
      <c r="A150" s="44" t="s">
        <v>153</v>
      </c>
      <c r="B150" s="43">
        <v>0</v>
      </c>
      <c r="C150" s="46" t="s">
        <v>27</v>
      </c>
      <c r="D150" s="43" t="e">
        <v>#N/A</v>
      </c>
      <c r="E150" s="43" t="e">
        <v>#N/A</v>
      </c>
      <c r="F150" s="42" t="e">
        <v>#N/A</v>
      </c>
      <c r="G150" s="42" t="e">
        <v>#N/A</v>
      </c>
      <c r="H150" s="42" t="e">
        <v>#N/A</v>
      </c>
      <c r="I150" s="42" t="e">
        <v>#N/A</v>
      </c>
      <c r="J150" s="41">
        <v>0</v>
      </c>
      <c r="K150" s="41">
        <v>0</v>
      </c>
    </row>
    <row r="151" spans="1:11">
      <c r="A151" s="44" t="s">
        <v>154</v>
      </c>
      <c r="B151" s="43">
        <v>1026</v>
      </c>
      <c r="C151" s="46" t="s">
        <v>27</v>
      </c>
      <c r="D151" s="43" t="s">
        <v>141</v>
      </c>
      <c r="E151" s="43" t="s">
        <v>155</v>
      </c>
      <c r="F151" s="42" t="s">
        <v>94</v>
      </c>
      <c r="G151" s="42" t="s">
        <v>143</v>
      </c>
      <c r="H151" s="42">
        <v>39</v>
      </c>
      <c r="I151" s="42">
        <v>2018</v>
      </c>
      <c r="J151" s="41">
        <v>8</v>
      </c>
      <c r="K151" s="41">
        <v>1</v>
      </c>
    </row>
    <row r="152" spans="1:11">
      <c r="A152" s="44" t="s">
        <v>156</v>
      </c>
      <c r="B152" s="43">
        <v>1042</v>
      </c>
      <c r="C152" s="46" t="s">
        <v>27</v>
      </c>
      <c r="D152" s="43" t="s">
        <v>157</v>
      </c>
      <c r="E152" s="43" t="s">
        <v>158</v>
      </c>
      <c r="F152" s="42" t="s">
        <v>94</v>
      </c>
      <c r="G152" s="42" t="s">
        <v>159</v>
      </c>
      <c r="H152" s="42">
        <v>200</v>
      </c>
      <c r="I152" s="42">
        <v>2018</v>
      </c>
      <c r="J152" s="41">
        <v>1</v>
      </c>
      <c r="K152" s="41">
        <v>1</v>
      </c>
    </row>
    <row r="153" spans="1:11">
      <c r="A153" s="44" t="s">
        <v>160</v>
      </c>
      <c r="B153" s="43">
        <v>1044</v>
      </c>
      <c r="C153" s="38" t="s">
        <v>27</v>
      </c>
      <c r="D153" s="43" t="s">
        <v>161</v>
      </c>
      <c r="E153" s="43" t="s">
        <v>162</v>
      </c>
      <c r="F153" s="42" t="s">
        <v>73</v>
      </c>
      <c r="G153" s="42" t="s">
        <v>163</v>
      </c>
      <c r="H153" s="42">
        <v>24</v>
      </c>
      <c r="I153" s="42">
        <v>2017</v>
      </c>
      <c r="J153" s="41">
        <v>5</v>
      </c>
      <c r="K153" s="41">
        <v>3</v>
      </c>
    </row>
    <row r="154" spans="1:11">
      <c r="A154" s="44" t="s">
        <v>164</v>
      </c>
      <c r="B154" s="43">
        <v>0</v>
      </c>
      <c r="C154" s="46" t="s">
        <v>27</v>
      </c>
      <c r="D154" s="43" t="e">
        <v>#N/A</v>
      </c>
      <c r="E154" s="43" t="e">
        <v>#N/A</v>
      </c>
      <c r="F154" s="42" t="e">
        <v>#N/A</v>
      </c>
      <c r="G154" s="42" t="e">
        <v>#N/A</v>
      </c>
      <c r="H154" s="42" t="e">
        <v>#N/A</v>
      </c>
      <c r="I154" s="42" t="e">
        <v>#N/A</v>
      </c>
      <c r="J154" s="41">
        <v>0</v>
      </c>
      <c r="K154" s="41">
        <v>0</v>
      </c>
    </row>
    <row r="155" spans="1:11">
      <c r="A155" s="44" t="s">
        <v>165</v>
      </c>
      <c r="B155" s="43">
        <v>1043</v>
      </c>
      <c r="C155" s="46" t="s">
        <v>27</v>
      </c>
      <c r="D155" s="43" t="s">
        <v>157</v>
      </c>
      <c r="E155" s="43" t="s">
        <v>166</v>
      </c>
      <c r="F155" s="42" t="s">
        <v>73</v>
      </c>
      <c r="G155" s="42" t="s">
        <v>159</v>
      </c>
      <c r="H155" s="42">
        <v>44</v>
      </c>
      <c r="I155" s="42">
        <v>2017</v>
      </c>
      <c r="J155" s="41">
        <v>2</v>
      </c>
      <c r="K155" s="41">
        <v>2</v>
      </c>
    </row>
    <row r="156" spans="1:11">
      <c r="A156" s="44" t="s">
        <v>167</v>
      </c>
      <c r="B156" s="43">
        <v>1029</v>
      </c>
      <c r="C156" s="46"/>
      <c r="D156" s="43" t="s">
        <v>141</v>
      </c>
      <c r="E156" s="43" t="s">
        <v>168</v>
      </c>
      <c r="F156" s="42" t="s">
        <v>94</v>
      </c>
      <c r="G156" s="42" t="s">
        <v>143</v>
      </c>
      <c r="H156" s="42">
        <v>80</v>
      </c>
      <c r="I156" s="42">
        <v>2015</v>
      </c>
      <c r="J156" s="41">
        <v>4</v>
      </c>
      <c r="K156" s="41">
        <v>3</v>
      </c>
    </row>
    <row r="157" spans="1:11">
      <c r="A157" s="44"/>
      <c r="B157" s="47"/>
      <c r="C157" s="46"/>
      <c r="D157" s="43"/>
      <c r="E157" s="43"/>
      <c r="F157" s="42"/>
      <c r="G157" s="42"/>
      <c r="H157" s="42"/>
      <c r="I157" s="42"/>
      <c r="J157" s="41"/>
      <c r="K157" s="41"/>
    </row>
    <row r="158" spans="1:11">
      <c r="A158" s="48"/>
      <c r="B158" s="48"/>
      <c r="C158" s="48"/>
      <c r="D158" s="37"/>
      <c r="E158" s="37"/>
      <c r="F158" s="40"/>
      <c r="G158" s="40"/>
      <c r="H158" s="40"/>
      <c r="I158" s="40"/>
      <c r="J158" s="40"/>
      <c r="K158" s="40"/>
    </row>
    <row r="159" spans="1:11">
      <c r="A159" s="48"/>
      <c r="B159" s="48"/>
      <c r="C159" s="48"/>
      <c r="D159" s="37"/>
      <c r="E159" s="37"/>
      <c r="F159" s="40"/>
      <c r="G159" s="40"/>
      <c r="H159" s="40"/>
      <c r="I159" s="40"/>
      <c r="J159" s="40"/>
      <c r="K159" s="40"/>
    </row>
    <row r="160" spans="1:11">
      <c r="A160" s="37"/>
      <c r="B160" s="38"/>
      <c r="C160" s="38"/>
      <c r="D160" s="37"/>
      <c r="E160" s="37"/>
      <c r="F160" s="40"/>
      <c r="G160" s="40"/>
      <c r="H160" s="40"/>
      <c r="I160" s="40"/>
      <c r="J160" s="40"/>
      <c r="K160" s="40"/>
    </row>
    <row r="161" spans="1:11">
      <c r="A161" s="37"/>
      <c r="B161" s="38"/>
      <c r="C161" s="38"/>
      <c r="D161" s="37"/>
      <c r="E161" s="37"/>
      <c r="F161" s="40"/>
      <c r="G161" s="40"/>
      <c r="H161" s="40"/>
      <c r="I161" s="40"/>
      <c r="J161" s="40"/>
      <c r="K161" s="40"/>
    </row>
    <row r="162" spans="1:11">
      <c r="A162" s="37"/>
      <c r="B162" s="38"/>
      <c r="C162" s="38"/>
      <c r="D162" s="37"/>
      <c r="E162" s="37"/>
      <c r="F162" s="40"/>
      <c r="G162" s="40"/>
      <c r="H162" s="40"/>
      <c r="I162" s="40"/>
      <c r="J162" s="40"/>
      <c r="K162" s="40"/>
    </row>
    <row r="163" spans="1:11">
      <c r="A163" s="37"/>
      <c r="B163" s="38"/>
      <c r="C163" s="38"/>
      <c r="D163" s="37"/>
      <c r="E163" s="37"/>
      <c r="F163" s="40"/>
      <c r="G163" s="40"/>
      <c r="H163" s="40"/>
      <c r="I163" s="40"/>
      <c r="J163" s="40"/>
      <c r="K163" s="40"/>
    </row>
    <row r="164" spans="1:11">
      <c r="A164" s="37"/>
      <c r="B164" s="38"/>
      <c r="C164" s="38"/>
      <c r="D164" s="37"/>
      <c r="E164" s="37"/>
      <c r="F164" s="40"/>
      <c r="G164" s="40"/>
      <c r="H164" s="40"/>
      <c r="I164" s="40"/>
      <c r="J164" s="40"/>
      <c r="K164" s="40"/>
    </row>
    <row r="165" spans="1:11">
      <c r="A165" s="37"/>
      <c r="B165" s="38"/>
      <c r="C165" s="38"/>
      <c r="D165" s="37"/>
      <c r="E165" s="37"/>
      <c r="F165" s="40"/>
      <c r="G165" s="40"/>
      <c r="H165" s="40"/>
      <c r="I165" s="40"/>
      <c r="J165" s="40"/>
      <c r="K165" s="40"/>
    </row>
    <row r="166" spans="1:11">
      <c r="A166" s="37"/>
      <c r="B166" s="38"/>
      <c r="C166" s="38"/>
      <c r="D166" s="37"/>
      <c r="E166" s="37"/>
      <c r="F166" s="40"/>
      <c r="G166" s="40"/>
      <c r="H166" s="40"/>
      <c r="I166" s="40" t="s">
        <v>169</v>
      </c>
      <c r="J166" s="40"/>
      <c r="K166" s="40"/>
    </row>
  </sheetData>
  <mergeCells count="6">
    <mergeCell ref="D1:E1"/>
    <mergeCell ref="D2:E2"/>
    <mergeCell ref="D52:E52"/>
    <mergeCell ref="D53:E53"/>
    <mergeCell ref="D114:E114"/>
    <mergeCell ref="D115:E115"/>
  </mergeCells>
  <hyperlinks>
    <hyperlink ref="F17" r:id="rId5" display="cvigil@riverlandmedical.com"/>
  </hyperlinks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19050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2018-07-11T13:48:00Z</dcterms:created>
  <dcterms:modified xsi:type="dcterms:W3CDTF">2018-07-12T17:58:55Z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