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1075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Sheet1!$A$1:$U$38</definedName>
  </definedNames>
  <calcPr calcId="125725"/>
</workbook>
</file>

<file path=xl/calcChain.xml><?xml version="1.0" encoding="utf-8"?>
<calcChain xmlns="http://schemas.openxmlformats.org/spreadsheetml/2006/main">
  <c r="J33" i="1"/>
  <c r="S29" s="1"/>
  <c r="J18"/>
  <c r="J32" l="1"/>
</calcChain>
</file>

<file path=xl/sharedStrings.xml><?xml version="1.0" encoding="utf-8"?>
<sst xmlns="http://schemas.openxmlformats.org/spreadsheetml/2006/main" count="34" uniqueCount="30">
  <si>
    <t>Impedancia Interna</t>
  </si>
  <si>
    <t>mV</t>
  </si>
  <si>
    <t>Voltaje de salida</t>
  </si>
  <si>
    <t>Voltaje de entrada recibido</t>
  </si>
  <si>
    <t>Ganancia</t>
  </si>
  <si>
    <t>db</t>
  </si>
  <si>
    <t>Cartucho</t>
  </si>
  <si>
    <t>Phono pre-amplificador</t>
  </si>
  <si>
    <t>Calculadora Step-up Transformer</t>
  </si>
  <si>
    <t>Resultados</t>
  </si>
  <si>
    <t>Se recomienda un valor de entre 3-8mV. Si el valor es muy alto podría sobrecargar el phono pre-amplificador y causar distorsión.</t>
  </si>
  <si>
    <t>(MM Phono Input)</t>
  </si>
  <si>
    <t>(Moving Coil)</t>
  </si>
  <si>
    <t>ohm</t>
  </si>
  <si>
    <t>Step-Up Transformer</t>
  </si>
  <si>
    <t xml:space="preserve">© 2016 www.formatoanalogo.com
</t>
  </si>
  <si>
    <t>www.formatoanalogo.com</t>
  </si>
  <si>
    <t>Resultados:</t>
  </si>
  <si>
    <r>
      <rPr>
        <b/>
        <i/>
        <sz val="11"/>
        <color theme="0" tint="-0.499984740745262"/>
        <rFont val="Arial"/>
        <family val="2"/>
      </rPr>
      <t>Ratio</t>
    </r>
    <r>
      <rPr>
        <b/>
        <sz val="11"/>
        <color theme="0" tint="-0.499984740745262"/>
        <rFont val="Arial"/>
        <family val="2"/>
      </rPr>
      <t xml:space="preserve"> del Transformador</t>
    </r>
  </si>
  <si>
    <r>
      <t xml:space="preserve">Resistencia en paralelo </t>
    </r>
    <r>
      <rPr>
        <b/>
        <sz val="9"/>
        <color theme="0" tint="-0.499984740745262"/>
        <rFont val="Arial"/>
        <family val="2"/>
      </rPr>
      <t>(Opcional)</t>
    </r>
  </si>
  <si>
    <t>Un transformador es un dispositivo que permite aumentar el voltaje de una señal por medio de la inducción electromagnética. Está constituido por dos bobina (primaria y secundaria) de material conductor sobre un núcleo ferro magnético, aisladas entre sí eléctricamente. El aumento en el voltaje depende directamente de la relación entre los espirales del embobinado primario y secundario.</t>
  </si>
  <si>
    <r>
      <t xml:space="preserve">Advertencia: Esta hoja se diseño para funcionar como una guía, para ayudar en la selección de un </t>
    </r>
    <r>
      <rPr>
        <b/>
        <i/>
        <sz val="8"/>
        <color theme="1"/>
        <rFont val="Arial"/>
        <family val="2"/>
      </rPr>
      <t>Step-Up Transformer</t>
    </r>
    <r>
      <rPr>
        <b/>
        <sz val="8"/>
        <color theme="1"/>
        <rFont val="Arial"/>
        <family val="2"/>
      </rPr>
      <t xml:space="preserve">. El creador de esta hoja de calculo, de ninguna manera asegura que los resultados aquí expuestos sean una garantía de funcionamiento o compatibilidad. El usuario es responsable de toda acción o decisión tomada en base a la información aquí provista. </t>
    </r>
  </si>
  <si>
    <r>
      <t xml:space="preserve">Es el voltaje que se produce en el cartucho como resultado de la reproducción de las modulaciones en el disco de vinil. Un cartucho  </t>
    </r>
    <r>
      <rPr>
        <i/>
        <sz val="9"/>
        <color theme="1"/>
        <rFont val="Arial"/>
        <family val="2"/>
      </rPr>
      <t>moving coil</t>
    </r>
    <r>
      <rPr>
        <sz val="9"/>
        <color theme="1"/>
        <rFont val="Arial"/>
        <family val="2"/>
      </rPr>
      <t xml:space="preserve"> por lo regular tienen un voltaje de salida de menos de 1.0mV.</t>
    </r>
  </si>
  <si>
    <r>
      <t xml:space="preserve">Una resistencia en paralelo (entre el conductor positivo  y negativo) del conector de salida de la bobina secundaria permite ajustar el </t>
    </r>
    <r>
      <rPr>
        <i/>
        <sz val="9"/>
        <color theme="1"/>
        <rFont val="Arial"/>
        <family val="2"/>
      </rPr>
      <t>loading</t>
    </r>
    <r>
      <rPr>
        <sz val="9"/>
        <color theme="1"/>
        <rFont val="Arial"/>
        <family val="2"/>
      </rPr>
      <t xml:space="preserve"> del cartucho sin cambiar el </t>
    </r>
    <r>
      <rPr>
        <i/>
        <sz val="9"/>
        <color theme="1"/>
        <rFont val="Arial"/>
        <family val="2"/>
      </rPr>
      <t>ratio</t>
    </r>
    <r>
      <rPr>
        <sz val="9"/>
        <color theme="1"/>
        <rFont val="Arial"/>
        <family val="2"/>
      </rPr>
      <t xml:space="preserve"> del transformador. </t>
    </r>
  </si>
  <si>
    <r>
      <t>Carga (</t>
    </r>
    <r>
      <rPr>
        <b/>
        <i/>
        <sz val="9"/>
        <color theme="5"/>
        <rFont val="Arial"/>
        <family val="2"/>
      </rPr>
      <t>loading</t>
    </r>
    <r>
      <rPr>
        <b/>
        <sz val="9"/>
        <color theme="5"/>
        <rFont val="Arial"/>
        <family val="2"/>
      </rPr>
      <t>) Cartucho</t>
    </r>
  </si>
  <si>
    <r>
      <t xml:space="preserve">Es importante para saber la carga </t>
    </r>
    <r>
      <rPr>
        <i/>
        <sz val="9"/>
        <color theme="1"/>
        <rFont val="Arial"/>
        <family val="2"/>
      </rPr>
      <t>(loading)</t>
    </r>
    <r>
      <rPr>
        <sz val="9"/>
        <color theme="1"/>
        <rFont val="Arial"/>
        <family val="2"/>
      </rPr>
      <t xml:space="preserve"> que debe presentar el transformado al cartucho. Se recomienda que el </t>
    </r>
    <r>
      <rPr>
        <i/>
        <sz val="9"/>
        <color theme="1"/>
        <rFont val="Arial"/>
        <family val="2"/>
      </rPr>
      <t>loading</t>
    </r>
    <r>
      <rPr>
        <sz val="9"/>
        <color theme="1"/>
        <rFont val="Arial"/>
        <family val="2"/>
      </rPr>
      <t xml:space="preserve"> sea entre 5x-10x la impedancia interna del cartucho.</t>
    </r>
  </si>
  <si>
    <r>
      <t xml:space="preserve">Es importante para saber el </t>
    </r>
    <r>
      <rPr>
        <i/>
        <sz val="9"/>
        <color theme="1"/>
        <rFont val="Arial"/>
        <family val="2"/>
      </rPr>
      <t>loading</t>
    </r>
    <r>
      <rPr>
        <sz val="9"/>
        <color theme="1"/>
        <rFont val="Arial"/>
        <family val="2"/>
      </rPr>
      <t xml:space="preserve"> que presenta el phono pre-amplificador en su modo de funcionamiento </t>
    </r>
    <r>
      <rPr>
        <i/>
        <sz val="9"/>
        <color theme="1"/>
        <rFont val="Arial"/>
        <family val="2"/>
      </rPr>
      <t>moving magnet</t>
    </r>
    <r>
      <rPr>
        <sz val="9"/>
        <color theme="1"/>
        <rFont val="Arial"/>
        <family val="2"/>
      </rPr>
      <t>, este parámetro afecta los resultados que se obtengan con el transformador. Un valor común es 47,000 ohm.</t>
    </r>
  </si>
  <si>
    <r>
      <t>Carga (</t>
    </r>
    <r>
      <rPr>
        <b/>
        <i/>
        <sz val="11"/>
        <color theme="0" tint="-0.499984740745262"/>
        <rFont val="Arial"/>
        <family val="2"/>
      </rPr>
      <t>loading</t>
    </r>
    <r>
      <rPr>
        <b/>
        <sz val="11"/>
        <color theme="0" tint="-0.499984740745262"/>
        <rFont val="Arial"/>
        <family val="2"/>
      </rPr>
      <t>) Phono-Pre</t>
    </r>
  </si>
  <si>
    <r>
      <t xml:space="preserve">Esta hoja de calculo le permitirá estimar el </t>
    </r>
    <r>
      <rPr>
        <b/>
        <i/>
        <sz val="9"/>
        <color theme="1"/>
        <rFont val="Arial"/>
        <family val="2"/>
      </rPr>
      <t xml:space="preserve">ratio </t>
    </r>
    <r>
      <rPr>
        <b/>
        <sz val="9"/>
        <color theme="1"/>
        <rFont val="Arial"/>
        <family val="2"/>
      </rPr>
      <t xml:space="preserve">del transformador requerido para obtener una ganancia y </t>
    </r>
    <r>
      <rPr>
        <b/>
        <i/>
        <sz val="9"/>
        <color theme="1"/>
        <rFont val="Arial"/>
        <family val="2"/>
      </rPr>
      <t>loading</t>
    </r>
    <r>
      <rPr>
        <b/>
        <sz val="9"/>
        <color theme="1"/>
        <rFont val="Arial"/>
        <family val="2"/>
      </rPr>
      <t xml:space="preserve"> adecuado para su cartucho </t>
    </r>
    <r>
      <rPr>
        <b/>
        <i/>
        <sz val="9"/>
        <color theme="1"/>
        <rFont val="Arial"/>
        <family val="2"/>
      </rPr>
      <t>moving coil</t>
    </r>
    <r>
      <rPr>
        <b/>
        <sz val="9"/>
        <color theme="1"/>
        <rFont val="Arial"/>
        <family val="2"/>
      </rPr>
      <t>.</t>
    </r>
  </si>
  <si>
    <t>Instrucciones: Complete la información en las celdas azules. Esta información se puede encontrar en el portal cibernético del manufacturero de los distintos componentes.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</si>
</sst>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3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 tint="-0.499984740745262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5"/>
      <name val="Arial"/>
      <family val="2"/>
    </font>
    <font>
      <b/>
      <sz val="11"/>
      <color theme="5"/>
      <name val="Arial"/>
      <family val="2"/>
    </font>
    <font>
      <b/>
      <sz val="11"/>
      <color theme="5"/>
      <name val="Calibri"/>
      <family val="2"/>
      <scheme val="minor"/>
    </font>
    <font>
      <sz val="9"/>
      <color theme="5"/>
      <name val="Arial"/>
      <family val="2"/>
    </font>
    <font>
      <b/>
      <sz val="11"/>
      <color theme="0" tint="-0.499984740745262"/>
      <name val="Arial"/>
      <family val="2"/>
    </font>
    <font>
      <b/>
      <i/>
      <sz val="11"/>
      <color theme="0" tint="-0.499984740745262"/>
      <name val="Arial"/>
      <family val="2"/>
    </font>
    <font>
      <b/>
      <sz val="9"/>
      <color theme="0" tint="-0.499984740745262"/>
      <name val="Arial"/>
      <family val="2"/>
    </font>
    <font>
      <b/>
      <sz val="11"/>
      <name val="Arial"/>
      <family val="2"/>
    </font>
    <font>
      <b/>
      <i/>
      <sz val="8"/>
      <color theme="1"/>
      <name val="Arial"/>
      <family val="2"/>
    </font>
    <font>
      <b/>
      <i/>
      <sz val="14"/>
      <color theme="3" tint="-0.499984740745262"/>
      <name val="Arial"/>
      <family val="2"/>
    </font>
    <font>
      <i/>
      <sz val="9"/>
      <color theme="1"/>
      <name val="Arial"/>
      <family val="2"/>
    </font>
    <font>
      <b/>
      <i/>
      <sz val="9"/>
      <color theme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5" fillId="2" borderId="0" xfId="0" applyFont="1" applyFill="1" applyProtection="1">
      <protection hidden="1"/>
    </xf>
    <xf numFmtId="0" fontId="6" fillId="2" borderId="0" xfId="0" applyFont="1" applyFill="1" applyAlignment="1" applyProtection="1">
      <alignment vertical="top" wrapText="1"/>
      <protection hidden="1"/>
    </xf>
    <xf numFmtId="20" fontId="2" fillId="2" borderId="0" xfId="0" applyNumberFormat="1" applyFont="1" applyFill="1" applyAlignment="1" applyProtection="1">
      <alignment horizontal="right"/>
      <protection hidden="1"/>
    </xf>
    <xf numFmtId="0" fontId="7" fillId="2" borderId="0" xfId="0" applyFont="1" applyFill="1" applyAlignment="1" applyProtection="1">
      <alignment horizontal="justify" wrapText="1"/>
      <protection hidden="1"/>
    </xf>
    <xf numFmtId="0" fontId="2" fillId="2" borderId="0" xfId="0" applyFont="1" applyFill="1" applyBorder="1" applyProtection="1">
      <protection hidden="1"/>
    </xf>
    <xf numFmtId="0" fontId="8" fillId="2" borderId="0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3" fillId="2" borderId="0" xfId="0" applyFont="1" applyFill="1" applyAlignment="1" applyProtection="1">
      <protection hidden="1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justify"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4" fillId="4" borderId="7" xfId="0" applyFont="1" applyFill="1" applyBorder="1" applyAlignment="1" applyProtection="1">
      <alignment horizontal="left"/>
      <protection hidden="1"/>
    </xf>
    <xf numFmtId="0" fontId="2" fillId="4" borderId="8" xfId="0" applyFont="1" applyFill="1" applyBorder="1" applyProtection="1">
      <protection hidden="1"/>
    </xf>
    <xf numFmtId="0" fontId="7" fillId="4" borderId="8" xfId="0" applyFont="1" applyFill="1" applyBorder="1" applyAlignment="1" applyProtection="1">
      <alignment wrapText="1"/>
      <protection hidden="1"/>
    </xf>
    <xf numFmtId="0" fontId="7" fillId="4" borderId="9" xfId="0" applyFont="1" applyFill="1" applyBorder="1" applyAlignment="1" applyProtection="1">
      <alignment wrapText="1"/>
      <protection hidden="1"/>
    </xf>
    <xf numFmtId="0" fontId="7" fillId="4" borderId="0" xfId="0" applyFont="1" applyFill="1" applyBorder="1" applyAlignment="1" applyProtection="1">
      <alignment wrapText="1"/>
      <protection hidden="1"/>
    </xf>
    <xf numFmtId="0" fontId="7" fillId="4" borderId="5" xfId="0" applyFont="1" applyFill="1" applyBorder="1" applyAlignment="1" applyProtection="1">
      <alignment wrapText="1"/>
      <protection hidden="1"/>
    </xf>
    <xf numFmtId="0" fontId="7" fillId="4" borderId="11" xfId="0" applyFont="1" applyFill="1" applyBorder="1" applyAlignment="1" applyProtection="1">
      <alignment wrapText="1"/>
      <protection hidden="1"/>
    </xf>
    <xf numFmtId="0" fontId="7" fillId="4" borderId="12" xfId="0" applyFont="1" applyFill="1" applyBorder="1" applyAlignment="1" applyProtection="1">
      <alignment wrapText="1"/>
      <protection hidden="1"/>
    </xf>
    <xf numFmtId="0" fontId="2" fillId="4" borderId="9" xfId="0" applyFont="1" applyFill="1" applyBorder="1" applyProtection="1">
      <protection hidden="1"/>
    </xf>
    <xf numFmtId="0" fontId="7" fillId="2" borderId="11" xfId="0" applyFont="1" applyFill="1" applyBorder="1" applyAlignment="1" applyProtection="1">
      <alignment vertical="center" wrapText="1"/>
      <protection hidden="1"/>
    </xf>
    <xf numFmtId="0" fontId="9" fillId="4" borderId="4" xfId="0" applyFont="1" applyFill="1" applyBorder="1" applyAlignment="1" applyProtection="1">
      <alignment horizontal="justify" vertical="top" wrapText="1"/>
      <protection hidden="1"/>
    </xf>
    <xf numFmtId="0" fontId="9" fillId="4" borderId="0" xfId="0" applyFont="1" applyFill="1" applyBorder="1" applyAlignment="1" applyProtection="1">
      <alignment horizontal="justify" vertical="top" wrapText="1"/>
      <protection hidden="1"/>
    </xf>
    <xf numFmtId="0" fontId="9" fillId="4" borderId="5" xfId="0" applyFont="1" applyFill="1" applyBorder="1" applyAlignment="1" applyProtection="1">
      <alignment horizontal="justify" vertical="top" wrapText="1"/>
      <protection hidden="1"/>
    </xf>
    <xf numFmtId="0" fontId="9" fillId="4" borderId="10" xfId="0" applyFont="1" applyFill="1" applyBorder="1" applyAlignment="1" applyProtection="1">
      <alignment horizontal="justify" vertical="top" wrapText="1"/>
      <protection hidden="1"/>
    </xf>
    <xf numFmtId="0" fontId="9" fillId="4" borderId="11" xfId="0" applyFont="1" applyFill="1" applyBorder="1" applyAlignment="1" applyProtection="1">
      <alignment horizontal="justify" vertical="top" wrapText="1"/>
      <protection hidden="1"/>
    </xf>
    <xf numFmtId="0" fontId="9" fillId="4" borderId="12" xfId="0" applyFont="1" applyFill="1" applyBorder="1" applyAlignment="1" applyProtection="1">
      <alignment horizontal="justify" vertical="top" wrapText="1"/>
      <protection hidden="1"/>
    </xf>
    <xf numFmtId="0" fontId="7" fillId="2" borderId="0" xfId="0" applyFont="1" applyFill="1" applyBorder="1" applyAlignment="1" applyProtection="1">
      <alignment horizontal="justify" vertical="center" wrapText="1"/>
      <protection hidden="1"/>
    </xf>
    <xf numFmtId="0" fontId="14" fillId="4" borderId="4" xfId="0" applyFont="1" applyFill="1" applyBorder="1" applyAlignment="1" applyProtection="1">
      <alignment horizontal="left"/>
      <protection hidden="1"/>
    </xf>
    <xf numFmtId="0" fontId="15" fillId="4" borderId="0" xfId="0" applyFont="1" applyFill="1" applyBorder="1" applyProtection="1">
      <protection hidden="1"/>
    </xf>
    <xf numFmtId="2" fontId="16" fillId="4" borderId="0" xfId="0" applyNumberFormat="1" applyFont="1" applyFill="1" applyBorder="1" applyAlignment="1" applyProtection="1">
      <alignment horizontal="right"/>
      <protection hidden="1"/>
    </xf>
    <xf numFmtId="0" fontId="17" fillId="4" borderId="0" xfId="0" applyFont="1" applyFill="1" applyBorder="1" applyAlignment="1" applyProtection="1">
      <alignment wrapText="1"/>
      <protection hidden="1"/>
    </xf>
    <xf numFmtId="0" fontId="14" fillId="4" borderId="10" xfId="0" applyFont="1" applyFill="1" applyBorder="1" applyAlignment="1" applyProtection="1">
      <alignment horizontal="left"/>
      <protection hidden="1"/>
    </xf>
    <xf numFmtId="0" fontId="15" fillId="4" borderId="11" xfId="0" applyFont="1" applyFill="1" applyBorder="1" applyProtection="1">
      <protection hidden="1"/>
    </xf>
    <xf numFmtId="4" fontId="16" fillId="4" borderId="11" xfId="0" applyNumberFormat="1" applyFont="1" applyFill="1" applyBorder="1" applyAlignment="1" applyProtection="1">
      <alignment horizontal="right"/>
      <protection hidden="1"/>
    </xf>
    <xf numFmtId="0" fontId="17" fillId="4" borderId="11" xfId="0" applyFont="1" applyFill="1" applyBorder="1" applyAlignment="1" applyProtection="1">
      <alignment wrapText="1"/>
      <protection hidden="1"/>
    </xf>
    <xf numFmtId="4" fontId="16" fillId="4" borderId="0" xfId="0" applyNumberFormat="1" applyFont="1" applyFill="1" applyBorder="1" applyAlignment="1" applyProtection="1">
      <alignment horizontal="right"/>
      <protection hidden="1"/>
    </xf>
    <xf numFmtId="0" fontId="15" fillId="4" borderId="5" xfId="0" applyFont="1" applyFill="1" applyBorder="1" applyProtection="1">
      <protection hidden="1"/>
    </xf>
    <xf numFmtId="0" fontId="18" fillId="2" borderId="0" xfId="0" applyFont="1" applyFill="1" applyAlignment="1" applyProtection="1">
      <alignment horizontal="left"/>
      <protection hidden="1"/>
    </xf>
    <xf numFmtId="0" fontId="21" fillId="4" borderId="7" xfId="0" applyFont="1" applyFill="1" applyBorder="1" applyAlignment="1" applyProtection="1">
      <alignment horizontal="left"/>
      <protection hidden="1"/>
    </xf>
    <xf numFmtId="37" fontId="2" fillId="3" borderId="2" xfId="1" applyNumberFormat="1" applyFont="1" applyFill="1" applyBorder="1" applyAlignment="1" applyProtection="1">
      <alignment horizontal="center"/>
      <protection locked="0"/>
    </xf>
    <xf numFmtId="37" fontId="2" fillId="3" borderId="6" xfId="1" applyNumberFormat="1" applyFont="1" applyFill="1" applyBorder="1" applyAlignment="1" applyProtection="1">
      <alignment horizontal="center"/>
      <protection locked="0"/>
    </xf>
    <xf numFmtId="37" fontId="2" fillId="3" borderId="3" xfId="1" applyNumberFormat="1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Protection="1">
      <protection hidden="1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justify" wrapText="1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23" fillId="2" borderId="0" xfId="0" applyFont="1" applyFill="1" applyAlignment="1" applyProtection="1">
      <alignment horizontal="center"/>
      <protection hidden="1"/>
    </xf>
    <xf numFmtId="0" fontId="14" fillId="2" borderId="0" xfId="0" applyFont="1" applyFill="1" applyBorder="1" applyAlignment="1" applyProtection="1">
      <alignment horizontal="left" vertical="top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10</xdr:row>
      <xdr:rowOff>47625</xdr:rowOff>
    </xdr:from>
    <xdr:to>
      <xdr:col>13</xdr:col>
      <xdr:colOff>47625</xdr:colOff>
      <xdr:row>16</xdr:row>
      <xdr:rowOff>95250</xdr:rowOff>
    </xdr:to>
    <xdr:grpSp>
      <xdr:nvGrpSpPr>
        <xdr:cNvPr id="9" name="Group 8"/>
        <xdr:cNvGrpSpPr/>
      </xdr:nvGrpSpPr>
      <xdr:grpSpPr>
        <a:xfrm>
          <a:off x="3905250" y="2057400"/>
          <a:ext cx="2400300" cy="1209675"/>
          <a:chOff x="4210050" y="1921002"/>
          <a:chExt cx="2867025" cy="1261763"/>
        </a:xfrm>
      </xdr:grpSpPr>
      <xdr:pic>
        <xdr:nvPicPr>
          <xdr:cNvPr id="1025" name="Picture 1" descr="http://www.electronicshub.org/wp-content/uploads/2015/05/Stepup-and-Stepdown-TF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52070" t="12756" b="26198"/>
          <a:stretch>
            <a:fillRect/>
          </a:stretch>
        </xdr:blipFill>
        <xdr:spPr bwMode="auto">
          <a:xfrm>
            <a:off x="4210050" y="1921002"/>
            <a:ext cx="2867025" cy="1261763"/>
          </a:xfrm>
          <a:prstGeom prst="rect">
            <a:avLst/>
          </a:prstGeom>
          <a:noFill/>
        </xdr:spPr>
      </xdr:pic>
      <xdr:sp macro="" textlink="">
        <xdr:nvSpPr>
          <xdr:cNvPr id="4" name="TextBox 3"/>
          <xdr:cNvSpPr txBox="1"/>
        </xdr:nvSpPr>
        <xdr:spPr>
          <a:xfrm>
            <a:off x="6010274" y="2371725"/>
            <a:ext cx="1038225" cy="5238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100" b="1">
                <a:latin typeface="Arial" pitchFamily="34" charset="0"/>
                <a:cs typeface="Arial" pitchFamily="34" charset="0"/>
              </a:rPr>
              <a:t>Bobina Secundaria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4286250" y="2381250"/>
            <a:ext cx="809625" cy="4476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1100" b="1">
                <a:latin typeface="Arial" pitchFamily="34" charset="0"/>
                <a:cs typeface="Arial" pitchFamily="34" charset="0"/>
              </a:rPr>
              <a:t>Bobina Primaria</a:t>
            </a:r>
          </a:p>
        </xdr:txBody>
      </xdr:sp>
    </xdr:grpSp>
    <xdr:clientData/>
  </xdr:twoCellAnchor>
  <xdr:twoCellAnchor>
    <xdr:from>
      <xdr:col>5</xdr:col>
      <xdr:colOff>161926</xdr:colOff>
      <xdr:row>18</xdr:row>
      <xdr:rowOff>123825</xdr:rowOff>
    </xdr:from>
    <xdr:to>
      <xdr:col>5</xdr:col>
      <xdr:colOff>447676</xdr:colOff>
      <xdr:row>20</xdr:row>
      <xdr:rowOff>28575</xdr:rowOff>
    </xdr:to>
    <xdr:sp macro="" textlink="">
      <xdr:nvSpPr>
        <xdr:cNvPr id="7" name="Striped Right Arrow 6"/>
        <xdr:cNvSpPr/>
      </xdr:nvSpPr>
      <xdr:spPr>
        <a:xfrm>
          <a:off x="2867026" y="3657600"/>
          <a:ext cx="285750" cy="276225"/>
        </a:xfrm>
        <a:prstGeom prst="striped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542925</xdr:colOff>
      <xdr:row>7</xdr:row>
      <xdr:rowOff>85725</xdr:rowOff>
    </xdr:from>
    <xdr:to>
      <xdr:col>5</xdr:col>
      <xdr:colOff>76200</xdr:colOff>
      <xdr:row>33</xdr:row>
      <xdr:rowOff>114301</xdr:rowOff>
    </xdr:to>
    <xdr:sp macro="" textlink="">
      <xdr:nvSpPr>
        <xdr:cNvPr id="10" name="Rectangle 9"/>
        <xdr:cNvSpPr/>
      </xdr:nvSpPr>
      <xdr:spPr>
        <a:xfrm>
          <a:off x="542925" y="1543050"/>
          <a:ext cx="2714625" cy="4886326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523874</xdr:colOff>
      <xdr:row>7</xdr:row>
      <xdr:rowOff>85726</xdr:rowOff>
    </xdr:from>
    <xdr:to>
      <xdr:col>14</xdr:col>
      <xdr:colOff>85724</xdr:colOff>
      <xdr:row>33</xdr:row>
      <xdr:rowOff>123825</xdr:rowOff>
    </xdr:to>
    <xdr:sp macro="" textlink="">
      <xdr:nvSpPr>
        <xdr:cNvPr id="11" name="Rectangle 10"/>
        <xdr:cNvSpPr/>
      </xdr:nvSpPr>
      <xdr:spPr>
        <a:xfrm>
          <a:off x="3705224" y="1543051"/>
          <a:ext cx="3705225" cy="4895849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161926</xdr:colOff>
      <xdr:row>18</xdr:row>
      <xdr:rowOff>133350</xdr:rowOff>
    </xdr:from>
    <xdr:to>
      <xdr:col>14</xdr:col>
      <xdr:colOff>447676</xdr:colOff>
      <xdr:row>20</xdr:row>
      <xdr:rowOff>38100</xdr:rowOff>
    </xdr:to>
    <xdr:sp macro="" textlink="">
      <xdr:nvSpPr>
        <xdr:cNvPr id="12" name="Striped Right Arrow 11"/>
        <xdr:cNvSpPr/>
      </xdr:nvSpPr>
      <xdr:spPr>
        <a:xfrm>
          <a:off x="7410451" y="3143250"/>
          <a:ext cx="285750" cy="285750"/>
        </a:xfrm>
        <a:prstGeom prst="stripedRigh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533400</xdr:colOff>
      <xdr:row>7</xdr:row>
      <xdr:rowOff>85724</xdr:rowOff>
    </xdr:from>
    <xdr:to>
      <xdr:col>20</xdr:col>
      <xdr:colOff>85725</xdr:colOff>
      <xdr:row>33</xdr:row>
      <xdr:rowOff>133349</xdr:rowOff>
    </xdr:to>
    <xdr:sp macro="" textlink="">
      <xdr:nvSpPr>
        <xdr:cNvPr id="13" name="Rectangle 12"/>
        <xdr:cNvSpPr/>
      </xdr:nvSpPr>
      <xdr:spPr>
        <a:xfrm>
          <a:off x="7858125" y="1543049"/>
          <a:ext cx="3152775" cy="4905375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15</xdr:col>
      <xdr:colOff>619125</xdr:colOff>
      <xdr:row>11</xdr:row>
      <xdr:rowOff>4667</xdr:rowOff>
    </xdr:from>
    <xdr:to>
      <xdr:col>18</xdr:col>
      <xdr:colOff>304800</xdr:colOff>
      <xdr:row>18</xdr:row>
      <xdr:rowOff>152399</xdr:rowOff>
    </xdr:to>
    <xdr:pic>
      <xdr:nvPicPr>
        <xdr:cNvPr id="2" name="Picture 1" descr="http://img.tfd.com/cde/_FONO_IN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2151"/>
        <a:stretch>
          <a:fillRect/>
        </a:stretch>
      </xdr:blipFill>
      <xdr:spPr bwMode="auto">
        <a:xfrm>
          <a:off x="8524875" y="2243042"/>
          <a:ext cx="1733550" cy="144313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571500</xdr:colOff>
      <xdr:row>11</xdr:row>
      <xdr:rowOff>57149</xdr:rowOff>
    </xdr:from>
    <xdr:to>
      <xdr:col>3</xdr:col>
      <xdr:colOff>609599</xdr:colOff>
      <xdr:row>18</xdr:row>
      <xdr:rowOff>152398</xdr:rowOff>
    </xdr:to>
    <xdr:pic>
      <xdr:nvPicPr>
        <xdr:cNvPr id="3" name="Picture 2" descr="https://www.puhy.cz/images/c_12305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81100" y="2295524"/>
          <a:ext cx="1390649" cy="1390649"/>
        </a:xfrm>
        <a:prstGeom prst="rect">
          <a:avLst/>
        </a:prstGeom>
        <a:noFill/>
      </xdr:spPr>
    </xdr:pic>
    <xdr:clientData/>
  </xdr:twoCellAnchor>
  <xdr:twoCellAnchor>
    <xdr:from>
      <xdr:col>16</xdr:col>
      <xdr:colOff>359745</xdr:colOff>
      <xdr:row>1</xdr:row>
      <xdr:rowOff>161925</xdr:rowOff>
    </xdr:from>
    <xdr:to>
      <xdr:col>20</xdr:col>
      <xdr:colOff>180974</xdr:colOff>
      <xdr:row>5</xdr:row>
      <xdr:rowOff>38100</xdr:rowOff>
    </xdr:to>
    <xdr:grpSp>
      <xdr:nvGrpSpPr>
        <xdr:cNvPr id="18" name="Group 17"/>
        <xdr:cNvGrpSpPr/>
      </xdr:nvGrpSpPr>
      <xdr:grpSpPr>
        <a:xfrm>
          <a:off x="8675070" y="342900"/>
          <a:ext cx="1973879" cy="695325"/>
          <a:chOff x="1038225" y="296008"/>
          <a:chExt cx="1974652" cy="697523"/>
        </a:xfrm>
      </xdr:grpSpPr>
      <xdr:sp macro="" textlink="">
        <xdr:nvSpPr>
          <xdr:cNvPr id="16" name="Rectangle 15"/>
          <xdr:cNvSpPr/>
        </xdr:nvSpPr>
        <xdr:spPr>
          <a:xfrm>
            <a:off x="1057275" y="315057"/>
            <a:ext cx="1858840" cy="507023"/>
          </a:xfrm>
          <a:prstGeom prst="rect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1038225" y="315058"/>
            <a:ext cx="1439740" cy="440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2000" b="1" i="1">
                <a:solidFill>
                  <a:schemeClr val="accent2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Formato</a:t>
            </a: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1076325" y="554648"/>
            <a:ext cx="1927024" cy="4388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600" b="1" i="1">
                <a:solidFill>
                  <a:schemeClr val="bg1">
                    <a:lumMod val="75000"/>
                  </a:schemeClr>
                </a:solidFill>
                <a:latin typeface="Arial" pitchFamily="34" charset="0"/>
                <a:cs typeface="Arial" pitchFamily="34" charset="0"/>
              </a:rPr>
              <a:t>para el AudioAficionado...</a:t>
            </a: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2058865" y="296008"/>
            <a:ext cx="954012" cy="52607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2800" b="0">
                <a:solidFill>
                  <a:schemeClr val="bg1"/>
                </a:solidFill>
                <a:latin typeface="Freestyle Script" pitchFamily="66" charset="0"/>
              </a:rPr>
              <a:t>Análogo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U42"/>
  <sheetViews>
    <sheetView tabSelected="1" zoomScaleNormal="100" workbookViewId="0">
      <selection activeCell="D5" sqref="D5"/>
    </sheetView>
  </sheetViews>
  <sheetFormatPr defaultRowHeight="14.25"/>
  <cols>
    <col min="1" max="1" width="2.28515625" style="1" customWidth="1"/>
    <col min="2" max="2" width="11.140625" style="1" customWidth="1"/>
    <col min="3" max="9" width="9.140625" style="1"/>
    <col min="10" max="10" width="6.7109375" style="1" customWidth="1"/>
    <col min="11" max="11" width="3.28515625" style="1" bestFit="1" customWidth="1"/>
    <col min="12" max="12" width="3.140625" style="1" customWidth="1"/>
    <col min="13" max="13" width="3.28515625" style="1" bestFit="1" customWidth="1"/>
    <col min="14" max="14" width="9.140625" style="1"/>
    <col min="15" max="15" width="9.28515625" style="1" customWidth="1"/>
    <col min="16" max="16" width="12.42578125" style="1" customWidth="1"/>
    <col min="17" max="18" width="9.140625" style="1"/>
    <col min="19" max="19" width="8.7109375" style="1" customWidth="1"/>
    <col min="20" max="20" width="5.28515625" style="1" bestFit="1" customWidth="1"/>
    <col min="21" max="16384" width="9.140625" style="1"/>
  </cols>
  <sheetData>
    <row r="3" spans="2:20" ht="18">
      <c r="B3" s="13" t="s">
        <v>8</v>
      </c>
      <c r="H3" s="13"/>
      <c r="I3" s="13"/>
      <c r="J3" s="13"/>
      <c r="K3" s="13"/>
      <c r="L3" s="13"/>
      <c r="M3" s="13"/>
      <c r="N3" s="13"/>
    </row>
    <row r="4" spans="2:20">
      <c r="B4" s="10" t="s">
        <v>16</v>
      </c>
      <c r="H4" s="11"/>
      <c r="I4" s="11"/>
      <c r="J4" s="11"/>
      <c r="K4" s="11"/>
      <c r="L4" s="11"/>
      <c r="M4" s="11"/>
      <c r="N4" s="11"/>
    </row>
    <row r="5" spans="2:20" ht="18">
      <c r="G5" s="2"/>
      <c r="H5" s="2"/>
      <c r="I5" s="2"/>
      <c r="J5" s="2"/>
      <c r="K5" s="2"/>
      <c r="L5" s="2"/>
      <c r="M5" s="2"/>
      <c r="N5" s="2"/>
    </row>
    <row r="6" spans="2:20" ht="18" customHeight="1">
      <c r="B6" s="15" t="s">
        <v>28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2:20" ht="18" customHeight="1">
      <c r="B7" s="56" t="s">
        <v>29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10" spans="2:20" ht="15">
      <c r="B10" s="16" t="s">
        <v>6</v>
      </c>
      <c r="C10" s="16"/>
      <c r="D10" s="16"/>
      <c r="E10" s="16"/>
      <c r="G10" s="54" t="s">
        <v>14</v>
      </c>
      <c r="H10" s="54"/>
      <c r="I10" s="54"/>
      <c r="J10" s="54"/>
      <c r="K10" s="54"/>
      <c r="L10" s="54"/>
      <c r="M10" s="54"/>
      <c r="N10" s="54"/>
      <c r="P10" s="16" t="s">
        <v>7</v>
      </c>
      <c r="Q10" s="16"/>
      <c r="R10" s="16"/>
      <c r="S10" s="16"/>
      <c r="T10" s="16"/>
    </row>
    <row r="11" spans="2:20" ht="18.75">
      <c r="B11" s="55" t="s">
        <v>12</v>
      </c>
      <c r="C11" s="55"/>
      <c r="D11" s="55"/>
      <c r="E11" s="55"/>
      <c r="P11" s="55" t="s">
        <v>11</v>
      </c>
      <c r="Q11" s="55"/>
      <c r="R11" s="55"/>
      <c r="S11" s="55"/>
      <c r="T11" s="55"/>
    </row>
    <row r="13" spans="2:20" ht="15">
      <c r="Q13" s="3"/>
    </row>
    <row r="14" spans="2:20" ht="15">
      <c r="C14" s="3"/>
    </row>
    <row r="18" spans="1:21" ht="15">
      <c r="G18" s="46" t="s">
        <v>18</v>
      </c>
      <c r="J18" s="6" t="str">
        <f>"1:"</f>
        <v>1:</v>
      </c>
      <c r="K18" s="14">
        <v>20</v>
      </c>
      <c r="L18" s="4"/>
    </row>
    <row r="19" spans="1:21">
      <c r="G19" s="17" t="s">
        <v>20</v>
      </c>
      <c r="H19" s="17"/>
      <c r="I19" s="17"/>
      <c r="J19" s="17"/>
      <c r="K19" s="17"/>
      <c r="L19" s="17"/>
      <c r="M19" s="17"/>
      <c r="N19" s="17"/>
    </row>
    <row r="20" spans="1:21" ht="15" customHeight="1">
      <c r="B20" s="46" t="s">
        <v>2</v>
      </c>
      <c r="D20" s="52">
        <v>0.3</v>
      </c>
      <c r="E20" s="1" t="s">
        <v>1</v>
      </c>
      <c r="G20" s="17"/>
      <c r="H20" s="17"/>
      <c r="I20" s="17"/>
      <c r="J20" s="17"/>
      <c r="K20" s="17"/>
      <c r="L20" s="17"/>
      <c r="M20" s="17"/>
      <c r="N20" s="17"/>
    </row>
    <row r="21" spans="1:21" ht="15" customHeight="1">
      <c r="B21" s="17" t="s">
        <v>22</v>
      </c>
      <c r="C21" s="17"/>
      <c r="D21" s="17"/>
      <c r="E21" s="17"/>
      <c r="F21" s="5"/>
      <c r="G21" s="17"/>
      <c r="H21" s="17"/>
      <c r="I21" s="17"/>
      <c r="J21" s="17"/>
      <c r="K21" s="17"/>
      <c r="L21" s="17"/>
      <c r="M21" s="17"/>
      <c r="N21" s="17"/>
      <c r="P21" s="46" t="s">
        <v>27</v>
      </c>
      <c r="S21" s="14">
        <v>47000</v>
      </c>
      <c r="T21" s="51" t="s">
        <v>13</v>
      </c>
      <c r="U21" s="51"/>
    </row>
    <row r="22" spans="1:21" ht="14.25" customHeight="1">
      <c r="A22" s="5"/>
      <c r="B22" s="17"/>
      <c r="C22" s="17"/>
      <c r="D22" s="17"/>
      <c r="E22" s="17"/>
      <c r="F22" s="5"/>
      <c r="G22" s="17"/>
      <c r="H22" s="17"/>
      <c r="I22" s="17"/>
      <c r="J22" s="17"/>
      <c r="K22" s="17"/>
      <c r="L22" s="17"/>
      <c r="M22" s="17"/>
      <c r="N22" s="17"/>
      <c r="P22" s="35" t="s">
        <v>26</v>
      </c>
      <c r="Q22" s="35"/>
      <c r="R22" s="35"/>
      <c r="S22" s="35"/>
      <c r="T22" s="35"/>
    </row>
    <row r="23" spans="1:21" ht="14.25" customHeight="1">
      <c r="A23" s="5"/>
      <c r="B23" s="17"/>
      <c r="C23" s="17"/>
      <c r="D23" s="17"/>
      <c r="E23" s="17"/>
      <c r="F23" s="5"/>
      <c r="G23" s="17"/>
      <c r="H23" s="17"/>
      <c r="I23" s="17"/>
      <c r="J23" s="17"/>
      <c r="K23" s="17"/>
      <c r="L23" s="17"/>
      <c r="M23" s="17"/>
      <c r="N23" s="17"/>
      <c r="O23" s="7"/>
      <c r="P23" s="35"/>
      <c r="Q23" s="35"/>
      <c r="R23" s="35"/>
      <c r="S23" s="35"/>
      <c r="T23" s="35"/>
    </row>
    <row r="24" spans="1:21" ht="14.25" customHeight="1">
      <c r="A24" s="5"/>
      <c r="B24" s="17"/>
      <c r="C24" s="17"/>
      <c r="D24" s="17"/>
      <c r="E24" s="17"/>
      <c r="F24" s="5"/>
      <c r="G24" s="17"/>
      <c r="H24" s="17"/>
      <c r="I24" s="17"/>
      <c r="J24" s="17"/>
      <c r="K24" s="17"/>
      <c r="L24" s="17"/>
      <c r="M24" s="17"/>
      <c r="N24" s="17"/>
      <c r="O24" s="7"/>
      <c r="P24" s="35"/>
      <c r="Q24" s="35"/>
      <c r="R24" s="35"/>
      <c r="S24" s="35"/>
      <c r="T24" s="35"/>
    </row>
    <row r="25" spans="1:21" ht="14.25" customHeight="1">
      <c r="A25" s="5"/>
      <c r="B25" s="17"/>
      <c r="C25" s="17"/>
      <c r="D25" s="17"/>
      <c r="E25" s="17"/>
      <c r="F25" s="5"/>
      <c r="O25" s="7"/>
      <c r="P25" s="35"/>
      <c r="Q25" s="35"/>
      <c r="R25" s="35"/>
      <c r="S25" s="35"/>
      <c r="T25" s="35"/>
    </row>
    <row r="26" spans="1:21" ht="14.25" customHeight="1">
      <c r="G26" s="46" t="s">
        <v>19</v>
      </c>
      <c r="H26" s="18"/>
      <c r="I26" s="18"/>
      <c r="J26" s="18"/>
      <c r="K26" s="48">
        <v>16000</v>
      </c>
      <c r="L26" s="49"/>
      <c r="M26" s="50"/>
      <c r="N26" s="1" t="s">
        <v>13</v>
      </c>
      <c r="P26" s="35"/>
      <c r="Q26" s="35"/>
      <c r="R26" s="35"/>
      <c r="S26" s="35"/>
      <c r="T26" s="35"/>
    </row>
    <row r="27" spans="1:21" ht="15" customHeight="1">
      <c r="B27" s="46" t="s">
        <v>0</v>
      </c>
      <c r="D27" s="52">
        <v>5</v>
      </c>
      <c r="E27" s="1" t="s">
        <v>13</v>
      </c>
      <c r="G27" s="17" t="s">
        <v>23</v>
      </c>
      <c r="H27" s="17"/>
      <c r="I27" s="17"/>
      <c r="J27" s="17"/>
      <c r="K27" s="17"/>
      <c r="L27" s="17"/>
      <c r="M27" s="17"/>
      <c r="N27" s="17"/>
    </row>
    <row r="28" spans="1:21" ht="14.25" customHeight="1">
      <c r="B28" s="17" t="s">
        <v>25</v>
      </c>
      <c r="C28" s="17"/>
      <c r="D28" s="17"/>
      <c r="E28" s="17"/>
      <c r="G28" s="17"/>
      <c r="H28" s="17"/>
      <c r="I28" s="17"/>
      <c r="J28" s="17"/>
      <c r="K28" s="17"/>
      <c r="L28" s="17"/>
      <c r="M28" s="17"/>
      <c r="N28" s="17"/>
      <c r="P28" s="47" t="s">
        <v>9</v>
      </c>
      <c r="Q28" s="20"/>
      <c r="R28" s="20"/>
      <c r="S28" s="20"/>
      <c r="T28" s="27"/>
    </row>
    <row r="29" spans="1:21" ht="15" customHeight="1">
      <c r="B29" s="17"/>
      <c r="C29" s="17"/>
      <c r="D29" s="17"/>
      <c r="E29" s="17"/>
      <c r="G29" s="17"/>
      <c r="H29" s="17"/>
      <c r="I29" s="17"/>
      <c r="J29" s="17"/>
      <c r="K29" s="17"/>
      <c r="L29" s="17"/>
      <c r="M29" s="17"/>
      <c r="N29" s="17"/>
      <c r="O29" s="4"/>
      <c r="P29" s="36" t="s">
        <v>3</v>
      </c>
      <c r="Q29" s="37"/>
      <c r="R29" s="37"/>
      <c r="S29" s="44">
        <f>IFERROR(((J33/(J33+D27)*D20)*K18),0)</f>
        <v>5.1389521640091109</v>
      </c>
      <c r="T29" s="45" t="s">
        <v>1</v>
      </c>
    </row>
    <row r="30" spans="1:21" ht="15">
      <c r="B30" s="17"/>
      <c r="C30" s="17"/>
      <c r="D30" s="17"/>
      <c r="E30" s="17"/>
      <c r="G30" s="28"/>
      <c r="H30" s="28"/>
      <c r="I30" s="28"/>
      <c r="J30" s="28"/>
      <c r="K30" s="28"/>
      <c r="L30" s="28"/>
      <c r="M30" s="28"/>
      <c r="N30" s="28"/>
      <c r="O30" s="4"/>
      <c r="P30" s="29" t="s">
        <v>10</v>
      </c>
      <c r="Q30" s="30"/>
      <c r="R30" s="30"/>
      <c r="S30" s="30"/>
      <c r="T30" s="31"/>
    </row>
    <row r="31" spans="1:21" ht="15">
      <c r="B31" s="17"/>
      <c r="C31" s="17"/>
      <c r="D31" s="17"/>
      <c r="E31" s="17"/>
      <c r="G31" s="19" t="s">
        <v>17</v>
      </c>
      <c r="H31" s="20"/>
      <c r="I31" s="20"/>
      <c r="J31" s="20"/>
      <c r="K31" s="20"/>
      <c r="L31" s="21"/>
      <c r="M31" s="21"/>
      <c r="N31" s="22"/>
      <c r="P31" s="29"/>
      <c r="Q31" s="30"/>
      <c r="R31" s="30"/>
      <c r="S31" s="30"/>
      <c r="T31" s="31"/>
    </row>
    <row r="32" spans="1:21" ht="14.25" customHeight="1">
      <c r="B32" s="18"/>
      <c r="C32" s="18"/>
      <c r="D32" s="18"/>
      <c r="E32" s="18"/>
      <c r="G32" s="36" t="s">
        <v>4</v>
      </c>
      <c r="H32" s="37"/>
      <c r="I32" s="37"/>
      <c r="J32" s="38">
        <f>IFERROR(20*LOG(S29/(D20)),0)</f>
        <v>24.675066406990418</v>
      </c>
      <c r="K32" s="37" t="s">
        <v>5</v>
      </c>
      <c r="L32" s="39"/>
      <c r="M32" s="23"/>
      <c r="N32" s="24"/>
      <c r="P32" s="32"/>
      <c r="Q32" s="33"/>
      <c r="R32" s="33"/>
      <c r="S32" s="33"/>
      <c r="T32" s="34"/>
    </row>
    <row r="33" spans="2:20" ht="15">
      <c r="G33" s="40" t="s">
        <v>24</v>
      </c>
      <c r="H33" s="41"/>
      <c r="I33" s="41"/>
      <c r="J33" s="42">
        <f>IFERROR(IFERROR(1/((1/S21)+(1/K26)),S21)/(K18*K18),0)</f>
        <v>29.841269841269835</v>
      </c>
      <c r="K33" s="41" t="s">
        <v>13</v>
      </c>
      <c r="L33" s="43"/>
      <c r="M33" s="25"/>
      <c r="N33" s="26"/>
    </row>
    <row r="34" spans="2:20" ht="14.25" customHeight="1">
      <c r="C34" s="8"/>
      <c r="Q34" s="9"/>
      <c r="R34" s="9"/>
      <c r="S34" s="9"/>
    </row>
    <row r="35" spans="2:20">
      <c r="B35" s="53" t="s">
        <v>21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2:20"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</row>
    <row r="38" spans="2:20">
      <c r="T38" s="12" t="s">
        <v>15</v>
      </c>
    </row>
    <row r="39" spans="2:20" ht="14.25" customHeight="1"/>
    <row r="40" spans="2:20">
      <c r="G40" s="9"/>
      <c r="H40" s="9"/>
      <c r="I40" s="9"/>
      <c r="J40" s="9"/>
    </row>
    <row r="41" spans="2:20">
      <c r="G41" s="9"/>
      <c r="H41" s="9"/>
      <c r="I41" s="9"/>
      <c r="J41" s="9"/>
    </row>
    <row r="42" spans="2:20">
      <c r="G42" s="9"/>
      <c r="H42" s="9"/>
      <c r="I42" s="9"/>
      <c r="J42" s="9"/>
    </row>
  </sheetData>
  <sheetProtection password="E4F1" sheet="1" objects="1" scenarios="1"/>
  <mergeCells count="15">
    <mergeCell ref="B35:T36"/>
    <mergeCell ref="G27:N29"/>
    <mergeCell ref="B28:E31"/>
    <mergeCell ref="K26:M26"/>
    <mergeCell ref="B6:T6"/>
    <mergeCell ref="B7:T7"/>
    <mergeCell ref="B10:E10"/>
    <mergeCell ref="G10:N10"/>
    <mergeCell ref="B21:E25"/>
    <mergeCell ref="B11:E11"/>
    <mergeCell ref="P11:T11"/>
    <mergeCell ref="P10:T10"/>
    <mergeCell ref="P22:T26"/>
    <mergeCell ref="P30:T32"/>
    <mergeCell ref="G19:N24"/>
  </mergeCells>
  <pageMargins left="0.24" right="0.2" top="0.75" bottom="0.75" header="0.3" footer="0.3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SUT Calculator</dc:title>
  <dc:subject>Step-Up Transformer</dc:subject>
  <dc:creator>El AudioAficionado</dc:creator>
  <cp:lastModifiedBy>Eduardo A. Sanabria Asencio</cp:lastModifiedBy>
  <cp:revision>01</cp:revision>
  <cp:lastPrinted>2016-07-20T21:04:30Z</cp:lastPrinted>
  <dcterms:created xsi:type="dcterms:W3CDTF">2016-07-16T13:12:41Z</dcterms:created>
  <dcterms:modified xsi:type="dcterms:W3CDTF">2016-07-20T21:14:56Z</dcterms:modified>
  <cp:category>System Set-Up</cp:category>
  <cp:version>01</cp:version>
</cp:coreProperties>
</file>