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OW REPORT (2)" sheetId="1" r:id="rId1"/>
  </sheets>
  <externalReferences>
    <externalReference r:id="rId2"/>
  </externalReferences>
  <definedNames>
    <definedName name="Z_78373ED7_4C47_4367_9660_A255352D226C_.wvu.PrintArea" localSheetId="0" hidden="1">'SHOW REPORT (2)'!$A$1:$K$160</definedName>
  </definedNames>
  <calcPr calcId="144525"/>
</workbook>
</file>

<file path=xl/sharedStrings.xml><?xml version="1.0" encoding="utf-8"?>
<sst xmlns="http://schemas.openxmlformats.org/spreadsheetml/2006/main" count="109">
  <si>
    <t>Budgerigar Association of America</t>
  </si>
  <si>
    <t>Page</t>
  </si>
  <si>
    <t># 1</t>
  </si>
  <si>
    <t>Official Show Report</t>
  </si>
  <si>
    <t xml:space="preserve">   Affiliate:     </t>
  </si>
  <si>
    <t>BAA GRAND NATIONAL</t>
  </si>
  <si>
    <t xml:space="preserve">   Judge:  </t>
  </si>
  <si>
    <t>CLEMENS KELLER</t>
  </si>
  <si>
    <t xml:space="preserve">Show Date:  </t>
  </si>
  <si>
    <t>OCTOBER 27. 2018</t>
  </si>
  <si>
    <t xml:space="preserve">   Judge:  Trainee</t>
  </si>
  <si>
    <t xml:space="preserve">Person Prepared Report:   </t>
  </si>
  <si>
    <t>JULIE WILLIS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</si>
  <si>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</si>
  <si>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</si>
  <si>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</si>
  <si>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19534 FM 2728</t>
  </si>
  <si>
    <t xml:space="preserve">  Champion:</t>
  </si>
  <si>
    <t xml:space="preserve">  Intermediate:</t>
  </si>
  <si>
    <t>TERRELL, TX. 75161</t>
  </si>
  <si>
    <t xml:space="preserve">  Novice:</t>
  </si>
  <si>
    <t xml:space="preserve">  Junior</t>
  </si>
  <si>
    <t>Phone:</t>
  </si>
  <si>
    <t>469-524-9700</t>
  </si>
  <si>
    <t xml:space="preserve">  Rare</t>
  </si>
  <si>
    <t xml:space="preserve">  TOTAL:</t>
  </si>
  <si>
    <t>E-mail:</t>
  </si>
  <si>
    <t>juliebelle57@gmail.com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</si>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</sst>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32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sz val="10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b/>
      <sz val="9"/>
      <color theme="6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5" fillId="3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9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4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23" borderId="15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6" fillId="18" borderId="14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8" fillId="18" borderId="15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1" xfId="10" applyFont="1" applyBorder="1" applyAlignment="1" applyProtection="1"/>
    <xf numFmtId="0" fontId="8" fillId="0" borderId="1" xfId="0" applyFont="1" applyBorder="1" applyAlignment="1">
      <alignment horizontal="center"/>
    </xf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10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9" fillId="0" borderId="1" xfId="10" applyBorder="1" applyAlignment="1" applyProtection="1"/>
    <xf numFmtId="0" fontId="9" fillId="0" borderId="1" xfId="10" applyBorder="1" applyAlignment="1" applyProtection="1">
      <alignment horizontal="center"/>
    </xf>
    <xf numFmtId="0" fontId="10" fillId="0" borderId="0" xfId="0" applyFont="1" applyBorder="1" applyProtection="1">
      <protection hidden="1"/>
    </xf>
    <xf numFmtId="0" fontId="10" fillId="0" borderId="0" xfId="0" applyFont="1" applyBorder="1"/>
    <xf numFmtId="0" fontId="11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 applyFill="1" applyBorder="1"/>
    <xf numFmtId="0" fontId="12" fillId="0" borderId="0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600075</xdr:colOff>
      <xdr:row>3</xdr:row>
      <xdr:rowOff>76200</xdr:rowOff>
    </xdr:to>
    <xdr:sp>
      <xdr:nvSpPr>
        <xdr:cNvPr id="4" name="Object 1" hidden="1"/>
        <xdr:cNvSpPr/>
      </xdr:nvSpPr>
      <xdr:spPr>
        <a:xfrm>
          <a:off x="0" y="9525"/>
          <a:ext cx="60007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</xdr:spPr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600075</xdr:colOff>
      <xdr:row>3</xdr:row>
      <xdr:rowOff>76200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9525"/>
          <a:ext cx="60007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d\Downloads\Grand%20National%202018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  <cell r="C6" t="str">
            <v>ELIANA FLOUD</v>
          </cell>
          <cell r="D6" t="str">
            <v>SPANGLE GREY GREEN</v>
          </cell>
          <cell r="E6" t="str">
            <v>C</v>
          </cell>
          <cell r="F6" t="str">
            <v>EMF</v>
          </cell>
          <cell r="G6">
            <v>36</v>
          </cell>
          <cell r="H6">
            <v>2017</v>
          </cell>
        </row>
        <row r="7">
          <cell r="B7">
            <v>2</v>
          </cell>
          <cell r="C7" t="str">
            <v>ELIANA FLOUD</v>
          </cell>
          <cell r="D7" t="str">
            <v>SPANGLE VIOLET</v>
          </cell>
          <cell r="E7" t="str">
            <v>H</v>
          </cell>
          <cell r="F7" t="str">
            <v>EMF</v>
          </cell>
          <cell r="G7">
            <v>40</v>
          </cell>
          <cell r="H7">
            <v>2017</v>
          </cell>
        </row>
        <row r="8">
          <cell r="B8">
            <v>3</v>
          </cell>
          <cell r="C8" t="str">
            <v>ELIANA FLOUD</v>
          </cell>
          <cell r="D8" t="str">
            <v>OPALINE GREY GREEN</v>
          </cell>
          <cell r="E8" t="str">
            <v>H</v>
          </cell>
          <cell r="F8" t="str">
            <v>EMF</v>
          </cell>
          <cell r="G8">
            <v>47</v>
          </cell>
          <cell r="H8">
            <v>2018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CBH AVIARY</v>
          </cell>
          <cell r="D107" t="str">
            <v>GREY</v>
          </cell>
          <cell r="E107" t="str">
            <v>C</v>
          </cell>
          <cell r="F107" t="str">
            <v>CBH</v>
          </cell>
          <cell r="G107">
            <v>2</v>
          </cell>
          <cell r="H107">
            <v>2018</v>
          </cell>
        </row>
        <row r="108">
          <cell r="B108">
            <v>102</v>
          </cell>
          <cell r="C108" t="str">
            <v>CBH AVIARY</v>
          </cell>
          <cell r="D108" t="str">
            <v>GREY GREEN</v>
          </cell>
          <cell r="E108" t="str">
            <v>H</v>
          </cell>
          <cell r="F108" t="str">
            <v>CBH</v>
          </cell>
          <cell r="G108">
            <v>13</v>
          </cell>
          <cell r="H108">
            <v>2018</v>
          </cell>
        </row>
        <row r="109">
          <cell r="B109">
            <v>103</v>
          </cell>
          <cell r="C109" t="str">
            <v>CBH AVIARY</v>
          </cell>
          <cell r="D109" t="str">
            <v>YELLOW FACE SKY</v>
          </cell>
          <cell r="E109" t="str">
            <v>C</v>
          </cell>
          <cell r="F109" t="str">
            <v>CBH</v>
          </cell>
          <cell r="G109">
            <v>36</v>
          </cell>
          <cell r="H109">
            <v>2018</v>
          </cell>
        </row>
        <row r="110">
          <cell r="B110">
            <v>104</v>
          </cell>
          <cell r="C110" t="str">
            <v>CBH AVIARY</v>
          </cell>
          <cell r="D110" t="str">
            <v>YELLOW FACE CINNAMON GREY</v>
          </cell>
          <cell r="E110" t="str">
            <v>H</v>
          </cell>
          <cell r="F110" t="str">
            <v>CBH</v>
          </cell>
          <cell r="G110">
            <v>46</v>
          </cell>
          <cell r="H110">
            <v>2018</v>
          </cell>
        </row>
        <row r="111">
          <cell r="B111">
            <v>105</v>
          </cell>
          <cell r="C111" t="str">
            <v>CBH AVIARY</v>
          </cell>
          <cell r="D111" t="str">
            <v>GREY</v>
          </cell>
          <cell r="E111" t="str">
            <v>H</v>
          </cell>
          <cell r="F111" t="str">
            <v>CBH</v>
          </cell>
          <cell r="G111">
            <v>18</v>
          </cell>
          <cell r="H111">
            <v>2018</v>
          </cell>
        </row>
        <row r="112">
          <cell r="B112">
            <v>106</v>
          </cell>
          <cell r="C112" t="str">
            <v>CBH AVIARY</v>
          </cell>
          <cell r="D112" t="str">
            <v>SKY</v>
          </cell>
          <cell r="E112" t="str">
            <v>H</v>
          </cell>
          <cell r="F112" t="str">
            <v>CBH</v>
          </cell>
          <cell r="G112">
            <v>37</v>
          </cell>
          <cell r="H112">
            <v>2018</v>
          </cell>
        </row>
        <row r="113">
          <cell r="B113">
            <v>107</v>
          </cell>
          <cell r="C113" t="str">
            <v>CBH AVIARY</v>
          </cell>
          <cell r="D113" t="str">
            <v>YELLOW FACE GREY</v>
          </cell>
          <cell r="E113" t="str">
            <v>C</v>
          </cell>
          <cell r="F113" t="str">
            <v>CBH</v>
          </cell>
          <cell r="G113">
            <v>16</v>
          </cell>
          <cell r="H113">
            <v>2018</v>
          </cell>
        </row>
        <row r="114">
          <cell r="B114">
            <v>108</v>
          </cell>
          <cell r="C114" t="str">
            <v>CBH AVIARY</v>
          </cell>
          <cell r="D114" t="str">
            <v>COLBALT</v>
          </cell>
          <cell r="E114" t="str">
            <v>C</v>
          </cell>
          <cell r="F114" t="str">
            <v>CBH</v>
          </cell>
          <cell r="G114">
            <v>76</v>
          </cell>
          <cell r="H114">
            <v>2018</v>
          </cell>
        </row>
        <row r="115">
          <cell r="B115">
            <v>109</v>
          </cell>
          <cell r="C115" t="str">
            <v>CBH AVIARY</v>
          </cell>
          <cell r="D115" t="str">
            <v>CINNAMON COBALT</v>
          </cell>
          <cell r="E115" t="str">
            <v>C</v>
          </cell>
          <cell r="F115" t="str">
            <v>CBH</v>
          </cell>
          <cell r="G115">
            <v>118</v>
          </cell>
          <cell r="H115">
            <v>2018</v>
          </cell>
        </row>
        <row r="116">
          <cell r="B116">
            <v>110</v>
          </cell>
          <cell r="C116" t="str">
            <v>CBH AVIARY</v>
          </cell>
          <cell r="D116" t="str">
            <v>LIGHT GREEN</v>
          </cell>
          <cell r="E116" t="str">
            <v>C</v>
          </cell>
          <cell r="F116" t="str">
            <v>CBH</v>
          </cell>
          <cell r="G116">
            <v>5</v>
          </cell>
          <cell r="H116">
            <v>2018</v>
          </cell>
        </row>
        <row r="117">
          <cell r="B117">
            <v>111</v>
          </cell>
          <cell r="C117" t="str">
            <v>CBH AVIARY</v>
          </cell>
          <cell r="D117" t="str">
            <v>OPALINE TCB GREY</v>
          </cell>
          <cell r="E117" t="str">
            <v>H</v>
          </cell>
          <cell r="F117" t="str">
            <v>CBH</v>
          </cell>
          <cell r="G117">
            <v>29</v>
          </cell>
          <cell r="H117">
            <v>2018</v>
          </cell>
        </row>
        <row r="118">
          <cell r="B118">
            <v>112</v>
          </cell>
          <cell r="C118" t="str">
            <v>CBH AVIARY</v>
          </cell>
          <cell r="D118" t="str">
            <v>CINNAMON VIOLET</v>
          </cell>
          <cell r="E118" t="str">
            <v>H</v>
          </cell>
          <cell r="F118" t="str">
            <v>CBH</v>
          </cell>
          <cell r="G118">
            <v>48</v>
          </cell>
          <cell r="H118">
            <v>2018</v>
          </cell>
        </row>
        <row r="119">
          <cell r="B119">
            <v>113</v>
          </cell>
          <cell r="C119" t="str">
            <v>CBH AVIARY</v>
          </cell>
          <cell r="D119" t="str">
            <v>GREY</v>
          </cell>
          <cell r="E119" t="str">
            <v>C</v>
          </cell>
          <cell r="F119" t="str">
            <v>CBH</v>
          </cell>
          <cell r="G119">
            <v>26</v>
          </cell>
          <cell r="H119">
            <v>2018</v>
          </cell>
        </row>
        <row r="120">
          <cell r="B120">
            <v>114</v>
          </cell>
          <cell r="C120" t="str">
            <v>CBH AVIARY</v>
          </cell>
          <cell r="D120" t="str">
            <v>CINNAMON VIOLET</v>
          </cell>
          <cell r="E120" t="str">
            <v>C</v>
          </cell>
          <cell r="F120" t="str">
            <v>CBH</v>
          </cell>
          <cell r="G120">
            <v>44</v>
          </cell>
          <cell r="H120">
            <v>2018</v>
          </cell>
        </row>
        <row r="121">
          <cell r="B121">
            <v>115</v>
          </cell>
          <cell r="C121" t="str">
            <v>CBH AVIARY</v>
          </cell>
          <cell r="D121" t="str">
            <v>GREY</v>
          </cell>
          <cell r="E121" t="str">
            <v>C</v>
          </cell>
          <cell r="F121" t="str">
            <v>CBH</v>
          </cell>
          <cell r="G121">
            <v>63</v>
          </cell>
          <cell r="H121">
            <v>2018</v>
          </cell>
        </row>
        <row r="122">
          <cell r="B122">
            <v>116</v>
          </cell>
          <cell r="C122" t="str">
            <v>CBH AVIARY</v>
          </cell>
          <cell r="D122" t="str">
            <v>YELLOW FACE GREY</v>
          </cell>
          <cell r="E122" t="str">
            <v>H</v>
          </cell>
          <cell r="F122" t="str">
            <v>CBH</v>
          </cell>
          <cell r="G122">
            <v>78</v>
          </cell>
          <cell r="H122">
            <v>2018</v>
          </cell>
        </row>
        <row r="123">
          <cell r="B123">
            <v>117</v>
          </cell>
          <cell r="C123" t="str">
            <v>LEN BOURGEOIS</v>
          </cell>
          <cell r="D123" t="str">
            <v>LIGHT GREEN</v>
          </cell>
          <cell r="E123" t="str">
            <v>C</v>
          </cell>
          <cell r="F123" t="str">
            <v>LJB</v>
          </cell>
          <cell r="G123">
            <v>15</v>
          </cell>
          <cell r="H123">
            <v>2017</v>
          </cell>
        </row>
        <row r="124">
          <cell r="B124">
            <v>118</v>
          </cell>
          <cell r="C124" t="str">
            <v>LEN BOURGEOIS</v>
          </cell>
          <cell r="D124" t="str">
            <v>LIGHT GREEN</v>
          </cell>
          <cell r="E124" t="str">
            <v>C</v>
          </cell>
          <cell r="F124" t="str">
            <v>LJB</v>
          </cell>
          <cell r="G124">
            <v>38</v>
          </cell>
          <cell r="H124">
            <v>2017</v>
          </cell>
        </row>
        <row r="125">
          <cell r="B125">
            <v>119</v>
          </cell>
          <cell r="C125" t="str">
            <v>LEN BOURGEOIS</v>
          </cell>
          <cell r="D125" t="str">
            <v>LIGHT GREEN</v>
          </cell>
          <cell r="E125" t="str">
            <v>C</v>
          </cell>
          <cell r="F125" t="str">
            <v>LJB</v>
          </cell>
          <cell r="G125">
            <v>24</v>
          </cell>
          <cell r="H125">
            <v>2018</v>
          </cell>
        </row>
        <row r="126">
          <cell r="B126">
            <v>120</v>
          </cell>
          <cell r="C126" t="str">
            <v>LEN BOURGEOIS</v>
          </cell>
          <cell r="D126" t="str">
            <v>SKY</v>
          </cell>
          <cell r="E126" t="str">
            <v>C</v>
          </cell>
          <cell r="F126" t="str">
            <v>LJB</v>
          </cell>
          <cell r="G126">
            <v>69</v>
          </cell>
          <cell r="H126">
            <v>2017</v>
          </cell>
        </row>
        <row r="127">
          <cell r="B127">
            <v>121</v>
          </cell>
          <cell r="C127" t="str">
            <v>LEN BOURGEOIS</v>
          </cell>
          <cell r="D127" t="str">
            <v>DARK GREEN</v>
          </cell>
          <cell r="E127" t="str">
            <v>H</v>
          </cell>
          <cell r="F127" t="str">
            <v>LJB</v>
          </cell>
          <cell r="G127">
            <v>47</v>
          </cell>
          <cell r="H127">
            <v>2017</v>
          </cell>
        </row>
        <row r="128">
          <cell r="B128">
            <v>122</v>
          </cell>
          <cell r="C128" t="str">
            <v>LEN BOURGEOIS</v>
          </cell>
          <cell r="D128" t="str">
            <v>LUTINO</v>
          </cell>
          <cell r="E128" t="str">
            <v>H</v>
          </cell>
          <cell r="F128" t="str">
            <v>LJB</v>
          </cell>
          <cell r="G128">
            <v>24</v>
          </cell>
          <cell r="H128">
            <v>2017</v>
          </cell>
        </row>
        <row r="129">
          <cell r="B129">
            <v>123</v>
          </cell>
          <cell r="C129" t="str">
            <v>CONNIE LOVELL</v>
          </cell>
          <cell r="D129" t="str">
            <v>COBALT</v>
          </cell>
          <cell r="E129" t="str">
            <v>C</v>
          </cell>
          <cell r="F129" t="str">
            <v>CLV</v>
          </cell>
          <cell r="G129">
            <v>14</v>
          </cell>
          <cell r="H129">
            <v>2017</v>
          </cell>
        </row>
        <row r="130">
          <cell r="B130">
            <v>124</v>
          </cell>
          <cell r="C130" t="str">
            <v>CONNIE LOVELL</v>
          </cell>
          <cell r="D130" t="str">
            <v>CIN COBALT</v>
          </cell>
          <cell r="E130" t="str">
            <v>H</v>
          </cell>
          <cell r="F130" t="str">
            <v>CLV</v>
          </cell>
          <cell r="G130">
            <v>92</v>
          </cell>
          <cell r="H130">
            <v>2018</v>
          </cell>
        </row>
        <row r="131">
          <cell r="B131">
            <v>125</v>
          </cell>
          <cell r="C131" t="str">
            <v>CONNIE LOVELL</v>
          </cell>
          <cell r="D131" t="str">
            <v>VIOLET RECESSIVE PIED</v>
          </cell>
          <cell r="E131" t="str">
            <v>C</v>
          </cell>
          <cell r="F131" t="str">
            <v>CLV</v>
          </cell>
          <cell r="G131">
            <v>18</v>
          </cell>
          <cell r="H131">
            <v>2018</v>
          </cell>
        </row>
        <row r="132">
          <cell r="B132">
            <v>126</v>
          </cell>
          <cell r="C132" t="str">
            <v>NATHAN FLOYD</v>
          </cell>
          <cell r="D132" t="str">
            <v>SPANGLE GREY</v>
          </cell>
          <cell r="E132" t="str">
            <v>C</v>
          </cell>
          <cell r="F132" t="str">
            <v>NJF</v>
          </cell>
          <cell r="G132">
            <v>19</v>
          </cell>
          <cell r="H132">
            <v>2016</v>
          </cell>
        </row>
        <row r="133">
          <cell r="B133">
            <v>127</v>
          </cell>
          <cell r="C133" t="str">
            <v>NATHAN FLOYD</v>
          </cell>
          <cell r="D133" t="str">
            <v>SPANGLE CINNAMON GREY GREEN</v>
          </cell>
          <cell r="E133" t="str">
            <v>C</v>
          </cell>
          <cell r="F133" t="str">
            <v>NJF</v>
          </cell>
          <cell r="G133">
            <v>34</v>
          </cell>
          <cell r="H133">
            <v>2017</v>
          </cell>
        </row>
        <row r="134">
          <cell r="B134">
            <v>128</v>
          </cell>
          <cell r="C134" t="str">
            <v>NATHAN FLOYD</v>
          </cell>
          <cell r="D134" t="str">
            <v>SPANGLE GREY</v>
          </cell>
          <cell r="E134" t="str">
            <v>H</v>
          </cell>
          <cell r="F134" t="str">
            <v>NJF</v>
          </cell>
          <cell r="G134">
            <v>39</v>
          </cell>
          <cell r="H134">
            <v>2018</v>
          </cell>
        </row>
        <row r="135">
          <cell r="B135">
            <v>129</v>
          </cell>
          <cell r="C135" t="str">
            <v>NATHAN FLOYD</v>
          </cell>
          <cell r="D135" t="str">
            <v>SPANGLE GREY</v>
          </cell>
          <cell r="E135" t="str">
            <v>C</v>
          </cell>
          <cell r="F135" t="str">
            <v>NJF</v>
          </cell>
          <cell r="G135">
            <v>41</v>
          </cell>
          <cell r="H135">
            <v>2018</v>
          </cell>
        </row>
        <row r="136">
          <cell r="B136">
            <v>130</v>
          </cell>
          <cell r="C136" t="str">
            <v>CHRIS PIDGEON</v>
          </cell>
          <cell r="D136" t="str">
            <v>OPALINE GREY GREEN</v>
          </cell>
          <cell r="E136" t="str">
            <v>C</v>
          </cell>
          <cell r="F136" t="str">
            <v>CLP</v>
          </cell>
          <cell r="G136">
            <v>2</v>
          </cell>
          <cell r="H136">
            <v>2018</v>
          </cell>
        </row>
        <row r="137">
          <cell r="B137">
            <v>131</v>
          </cell>
          <cell r="C137" t="str">
            <v>CHRIS PIDGEON</v>
          </cell>
          <cell r="D137" t="str">
            <v>YF CINNAMON SKY</v>
          </cell>
          <cell r="E137" t="str">
            <v>C</v>
          </cell>
          <cell r="F137" t="str">
            <v>CLP</v>
          </cell>
          <cell r="G137">
            <v>3</v>
          </cell>
          <cell r="H137">
            <v>2018</v>
          </cell>
        </row>
        <row r="138">
          <cell r="B138">
            <v>132</v>
          </cell>
          <cell r="C138" t="str">
            <v>CHRIS PIDGEON</v>
          </cell>
          <cell r="D138" t="str">
            <v>OPALINE GREY GREEN</v>
          </cell>
          <cell r="E138" t="str">
            <v>C</v>
          </cell>
          <cell r="F138" t="str">
            <v>CLP</v>
          </cell>
          <cell r="G138">
            <v>4</v>
          </cell>
          <cell r="H138">
            <v>2018</v>
          </cell>
        </row>
        <row r="139">
          <cell r="B139">
            <v>133</v>
          </cell>
          <cell r="C139" t="str">
            <v>CHRIS PIDGEON</v>
          </cell>
          <cell r="D139" t="str">
            <v>OPALINE GREY GREEN</v>
          </cell>
          <cell r="E139" t="str">
            <v>C</v>
          </cell>
          <cell r="F139" t="str">
            <v>CLP</v>
          </cell>
          <cell r="G139">
            <v>5</v>
          </cell>
          <cell r="H139">
            <v>2018</v>
          </cell>
        </row>
        <row r="140">
          <cell r="B140">
            <v>134</v>
          </cell>
          <cell r="C140" t="str">
            <v>CHRIS PIDGEON</v>
          </cell>
          <cell r="D140" t="str">
            <v>OPALINE SKY</v>
          </cell>
          <cell r="E140" t="str">
            <v>C</v>
          </cell>
          <cell r="F140" t="str">
            <v>CLP</v>
          </cell>
          <cell r="G140">
            <v>6</v>
          </cell>
          <cell r="H140">
            <v>2018</v>
          </cell>
        </row>
        <row r="141">
          <cell r="B141">
            <v>135</v>
          </cell>
          <cell r="C141" t="str">
            <v>CHRIS PIDGEON</v>
          </cell>
          <cell r="D141" t="str">
            <v>OPALINE CINNAMON GREY GREEN</v>
          </cell>
          <cell r="E141" t="str">
            <v>H</v>
          </cell>
          <cell r="F141" t="str">
            <v>CLP</v>
          </cell>
          <cell r="G141">
            <v>3</v>
          </cell>
          <cell r="H141">
            <v>2017</v>
          </cell>
        </row>
        <row r="142">
          <cell r="B142">
            <v>136</v>
          </cell>
          <cell r="C142" t="str">
            <v>CHRIS PIDGEON</v>
          </cell>
          <cell r="D142" t="str">
            <v>LIGHT GREEN</v>
          </cell>
          <cell r="E142" t="str">
            <v>C</v>
          </cell>
          <cell r="F142" t="str">
            <v>CLP</v>
          </cell>
          <cell r="G142">
            <v>15</v>
          </cell>
          <cell r="H142">
            <v>2017</v>
          </cell>
        </row>
        <row r="143">
          <cell r="B143">
            <v>137</v>
          </cell>
          <cell r="C143" t="str">
            <v>JESSICA PIDGEON</v>
          </cell>
          <cell r="D143" t="str">
            <v>LUTINO</v>
          </cell>
          <cell r="E143" t="str">
            <v>H</v>
          </cell>
          <cell r="F143" t="str">
            <v>JDP</v>
          </cell>
          <cell r="G143">
            <v>1</v>
          </cell>
          <cell r="H143">
            <v>2018</v>
          </cell>
        </row>
        <row r="144">
          <cell r="B144">
            <v>138</v>
          </cell>
          <cell r="C144" t="str">
            <v>JESSICA PIDGEON</v>
          </cell>
          <cell r="D144" t="str">
            <v>GREY GREEN</v>
          </cell>
          <cell r="E144" t="str">
            <v>C</v>
          </cell>
          <cell r="F144" t="str">
            <v>JDP</v>
          </cell>
          <cell r="G144">
            <v>2</v>
          </cell>
          <cell r="H144">
            <v>2018</v>
          </cell>
        </row>
        <row r="145">
          <cell r="B145">
            <v>139</v>
          </cell>
          <cell r="C145" t="str">
            <v>JESSICA PIDGEON</v>
          </cell>
          <cell r="D145" t="str">
            <v>CINNAMON LIGHT GREEN</v>
          </cell>
          <cell r="E145" t="str">
            <v>C</v>
          </cell>
          <cell r="F145" t="str">
            <v>JDP</v>
          </cell>
          <cell r="G145">
            <v>3</v>
          </cell>
          <cell r="H145">
            <v>2018</v>
          </cell>
        </row>
        <row r="146">
          <cell r="B146">
            <v>140</v>
          </cell>
          <cell r="C146" t="str">
            <v>JESSICA PIDGEON</v>
          </cell>
          <cell r="D146" t="str">
            <v>SKY</v>
          </cell>
          <cell r="E146" t="str">
            <v>C</v>
          </cell>
          <cell r="F146" t="str">
            <v>JDP</v>
          </cell>
          <cell r="G146">
            <v>5</v>
          </cell>
          <cell r="H146">
            <v>2018</v>
          </cell>
        </row>
        <row r="147">
          <cell r="B147">
            <v>141</v>
          </cell>
          <cell r="C147" t="str">
            <v>JESSICA PIDGEON</v>
          </cell>
          <cell r="D147" t="str">
            <v>OPALINE SKY</v>
          </cell>
          <cell r="E147" t="str">
            <v>C</v>
          </cell>
          <cell r="F147" t="str">
            <v>JDP</v>
          </cell>
          <cell r="G147">
            <v>6</v>
          </cell>
          <cell r="H147">
            <v>2018</v>
          </cell>
        </row>
        <row r="148">
          <cell r="B148">
            <v>142</v>
          </cell>
          <cell r="C148" t="str">
            <v>JESSICA PIDGEON</v>
          </cell>
          <cell r="D148" t="str">
            <v>DARK GREEN</v>
          </cell>
          <cell r="E148" t="str">
            <v>C</v>
          </cell>
          <cell r="F148" t="str">
            <v>JDP</v>
          </cell>
          <cell r="G148">
            <v>3</v>
          </cell>
          <cell r="H148">
            <v>2017</v>
          </cell>
        </row>
        <row r="149">
          <cell r="B149">
            <v>143</v>
          </cell>
          <cell r="C149" t="str">
            <v>JESSICA PIDGEON</v>
          </cell>
          <cell r="D149" t="str">
            <v>CINNAMON GREY</v>
          </cell>
          <cell r="E149" t="str">
            <v>C</v>
          </cell>
          <cell r="F149" t="str">
            <v>JDP</v>
          </cell>
          <cell r="G149">
            <v>23</v>
          </cell>
          <cell r="H149">
            <v>2017</v>
          </cell>
        </row>
        <row r="150">
          <cell r="B150">
            <v>144</v>
          </cell>
          <cell r="C150" t="str">
            <v>BILL MCLEAN</v>
          </cell>
          <cell r="D150" t="str">
            <v>SPANGLE SKY</v>
          </cell>
          <cell r="E150" t="str">
            <v>C</v>
          </cell>
          <cell r="F150" t="str">
            <v>35B</v>
          </cell>
          <cell r="G150">
            <v>1</v>
          </cell>
          <cell r="H150">
            <v>2015</v>
          </cell>
        </row>
        <row r="151">
          <cell r="B151">
            <v>145</v>
          </cell>
          <cell r="C151" t="str">
            <v>BILL MCLEAN</v>
          </cell>
          <cell r="D151" t="str">
            <v>LIGHT GREEN</v>
          </cell>
          <cell r="E151" t="str">
            <v>C</v>
          </cell>
          <cell r="F151" t="str">
            <v>35B</v>
          </cell>
          <cell r="G151">
            <v>76</v>
          </cell>
          <cell r="H151">
            <v>2016</v>
          </cell>
        </row>
        <row r="152">
          <cell r="B152">
            <v>146</v>
          </cell>
          <cell r="C152" t="str">
            <v>BILL MCLEAN</v>
          </cell>
          <cell r="D152" t="str">
            <v>DF SPANGLE WHITE</v>
          </cell>
          <cell r="E152" t="str">
            <v>C</v>
          </cell>
          <cell r="F152" t="str">
            <v>35B</v>
          </cell>
          <cell r="G152">
            <v>111</v>
          </cell>
          <cell r="H152">
            <v>2017</v>
          </cell>
        </row>
        <row r="153">
          <cell r="B153">
            <v>147</v>
          </cell>
          <cell r="C153" t="str">
            <v>BILL MCLEAN</v>
          </cell>
          <cell r="D153" t="str">
            <v>GREY GREEN</v>
          </cell>
          <cell r="E153" t="str">
            <v>C</v>
          </cell>
          <cell r="F153" t="str">
            <v>35B</v>
          </cell>
          <cell r="G153">
            <v>144</v>
          </cell>
          <cell r="H153">
            <v>2017</v>
          </cell>
        </row>
        <row r="154">
          <cell r="B154">
            <v>148</v>
          </cell>
          <cell r="C154" t="str">
            <v>SHARON ROBICHAUD</v>
          </cell>
          <cell r="D154" t="str">
            <v>CINNAMON SKY</v>
          </cell>
          <cell r="E154" t="str">
            <v>H</v>
          </cell>
          <cell r="F154" t="str">
            <v>51R</v>
          </cell>
          <cell r="G154">
            <v>18</v>
          </cell>
          <cell r="H154">
            <v>2017</v>
          </cell>
        </row>
        <row r="155">
          <cell r="B155">
            <v>149</v>
          </cell>
          <cell r="C155" t="str">
            <v>SHARON ROBICHAUD</v>
          </cell>
          <cell r="D155" t="str">
            <v>GREY GREEN</v>
          </cell>
          <cell r="E155" t="str">
            <v>C</v>
          </cell>
          <cell r="F155" t="str">
            <v>51R</v>
          </cell>
          <cell r="G155">
            <v>8</v>
          </cell>
          <cell r="H155">
            <v>2017</v>
          </cell>
        </row>
        <row r="156">
          <cell r="B156">
            <v>150</v>
          </cell>
          <cell r="C156" t="str">
            <v>SHARON ROBICHAUD</v>
          </cell>
          <cell r="D156" t="str">
            <v>GREY GREEN</v>
          </cell>
          <cell r="E156" t="str">
            <v>C</v>
          </cell>
          <cell r="F156" t="str">
            <v>51R</v>
          </cell>
          <cell r="G156">
            <v>38</v>
          </cell>
          <cell r="H156">
            <v>2016</v>
          </cell>
        </row>
        <row r="157">
          <cell r="B157">
            <v>151</v>
          </cell>
          <cell r="C157" t="str">
            <v>SHARON ROBICHAUD</v>
          </cell>
          <cell r="D157" t="str">
            <v>GREY GREEN</v>
          </cell>
          <cell r="E157" t="str">
            <v>C</v>
          </cell>
          <cell r="F157" t="str">
            <v>51R</v>
          </cell>
          <cell r="G157">
            <v>30</v>
          </cell>
          <cell r="H157">
            <v>2017</v>
          </cell>
        </row>
        <row r="158">
          <cell r="B158">
            <v>152</v>
          </cell>
          <cell r="C158" t="str">
            <v>SHARON ROBICHAUD</v>
          </cell>
          <cell r="D158" t="str">
            <v>CINNAMON LT GREEN</v>
          </cell>
          <cell r="E158" t="str">
            <v>C</v>
          </cell>
          <cell r="F158" t="str">
            <v>51R</v>
          </cell>
          <cell r="G158">
            <v>55</v>
          </cell>
          <cell r="H158">
            <v>2017</v>
          </cell>
        </row>
        <row r="159">
          <cell r="B159">
            <v>153</v>
          </cell>
          <cell r="C159" t="str">
            <v>SHARON ROBICHAUD</v>
          </cell>
          <cell r="D159" t="str">
            <v>GREY GREEN</v>
          </cell>
          <cell r="E159" t="str">
            <v>C</v>
          </cell>
          <cell r="F159" t="str">
            <v>51R</v>
          </cell>
          <cell r="G159">
            <v>36</v>
          </cell>
          <cell r="H159">
            <v>2016</v>
          </cell>
        </row>
        <row r="160">
          <cell r="B160">
            <v>154</v>
          </cell>
          <cell r="C160" t="str">
            <v>SHARON ROBICHAUD</v>
          </cell>
          <cell r="D160" t="str">
            <v>CINNAMON LIGHT GREEN</v>
          </cell>
          <cell r="E160" t="str">
            <v>C</v>
          </cell>
          <cell r="F160" t="str">
            <v>51R</v>
          </cell>
          <cell r="G160">
            <v>48</v>
          </cell>
          <cell r="H160">
            <v>2017</v>
          </cell>
        </row>
        <row r="161">
          <cell r="B161">
            <v>155</v>
          </cell>
          <cell r="C161" t="str">
            <v>SHARON ROBICHAUD</v>
          </cell>
          <cell r="D161" t="str">
            <v>ALBINO</v>
          </cell>
          <cell r="E161" t="str">
            <v>C</v>
          </cell>
          <cell r="F161" t="str">
            <v>51R</v>
          </cell>
          <cell r="G161">
            <v>51</v>
          </cell>
          <cell r="H161">
            <v>2017</v>
          </cell>
        </row>
        <row r="162">
          <cell r="B162">
            <v>156</v>
          </cell>
          <cell r="C162" t="str">
            <v>SHARON ROBICHAUD</v>
          </cell>
          <cell r="D162" t="str">
            <v>ALBINO</v>
          </cell>
          <cell r="E162" t="str">
            <v>H</v>
          </cell>
          <cell r="F162" t="str">
            <v>51R</v>
          </cell>
          <cell r="G162">
            <v>18</v>
          </cell>
          <cell r="H162">
            <v>2018</v>
          </cell>
        </row>
        <row r="163">
          <cell r="B163">
            <v>157</v>
          </cell>
          <cell r="C163" t="str">
            <v>SHARON ROBICHAUD</v>
          </cell>
          <cell r="D163" t="str">
            <v>LUTINO</v>
          </cell>
          <cell r="E163" t="str">
            <v>C</v>
          </cell>
          <cell r="F163" t="str">
            <v>51R</v>
          </cell>
          <cell r="G163">
            <v>49</v>
          </cell>
          <cell r="H163">
            <v>2014</v>
          </cell>
        </row>
        <row r="164">
          <cell r="B164">
            <v>158</v>
          </cell>
          <cell r="C164" t="str">
            <v>SHARON ROBICHAUD</v>
          </cell>
          <cell r="D164" t="str">
            <v>SPANGLE GREY</v>
          </cell>
          <cell r="E164" t="str">
            <v>C</v>
          </cell>
          <cell r="F164" t="str">
            <v>51R</v>
          </cell>
          <cell r="G164">
            <v>14</v>
          </cell>
          <cell r="H164">
            <v>2017</v>
          </cell>
        </row>
        <row r="165">
          <cell r="B165">
            <v>159</v>
          </cell>
          <cell r="C165" t="str">
            <v>SHARON ROBICHAUD</v>
          </cell>
          <cell r="D165" t="str">
            <v>YF CINNAMON GREY</v>
          </cell>
          <cell r="E165" t="str">
            <v>C</v>
          </cell>
          <cell r="F165" t="str">
            <v>51R</v>
          </cell>
          <cell r="G165">
            <v>56</v>
          </cell>
          <cell r="H165">
            <v>2016</v>
          </cell>
        </row>
        <row r="166">
          <cell r="B166">
            <v>160</v>
          </cell>
          <cell r="C166" t="str">
            <v>SHARON ROBICHAUD</v>
          </cell>
          <cell r="D166" t="str">
            <v>YF GREY</v>
          </cell>
          <cell r="E166" t="str">
            <v>C</v>
          </cell>
          <cell r="F166" t="str">
            <v>51R</v>
          </cell>
          <cell r="G166">
            <v>19</v>
          </cell>
          <cell r="H166">
            <v>2018</v>
          </cell>
        </row>
        <row r="167">
          <cell r="B167">
            <v>161</v>
          </cell>
          <cell r="C167" t="str">
            <v>SHARON ROBICHAUD</v>
          </cell>
          <cell r="D167" t="str">
            <v>YF SKY</v>
          </cell>
          <cell r="E167" t="str">
            <v>C</v>
          </cell>
          <cell r="F167" t="str">
            <v>51R</v>
          </cell>
          <cell r="G167">
            <v>20</v>
          </cell>
          <cell r="H167">
            <v>2018</v>
          </cell>
        </row>
        <row r="168">
          <cell r="B168">
            <v>162</v>
          </cell>
          <cell r="C168" t="str">
            <v>SHARON ROBICHAUD</v>
          </cell>
          <cell r="D168" t="str">
            <v>TX CLEARBODY GREEN</v>
          </cell>
          <cell r="E168" t="str">
            <v>C</v>
          </cell>
          <cell r="F168" t="str">
            <v>51R</v>
          </cell>
          <cell r="G168">
            <v>29</v>
          </cell>
          <cell r="H168">
            <v>2017</v>
          </cell>
        </row>
        <row r="169">
          <cell r="B169">
            <v>163</v>
          </cell>
          <cell r="C169" t="str">
            <v>SHARON ROBICHAUD</v>
          </cell>
          <cell r="D169" t="str">
            <v>YF SKY</v>
          </cell>
          <cell r="E169" t="str">
            <v>C</v>
          </cell>
          <cell r="F169" t="str">
            <v>51R</v>
          </cell>
          <cell r="G169">
            <v>28</v>
          </cell>
          <cell r="H169">
            <v>2016</v>
          </cell>
        </row>
        <row r="170">
          <cell r="B170">
            <v>164</v>
          </cell>
          <cell r="C170" t="str">
            <v>SHARON ROBICHAUD</v>
          </cell>
          <cell r="D170" t="str">
            <v>TX CLEARBODY GREEN</v>
          </cell>
          <cell r="E170" t="str">
            <v>H</v>
          </cell>
          <cell r="F170" t="str">
            <v>51R</v>
          </cell>
          <cell r="G170">
            <v>16</v>
          </cell>
          <cell r="H170">
            <v>2018</v>
          </cell>
        </row>
        <row r="171">
          <cell r="B171">
            <v>165</v>
          </cell>
          <cell r="C171" t="str">
            <v>SHARON ROBICHAUD</v>
          </cell>
          <cell r="D171" t="str">
            <v>TX CLEARBODY GREEN</v>
          </cell>
          <cell r="E171" t="str">
            <v>C</v>
          </cell>
          <cell r="F171" t="str">
            <v>51R</v>
          </cell>
          <cell r="G171">
            <v>14</v>
          </cell>
          <cell r="H171">
            <v>2018</v>
          </cell>
        </row>
        <row r="172">
          <cell r="B172">
            <v>166</v>
          </cell>
          <cell r="C172" t="str">
            <v>SHARON ROBICHAUD</v>
          </cell>
          <cell r="D172" t="str">
            <v>TX CLEARBODY GREEN</v>
          </cell>
          <cell r="E172" t="str">
            <v>C</v>
          </cell>
          <cell r="F172" t="str">
            <v>51R</v>
          </cell>
          <cell r="G172">
            <v>3</v>
          </cell>
          <cell r="H172">
            <v>2018</v>
          </cell>
        </row>
        <row r="173">
          <cell r="B173">
            <v>167</v>
          </cell>
        </row>
        <row r="174">
          <cell r="B174">
            <v>168</v>
          </cell>
          <cell r="C174" t="str">
            <v>SHARON ROBICHAUD</v>
          </cell>
          <cell r="D174" t="str">
            <v>OPALINE CINNAMON LIGHT GREEN</v>
          </cell>
          <cell r="E174" t="str">
            <v>H</v>
          </cell>
          <cell r="F174" t="str">
            <v>51R</v>
          </cell>
          <cell r="G174">
            <v>58</v>
          </cell>
          <cell r="H174">
            <v>2017</v>
          </cell>
        </row>
        <row r="175">
          <cell r="B175">
            <v>169</v>
          </cell>
          <cell r="C175" t="str">
            <v>SHARON ROBICHAUD</v>
          </cell>
          <cell r="D175" t="str">
            <v>TEXAS CLEARBODYOPALINE GREEN</v>
          </cell>
          <cell r="E175" t="str">
            <v>C</v>
          </cell>
          <cell r="F175" t="str">
            <v>51R</v>
          </cell>
          <cell r="G175">
            <v>81</v>
          </cell>
          <cell r="H175">
            <v>2017</v>
          </cell>
        </row>
        <row r="176">
          <cell r="B176">
            <v>170</v>
          </cell>
          <cell r="C176" t="str">
            <v>SHARON ROBICHAUD</v>
          </cell>
          <cell r="D176" t="str">
            <v>LUTINO</v>
          </cell>
          <cell r="E176" t="str">
            <v>H</v>
          </cell>
          <cell r="F176" t="str">
            <v>51R</v>
          </cell>
          <cell r="G176">
            <v>60</v>
          </cell>
          <cell r="H176">
            <v>2017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  <cell r="C308" t="str">
            <v>GARY OLSON</v>
          </cell>
          <cell r="D308" t="str">
            <v>LT    GREEN</v>
          </cell>
          <cell r="E308" t="str">
            <v>C</v>
          </cell>
          <cell r="F308" t="str">
            <v>GWO</v>
          </cell>
          <cell r="G308">
            <v>3</v>
          </cell>
          <cell r="H308">
            <v>2015</v>
          </cell>
        </row>
        <row r="309">
          <cell r="B309">
            <v>302</v>
          </cell>
          <cell r="C309" t="str">
            <v>GARY OLSON</v>
          </cell>
          <cell r="D309" t="str">
            <v>LT  GREEN</v>
          </cell>
          <cell r="E309" t="str">
            <v>C</v>
          </cell>
          <cell r="F309" t="str">
            <v>GWO</v>
          </cell>
          <cell r="G309">
            <v>20</v>
          </cell>
          <cell r="H309">
            <v>2016</v>
          </cell>
        </row>
        <row r="310">
          <cell r="B310">
            <v>303</v>
          </cell>
          <cell r="C310" t="str">
            <v>GARY OLSON</v>
          </cell>
          <cell r="D310" t="str">
            <v>LT  GREEN</v>
          </cell>
          <cell r="E310" t="str">
            <v>C</v>
          </cell>
          <cell r="F310" t="str">
            <v>GWO</v>
          </cell>
          <cell r="G310">
            <v>20</v>
          </cell>
          <cell r="H310">
            <v>2018</v>
          </cell>
        </row>
        <row r="311">
          <cell r="B311">
            <v>304</v>
          </cell>
          <cell r="C311" t="str">
            <v>GARY OLSON</v>
          </cell>
          <cell r="D311" t="str">
            <v>LT  GREEN</v>
          </cell>
          <cell r="E311" t="str">
            <v>C</v>
          </cell>
          <cell r="F311" t="str">
            <v>GWO</v>
          </cell>
          <cell r="G311">
            <v>19</v>
          </cell>
          <cell r="H311">
            <v>2018</v>
          </cell>
        </row>
        <row r="312">
          <cell r="B312">
            <v>305</v>
          </cell>
          <cell r="C312" t="str">
            <v>GARY OLSON</v>
          </cell>
          <cell r="D312" t="str">
            <v>GREY GREEN</v>
          </cell>
          <cell r="E312" t="str">
            <v>C</v>
          </cell>
          <cell r="F312" t="str">
            <v>GWO</v>
          </cell>
          <cell r="G312">
            <v>98</v>
          </cell>
          <cell r="H312">
            <v>2015</v>
          </cell>
        </row>
        <row r="313">
          <cell r="B313">
            <v>306</v>
          </cell>
          <cell r="C313" t="str">
            <v>GARY OLSON</v>
          </cell>
          <cell r="D313" t="str">
            <v>GREY GREEN</v>
          </cell>
          <cell r="E313" t="str">
            <v>C</v>
          </cell>
          <cell r="F313" t="str">
            <v>GWO</v>
          </cell>
          <cell r="G313">
            <v>3</v>
          </cell>
          <cell r="H313">
            <v>2018</v>
          </cell>
        </row>
        <row r="314">
          <cell r="B314">
            <v>307</v>
          </cell>
          <cell r="C314" t="str">
            <v>GARY OLSON</v>
          </cell>
          <cell r="D314" t="str">
            <v>COBALT</v>
          </cell>
          <cell r="E314" t="str">
            <v>H</v>
          </cell>
          <cell r="F314" t="str">
            <v>GWO</v>
          </cell>
          <cell r="G314">
            <v>1</v>
          </cell>
          <cell r="H314">
            <v>2018</v>
          </cell>
        </row>
        <row r="315">
          <cell r="B315">
            <v>308</v>
          </cell>
          <cell r="C315" t="str">
            <v>GARY OLSON</v>
          </cell>
          <cell r="D315" t="str">
            <v>CINNAMON GREY GREEN</v>
          </cell>
          <cell r="E315" t="str">
            <v>H</v>
          </cell>
          <cell r="F315" t="str">
            <v>GWO</v>
          </cell>
          <cell r="G315">
            <v>18</v>
          </cell>
          <cell r="H315">
            <v>2018</v>
          </cell>
        </row>
        <row r="316">
          <cell r="B316">
            <v>309</v>
          </cell>
          <cell r="C316" t="str">
            <v>GARY OLSON</v>
          </cell>
          <cell r="D316" t="str">
            <v>CINNAMON GREY GREEN</v>
          </cell>
          <cell r="E316" t="str">
            <v>H</v>
          </cell>
          <cell r="F316" t="str">
            <v>GWO</v>
          </cell>
          <cell r="G316">
            <v>4</v>
          </cell>
          <cell r="H316">
            <v>2018</v>
          </cell>
        </row>
        <row r="317">
          <cell r="B317">
            <v>310</v>
          </cell>
          <cell r="C317" t="str">
            <v>GARY OLSON</v>
          </cell>
          <cell r="D317" t="str">
            <v>LUTINO</v>
          </cell>
          <cell r="E317" t="str">
            <v>H</v>
          </cell>
          <cell r="F317" t="str">
            <v>GWO</v>
          </cell>
          <cell r="G317">
            <v>1</v>
          </cell>
          <cell r="H317">
            <v>2017</v>
          </cell>
        </row>
        <row r="318">
          <cell r="B318">
            <v>311</v>
          </cell>
          <cell r="C318" t="str">
            <v>GARY OLSON</v>
          </cell>
          <cell r="D318" t="str">
            <v>TEXAS CLEAR BODY GREEN</v>
          </cell>
          <cell r="E318" t="str">
            <v>H</v>
          </cell>
          <cell r="F318" t="str">
            <v>GWO</v>
          </cell>
          <cell r="G318">
            <v>1</v>
          </cell>
          <cell r="H318">
            <v>2018</v>
          </cell>
        </row>
        <row r="319">
          <cell r="B319">
            <v>312</v>
          </cell>
          <cell r="C319" t="str">
            <v>GARY OLSON</v>
          </cell>
          <cell r="D319" t="str">
            <v>YELLOW</v>
          </cell>
          <cell r="E319" t="str">
            <v>C</v>
          </cell>
          <cell r="F319" t="str">
            <v>GWO</v>
          </cell>
          <cell r="G319">
            <v>21</v>
          </cell>
          <cell r="H319">
            <v>2018</v>
          </cell>
        </row>
        <row r="320">
          <cell r="B320">
            <v>313</v>
          </cell>
          <cell r="C320" t="str">
            <v>BERNICE O'STEEN</v>
          </cell>
          <cell r="D320" t="str">
            <v>LIGHT GREEN</v>
          </cell>
          <cell r="E320" t="str">
            <v>C</v>
          </cell>
          <cell r="F320" t="str">
            <v>MOM</v>
          </cell>
          <cell r="G320">
            <v>33</v>
          </cell>
          <cell r="H320">
            <v>2018</v>
          </cell>
        </row>
        <row r="321">
          <cell r="B321">
            <v>314</v>
          </cell>
          <cell r="C321" t="str">
            <v>BERNICE O'STEEN</v>
          </cell>
          <cell r="D321" t="str">
            <v>OPALINE SKY</v>
          </cell>
          <cell r="E321" t="str">
            <v>C</v>
          </cell>
          <cell r="F321" t="str">
            <v>MOM</v>
          </cell>
          <cell r="G321">
            <v>34</v>
          </cell>
          <cell r="H321">
            <v>2018</v>
          </cell>
        </row>
        <row r="322">
          <cell r="B322">
            <v>315</v>
          </cell>
          <cell r="C322" t="str">
            <v>JOSH ANTHONY</v>
          </cell>
          <cell r="D322" t="str">
            <v>LIGHT GREEN</v>
          </cell>
          <cell r="E322" t="str">
            <v>C</v>
          </cell>
          <cell r="F322" t="str">
            <v>JDA</v>
          </cell>
          <cell r="G322">
            <v>192</v>
          </cell>
          <cell r="H322">
            <v>2017</v>
          </cell>
        </row>
        <row r="323">
          <cell r="B323">
            <v>316</v>
          </cell>
          <cell r="C323" t="str">
            <v>JOSH ANTHONY</v>
          </cell>
          <cell r="D323" t="str">
            <v>DARK GREEN</v>
          </cell>
          <cell r="E323" t="str">
            <v>H</v>
          </cell>
          <cell r="F323" t="str">
            <v>JDA</v>
          </cell>
          <cell r="G323">
            <v>121</v>
          </cell>
          <cell r="H323">
            <v>2016</v>
          </cell>
        </row>
        <row r="324">
          <cell r="B324">
            <v>317</v>
          </cell>
          <cell r="C324" t="str">
            <v>JOSH ANTHONY</v>
          </cell>
          <cell r="D324" t="str">
            <v>COBALT</v>
          </cell>
          <cell r="E324" t="str">
            <v>C</v>
          </cell>
          <cell r="F324" t="str">
            <v>JDA</v>
          </cell>
          <cell r="G324">
            <v>42</v>
          </cell>
          <cell r="H324">
            <v>2018</v>
          </cell>
        </row>
        <row r="325">
          <cell r="B325">
            <v>318</v>
          </cell>
          <cell r="C325" t="str">
            <v>JOSH ANTHONY</v>
          </cell>
          <cell r="D325" t="str">
            <v>GREY GREEN</v>
          </cell>
          <cell r="E325" t="str">
            <v>C</v>
          </cell>
          <cell r="F325" t="str">
            <v>JDA</v>
          </cell>
          <cell r="G325">
            <v>180</v>
          </cell>
          <cell r="H325">
            <v>2017</v>
          </cell>
        </row>
        <row r="326">
          <cell r="B326">
            <v>319</v>
          </cell>
          <cell r="C326" t="str">
            <v>JOSH ANTHONY</v>
          </cell>
          <cell r="D326" t="str">
            <v>GREY GREEN</v>
          </cell>
          <cell r="E326" t="str">
            <v>H</v>
          </cell>
          <cell r="F326" t="str">
            <v>JDA</v>
          </cell>
          <cell r="G326">
            <v>46</v>
          </cell>
          <cell r="H326">
            <v>2018</v>
          </cell>
        </row>
        <row r="327">
          <cell r="B327">
            <v>320</v>
          </cell>
          <cell r="C327" t="str">
            <v>JOSH ANTHONY</v>
          </cell>
          <cell r="D327" t="str">
            <v>GREY  </v>
          </cell>
          <cell r="E327" t="str">
            <v>C</v>
          </cell>
          <cell r="F327" t="str">
            <v>JDA</v>
          </cell>
          <cell r="G327">
            <v>190</v>
          </cell>
          <cell r="H327">
            <v>2017</v>
          </cell>
        </row>
        <row r="328">
          <cell r="B328">
            <v>321</v>
          </cell>
          <cell r="C328" t="str">
            <v>JOSH ANTHONY</v>
          </cell>
          <cell r="D328" t="str">
            <v>CINNAMON GREY GREEN</v>
          </cell>
          <cell r="E328" t="str">
            <v>H</v>
          </cell>
          <cell r="F328" t="str">
            <v>JDA</v>
          </cell>
          <cell r="G328">
            <v>5</v>
          </cell>
          <cell r="H328">
            <v>2018</v>
          </cell>
        </row>
        <row r="329">
          <cell r="B329">
            <v>322</v>
          </cell>
          <cell r="C329" t="str">
            <v>JOSH ANTHONY</v>
          </cell>
          <cell r="D329" t="str">
            <v>SPANGLE GREY</v>
          </cell>
          <cell r="E329" t="str">
            <v>C</v>
          </cell>
          <cell r="F329" t="str">
            <v>JDA</v>
          </cell>
          <cell r="G329">
            <v>15</v>
          </cell>
          <cell r="H329">
            <v>2018</v>
          </cell>
        </row>
        <row r="330">
          <cell r="B330">
            <v>323</v>
          </cell>
          <cell r="C330" t="str">
            <v>JOSH ANTHONY</v>
          </cell>
          <cell r="D330" t="str">
            <v>DOMINANT PIED GREY</v>
          </cell>
          <cell r="E330" t="str">
            <v>C</v>
          </cell>
          <cell r="F330" t="str">
            <v>JDA</v>
          </cell>
          <cell r="G330">
            <v>181</v>
          </cell>
          <cell r="H330">
            <v>2017</v>
          </cell>
        </row>
        <row r="331">
          <cell r="B331">
            <v>324</v>
          </cell>
          <cell r="C331" t="str">
            <v>JOSH ANTHONY</v>
          </cell>
          <cell r="D331" t="str">
            <v>YELLOWFACE CINNAMON SKY</v>
          </cell>
          <cell r="E331" t="str">
            <v>C</v>
          </cell>
          <cell r="F331" t="str">
            <v>JDA</v>
          </cell>
          <cell r="G331">
            <v>89</v>
          </cell>
          <cell r="H331">
            <v>2018</v>
          </cell>
        </row>
        <row r="332">
          <cell r="B332">
            <v>325</v>
          </cell>
          <cell r="C332" t="str">
            <v>JOSH ANTHONY</v>
          </cell>
          <cell r="D332" t="str">
            <v>TEXAS CLEARBODY SKY</v>
          </cell>
          <cell r="E332" t="str">
            <v>C</v>
          </cell>
          <cell r="F332" t="str">
            <v>JDA</v>
          </cell>
          <cell r="G332">
            <v>47</v>
          </cell>
          <cell r="H332">
            <v>2016</v>
          </cell>
        </row>
        <row r="333">
          <cell r="B333">
            <v>326</v>
          </cell>
          <cell r="C333" t="str">
            <v>JOSH ANTHONY</v>
          </cell>
          <cell r="D333" t="str">
            <v>CINNAMON VIOLET </v>
          </cell>
          <cell r="E333" t="str">
            <v>H</v>
          </cell>
          <cell r="F333" t="str">
            <v>JDA</v>
          </cell>
          <cell r="G333">
            <v>108</v>
          </cell>
          <cell r="H333">
            <v>2018</v>
          </cell>
        </row>
        <row r="334">
          <cell r="B334">
            <v>327</v>
          </cell>
          <cell r="C334" t="str">
            <v>CHAD BABIN</v>
          </cell>
          <cell r="D334" t="str">
            <v>LIGHT GREEN</v>
          </cell>
          <cell r="E334" t="str">
            <v>C</v>
          </cell>
          <cell r="F334" t="str">
            <v>CB</v>
          </cell>
          <cell r="G334">
            <v>24</v>
          </cell>
          <cell r="H334">
            <v>2017</v>
          </cell>
        </row>
        <row r="335">
          <cell r="B335">
            <v>328</v>
          </cell>
          <cell r="C335" t="str">
            <v>CHAD BABIN</v>
          </cell>
          <cell r="D335" t="str">
            <v>LIGHT GREEN</v>
          </cell>
          <cell r="E335" t="str">
            <v>C</v>
          </cell>
          <cell r="F335" t="str">
            <v>CB</v>
          </cell>
          <cell r="G335">
            <v>2</v>
          </cell>
          <cell r="H335">
            <v>2018</v>
          </cell>
        </row>
        <row r="336">
          <cell r="B336">
            <v>329</v>
          </cell>
          <cell r="C336" t="str">
            <v>CHAD BABIN</v>
          </cell>
          <cell r="D336" t="str">
            <v>SKY</v>
          </cell>
          <cell r="E336" t="str">
            <v>C</v>
          </cell>
          <cell r="F336" t="str">
            <v>CB</v>
          </cell>
          <cell r="G336">
            <v>98</v>
          </cell>
          <cell r="H336">
            <v>2017</v>
          </cell>
        </row>
        <row r="337">
          <cell r="B337">
            <v>330</v>
          </cell>
          <cell r="C337" t="str">
            <v>CHAD BABIN</v>
          </cell>
          <cell r="D337" t="str">
            <v>SKY</v>
          </cell>
          <cell r="E337" t="str">
            <v>C</v>
          </cell>
          <cell r="F337" t="str">
            <v>CB</v>
          </cell>
          <cell r="G337">
            <v>41</v>
          </cell>
          <cell r="H337">
            <v>2018</v>
          </cell>
        </row>
        <row r="338">
          <cell r="B338">
            <v>331</v>
          </cell>
          <cell r="C338" t="str">
            <v>CHAD BABIN</v>
          </cell>
          <cell r="D338" t="str">
            <v>GREY GREEN</v>
          </cell>
          <cell r="E338" t="str">
            <v>C</v>
          </cell>
          <cell r="F338" t="str">
            <v>CB</v>
          </cell>
          <cell r="G338">
            <v>102</v>
          </cell>
          <cell r="H338">
            <v>2017</v>
          </cell>
        </row>
        <row r="339">
          <cell r="B339">
            <v>332</v>
          </cell>
          <cell r="C339" t="str">
            <v>CHAD BABIN</v>
          </cell>
          <cell r="D339" t="str">
            <v>OPALINE GREY</v>
          </cell>
          <cell r="E339" t="str">
            <v>H</v>
          </cell>
          <cell r="F339" t="str">
            <v>CB</v>
          </cell>
          <cell r="G339">
            <v>73</v>
          </cell>
          <cell r="H339">
            <v>2017</v>
          </cell>
        </row>
        <row r="340">
          <cell r="B340">
            <v>333</v>
          </cell>
          <cell r="C340" t="str">
            <v>CHAD BABIN</v>
          </cell>
          <cell r="D340" t="str">
            <v>CINNAMON LIGHT GREEN</v>
          </cell>
          <cell r="E340" t="str">
            <v>H</v>
          </cell>
          <cell r="F340" t="str">
            <v>CB</v>
          </cell>
          <cell r="G340">
            <v>83</v>
          </cell>
          <cell r="H340">
            <v>2018</v>
          </cell>
        </row>
        <row r="341">
          <cell r="B341">
            <v>334</v>
          </cell>
          <cell r="C341" t="str">
            <v>CHAD BABIN</v>
          </cell>
          <cell r="D341" t="str">
            <v>OPALINE CINNAMON SKY</v>
          </cell>
          <cell r="E341" t="str">
            <v>H</v>
          </cell>
          <cell r="F341" t="str">
            <v>CB</v>
          </cell>
          <cell r="G341">
            <v>8</v>
          </cell>
          <cell r="H341">
            <v>2018</v>
          </cell>
        </row>
        <row r="342">
          <cell r="B342">
            <v>335</v>
          </cell>
          <cell r="C342" t="str">
            <v>CHAD BABIN</v>
          </cell>
          <cell r="D342" t="str">
            <v>GREYWING LIGHT GREEN</v>
          </cell>
          <cell r="E342" t="str">
            <v>C</v>
          </cell>
          <cell r="F342" t="str">
            <v>CB</v>
          </cell>
          <cell r="G342">
            <v>93</v>
          </cell>
          <cell r="H342">
            <v>2018</v>
          </cell>
        </row>
        <row r="343">
          <cell r="B343">
            <v>336</v>
          </cell>
          <cell r="C343" t="str">
            <v>CHAD BABIN</v>
          </cell>
          <cell r="D343" t="str">
            <v>OPALINE SKY WHITE</v>
          </cell>
          <cell r="E343" t="str">
            <v>H</v>
          </cell>
          <cell r="F343" t="str">
            <v>CB</v>
          </cell>
          <cell r="G343">
            <v>101</v>
          </cell>
          <cell r="H343">
            <v>2018</v>
          </cell>
        </row>
        <row r="344">
          <cell r="B344">
            <v>337</v>
          </cell>
          <cell r="C344" t="str">
            <v>GREG LOVELL</v>
          </cell>
          <cell r="D344" t="str">
            <v>SKY</v>
          </cell>
          <cell r="E344" t="str">
            <v>C</v>
          </cell>
          <cell r="F344" t="str">
            <v>65L</v>
          </cell>
          <cell r="G344">
            <v>52</v>
          </cell>
          <cell r="H344">
            <v>2018</v>
          </cell>
        </row>
        <row r="345">
          <cell r="B345">
            <v>338</v>
          </cell>
          <cell r="C345" t="str">
            <v>GREG LOVELL</v>
          </cell>
          <cell r="D345" t="str">
            <v>GREY GREEN</v>
          </cell>
          <cell r="E345" t="str">
            <v>C</v>
          </cell>
          <cell r="F345" t="str">
            <v>65L</v>
          </cell>
          <cell r="G345">
            <v>111</v>
          </cell>
          <cell r="H345">
            <v>2017</v>
          </cell>
        </row>
        <row r="346">
          <cell r="B346">
            <v>339</v>
          </cell>
          <cell r="C346" t="str">
            <v>GREG LOVELL</v>
          </cell>
          <cell r="D346" t="str">
            <v>GREY GREEN</v>
          </cell>
          <cell r="E346" t="str">
            <v>C</v>
          </cell>
          <cell r="F346" t="str">
            <v>65L</v>
          </cell>
          <cell r="G346">
            <v>38</v>
          </cell>
          <cell r="H346">
            <v>2018</v>
          </cell>
        </row>
        <row r="347">
          <cell r="B347">
            <v>340</v>
          </cell>
          <cell r="C347" t="str">
            <v>GREG LOVELL</v>
          </cell>
          <cell r="D347" t="str">
            <v>GREY GREEN</v>
          </cell>
          <cell r="E347" t="str">
            <v>C</v>
          </cell>
          <cell r="F347" t="str">
            <v>65L</v>
          </cell>
          <cell r="G347">
            <v>28</v>
          </cell>
          <cell r="H347">
            <v>2018</v>
          </cell>
        </row>
        <row r="348">
          <cell r="B348">
            <v>341</v>
          </cell>
          <cell r="C348" t="str">
            <v>GREG LOVELL</v>
          </cell>
          <cell r="D348" t="str">
            <v>GREY GREEN</v>
          </cell>
          <cell r="E348" t="str">
            <v>H</v>
          </cell>
          <cell r="F348" t="str">
            <v>65L</v>
          </cell>
          <cell r="G348">
            <v>40</v>
          </cell>
          <cell r="H348">
            <v>2018</v>
          </cell>
        </row>
        <row r="349">
          <cell r="B349">
            <v>342</v>
          </cell>
          <cell r="C349" t="str">
            <v>GREG LOVELL</v>
          </cell>
          <cell r="D349" t="str">
            <v>GREY  </v>
          </cell>
          <cell r="E349" t="str">
            <v>C</v>
          </cell>
          <cell r="F349" t="str">
            <v>65L</v>
          </cell>
          <cell r="G349">
            <v>37</v>
          </cell>
          <cell r="H349">
            <v>2017</v>
          </cell>
        </row>
        <row r="350">
          <cell r="B350">
            <v>343</v>
          </cell>
          <cell r="C350" t="str">
            <v>GREG LOVELL</v>
          </cell>
          <cell r="D350" t="str">
            <v>GREY OPALINE</v>
          </cell>
          <cell r="E350" t="str">
            <v>C</v>
          </cell>
          <cell r="F350" t="str">
            <v>65L</v>
          </cell>
          <cell r="G350">
            <v>64</v>
          </cell>
          <cell r="H350">
            <v>2017</v>
          </cell>
        </row>
        <row r="351">
          <cell r="B351">
            <v>344</v>
          </cell>
          <cell r="C351" t="str">
            <v>GREG LOVELL</v>
          </cell>
          <cell r="D351" t="str">
            <v>CIN LT GREEN OPALINE</v>
          </cell>
          <cell r="E351" t="str">
            <v>H</v>
          </cell>
          <cell r="F351" t="str">
            <v>65L</v>
          </cell>
          <cell r="G351">
            <v>81</v>
          </cell>
          <cell r="H351">
            <v>2018</v>
          </cell>
        </row>
        <row r="352">
          <cell r="B352">
            <v>345</v>
          </cell>
          <cell r="C352" t="str">
            <v>GREG LOVELL</v>
          </cell>
          <cell r="D352" t="str">
            <v>ALBINO</v>
          </cell>
          <cell r="E352" t="str">
            <v>H</v>
          </cell>
          <cell r="F352" t="str">
            <v>65L</v>
          </cell>
          <cell r="G352">
            <v>96</v>
          </cell>
          <cell r="H352">
            <v>2017</v>
          </cell>
        </row>
        <row r="353">
          <cell r="B353">
            <v>346</v>
          </cell>
          <cell r="C353" t="str">
            <v>GREG LOVELL</v>
          </cell>
          <cell r="D353" t="str">
            <v>GREY SPANGLE</v>
          </cell>
          <cell r="E353" t="str">
            <v>C</v>
          </cell>
          <cell r="F353" t="str">
            <v>65L</v>
          </cell>
          <cell r="G353">
            <v>1</v>
          </cell>
          <cell r="H353">
            <v>2018</v>
          </cell>
        </row>
        <row r="354">
          <cell r="B354">
            <v>347</v>
          </cell>
          <cell r="C354" t="str">
            <v>GREG LOVELL</v>
          </cell>
          <cell r="D354" t="str">
            <v>GREY SPANGLE</v>
          </cell>
          <cell r="E354" t="str">
            <v>H</v>
          </cell>
          <cell r="F354" t="str">
            <v>65L</v>
          </cell>
          <cell r="G354">
            <v>73</v>
          </cell>
          <cell r="H354">
            <v>2016</v>
          </cell>
        </row>
        <row r="355">
          <cell r="B355">
            <v>348</v>
          </cell>
          <cell r="C355" t="str">
            <v>TONY LEAGUE</v>
          </cell>
          <cell r="D355" t="str">
            <v>LIGHT GREEN</v>
          </cell>
          <cell r="E355" t="str">
            <v>C</v>
          </cell>
          <cell r="F355" t="str">
            <v>TL</v>
          </cell>
          <cell r="G355">
            <v>117</v>
          </cell>
          <cell r="H355">
            <v>2016</v>
          </cell>
        </row>
        <row r="356">
          <cell r="B356">
            <v>349</v>
          </cell>
          <cell r="C356" t="str">
            <v>TONY LEAGUE</v>
          </cell>
          <cell r="D356" t="str">
            <v>LACEWING YELLOW</v>
          </cell>
          <cell r="E356" t="str">
            <v>C</v>
          </cell>
          <cell r="F356" t="str">
            <v>TL</v>
          </cell>
          <cell r="G356">
            <v>141</v>
          </cell>
          <cell r="H356">
            <v>2016</v>
          </cell>
        </row>
        <row r="357">
          <cell r="B357">
            <v>350</v>
          </cell>
          <cell r="C357" t="str">
            <v>TONY LEAGUE</v>
          </cell>
          <cell r="D357" t="str">
            <v>RECESSIVE PIED GREY</v>
          </cell>
          <cell r="E357" t="str">
            <v>H</v>
          </cell>
          <cell r="F357" t="str">
            <v>TL</v>
          </cell>
          <cell r="G357">
            <v>3</v>
          </cell>
          <cell r="H357">
            <v>2018</v>
          </cell>
        </row>
        <row r="358">
          <cell r="B358">
            <v>351</v>
          </cell>
          <cell r="C358" t="str">
            <v>TONY LEAGUE</v>
          </cell>
          <cell r="D358" t="str">
            <v>LACEWING YELLOW</v>
          </cell>
          <cell r="E358" t="str">
            <v>C</v>
          </cell>
          <cell r="F358" t="str">
            <v>TL</v>
          </cell>
          <cell r="G358">
            <v>152</v>
          </cell>
          <cell r="H358">
            <v>2016</v>
          </cell>
        </row>
        <row r="359">
          <cell r="B359">
            <v>352</v>
          </cell>
          <cell r="C359" t="str">
            <v>DANIEL &amp; SOPHIE FLOYD</v>
          </cell>
          <cell r="D359" t="str">
            <v>SPANGLE YELLOWFACE GREY</v>
          </cell>
          <cell r="E359" t="str">
            <v>C</v>
          </cell>
          <cell r="F359" t="str">
            <v>DEF</v>
          </cell>
          <cell r="G359">
            <v>303</v>
          </cell>
          <cell r="H359">
            <v>2016</v>
          </cell>
        </row>
        <row r="360">
          <cell r="B360">
            <v>353</v>
          </cell>
          <cell r="C360" t="str">
            <v>DANIEL &amp; SOPHIE FLOYD</v>
          </cell>
          <cell r="D360" t="str">
            <v>GOLDENFACE COBALT</v>
          </cell>
          <cell r="E360" t="str">
            <v>C</v>
          </cell>
          <cell r="F360" t="str">
            <v>DEF</v>
          </cell>
          <cell r="G360">
            <v>339</v>
          </cell>
          <cell r="H360">
            <v>2016</v>
          </cell>
        </row>
        <row r="361">
          <cell r="B361">
            <v>354</v>
          </cell>
          <cell r="C361" t="str">
            <v>DANIEL &amp; SOPHIE FLOYD</v>
          </cell>
          <cell r="D361" t="str">
            <v>DOUBLE FACTOR SPANGLE WHITE</v>
          </cell>
          <cell r="E361" t="str">
            <v>H</v>
          </cell>
          <cell r="F361" t="str">
            <v>DEF</v>
          </cell>
          <cell r="G361">
            <v>416</v>
          </cell>
          <cell r="H361">
            <v>2017</v>
          </cell>
        </row>
        <row r="362">
          <cell r="B362">
            <v>355</v>
          </cell>
          <cell r="C362" t="str">
            <v>DANIEL &amp; SOPHIE FLOYD</v>
          </cell>
          <cell r="D362" t="str">
            <v>YELLOWFACE COBALT</v>
          </cell>
          <cell r="E362" t="str">
            <v>C</v>
          </cell>
          <cell r="F362" t="str">
            <v>DEF</v>
          </cell>
          <cell r="G362">
            <v>443</v>
          </cell>
          <cell r="H362">
            <v>2017</v>
          </cell>
        </row>
        <row r="363">
          <cell r="B363">
            <v>356</v>
          </cell>
          <cell r="C363" t="str">
            <v>DANIEL &amp; SOPHIE FLOYD</v>
          </cell>
          <cell r="D363" t="str">
            <v>YELLOWFACE CINNAMON COBALT</v>
          </cell>
          <cell r="E363" t="str">
            <v>H</v>
          </cell>
          <cell r="F363" t="str">
            <v>DEF</v>
          </cell>
          <cell r="G363">
            <v>448</v>
          </cell>
          <cell r="H363">
            <v>2018</v>
          </cell>
        </row>
        <row r="364">
          <cell r="B364">
            <v>357</v>
          </cell>
          <cell r="C364" t="str">
            <v>DANIEL &amp; SOPHIE FLOYD</v>
          </cell>
          <cell r="D364" t="str">
            <v>YELLOWFACE CINNAMON SKY</v>
          </cell>
          <cell r="E364" t="str">
            <v>C</v>
          </cell>
          <cell r="F364" t="str">
            <v>DEF</v>
          </cell>
          <cell r="G364">
            <v>449</v>
          </cell>
          <cell r="H364">
            <v>2018</v>
          </cell>
        </row>
        <row r="365">
          <cell r="B365">
            <v>358</v>
          </cell>
          <cell r="C365" t="str">
            <v>DANIEL &amp; SOPHIE FLOYD</v>
          </cell>
          <cell r="D365" t="str">
            <v>YELLOWFACE COBALT</v>
          </cell>
          <cell r="E365" t="str">
            <v>H</v>
          </cell>
          <cell r="F365" t="str">
            <v>DEF</v>
          </cell>
          <cell r="G365">
            <v>453</v>
          </cell>
          <cell r="H365">
            <v>2018</v>
          </cell>
        </row>
        <row r="366">
          <cell r="B366">
            <v>359</v>
          </cell>
          <cell r="C366" t="str">
            <v>STEVE HIGGINS</v>
          </cell>
          <cell r="D366" t="str">
            <v>LIGHT GREEN</v>
          </cell>
          <cell r="E366" t="str">
            <v>C</v>
          </cell>
          <cell r="F366" t="str">
            <v>ESH</v>
          </cell>
          <cell r="G366">
            <v>30</v>
          </cell>
          <cell r="H366">
            <v>2017</v>
          </cell>
        </row>
        <row r="367">
          <cell r="B367">
            <v>360</v>
          </cell>
          <cell r="C367" t="str">
            <v>STEVE HIGGINS</v>
          </cell>
          <cell r="D367" t="str">
            <v>LIGHT GREEN</v>
          </cell>
          <cell r="E367" t="str">
            <v>C</v>
          </cell>
          <cell r="F367" t="str">
            <v>ESH</v>
          </cell>
          <cell r="G367">
            <v>22</v>
          </cell>
          <cell r="H367">
            <v>2018</v>
          </cell>
        </row>
        <row r="368">
          <cell r="B368">
            <v>361</v>
          </cell>
          <cell r="C368" t="str">
            <v>STEVE HIGGINS</v>
          </cell>
          <cell r="D368" t="str">
            <v>DARK GREEN</v>
          </cell>
          <cell r="E368" t="str">
            <v>C</v>
          </cell>
          <cell r="F368" t="str">
            <v>ESH</v>
          </cell>
          <cell r="G368">
            <v>25</v>
          </cell>
          <cell r="H368">
            <v>2017</v>
          </cell>
        </row>
        <row r="369">
          <cell r="B369">
            <v>362</v>
          </cell>
          <cell r="C369" t="str">
            <v>STEVE HIGGINS</v>
          </cell>
          <cell r="D369" t="str">
            <v>SKY</v>
          </cell>
          <cell r="E369" t="str">
            <v>C</v>
          </cell>
          <cell r="F369" t="str">
            <v>ESH</v>
          </cell>
          <cell r="G369">
            <v>31</v>
          </cell>
          <cell r="H369">
            <v>2017</v>
          </cell>
        </row>
        <row r="370">
          <cell r="B370">
            <v>363</v>
          </cell>
          <cell r="C370" t="str">
            <v>STEVE HIGGINS</v>
          </cell>
          <cell r="D370" t="str">
            <v>COBALT</v>
          </cell>
          <cell r="E370" t="str">
            <v>C</v>
          </cell>
          <cell r="F370" t="str">
            <v>ESH</v>
          </cell>
          <cell r="G370">
            <v>39</v>
          </cell>
          <cell r="H370">
            <v>2018</v>
          </cell>
        </row>
        <row r="371">
          <cell r="B371">
            <v>364</v>
          </cell>
          <cell r="C371" t="str">
            <v>STEVE HIGGINS</v>
          </cell>
          <cell r="D371" t="str">
            <v>GREY</v>
          </cell>
          <cell r="E371" t="str">
            <v>C</v>
          </cell>
          <cell r="F371" t="str">
            <v>ESH</v>
          </cell>
          <cell r="G371">
            <v>46</v>
          </cell>
          <cell r="H371">
            <v>2018</v>
          </cell>
        </row>
        <row r="372">
          <cell r="B372">
            <v>365</v>
          </cell>
          <cell r="C372" t="str">
            <v>STEVE HIGGINS</v>
          </cell>
          <cell r="D372" t="str">
            <v>ALBINO</v>
          </cell>
          <cell r="E372" t="str">
            <v>C</v>
          </cell>
          <cell r="F372" t="str">
            <v>ESH</v>
          </cell>
          <cell r="G372">
            <v>7</v>
          </cell>
          <cell r="H372">
            <v>2017</v>
          </cell>
        </row>
        <row r="373">
          <cell r="B373">
            <v>366</v>
          </cell>
          <cell r="C373" t="str">
            <v>RANDY THOMAS</v>
          </cell>
          <cell r="D373" t="str">
            <v>TEXAS CLEARBODY GREY</v>
          </cell>
          <cell r="E373" t="str">
            <v>H</v>
          </cell>
          <cell r="F373" t="str">
            <v>RAN</v>
          </cell>
          <cell r="G373">
            <v>18</v>
          </cell>
          <cell r="H373">
            <v>2018</v>
          </cell>
        </row>
        <row r="374">
          <cell r="B374">
            <v>367</v>
          </cell>
          <cell r="C374" t="str">
            <v>RANDY THOMAS</v>
          </cell>
          <cell r="D374" t="str">
            <v>DOMINANT PIED LIGHT GREN</v>
          </cell>
          <cell r="E374" t="str">
            <v>C</v>
          </cell>
          <cell r="F374" t="str">
            <v>RAN</v>
          </cell>
          <cell r="G374">
            <v>16</v>
          </cell>
          <cell r="H374">
            <v>2016</v>
          </cell>
        </row>
        <row r="375">
          <cell r="B375">
            <v>368</v>
          </cell>
          <cell r="C375" t="str">
            <v>RANDY THOMAS</v>
          </cell>
          <cell r="D375" t="str">
            <v>DARK GREEN</v>
          </cell>
          <cell r="E375" t="str">
            <v>C</v>
          </cell>
          <cell r="F375" t="str">
            <v>RAN</v>
          </cell>
          <cell r="G375">
            <v>17</v>
          </cell>
          <cell r="H375">
            <v>2017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  <cell r="C509" t="str">
            <v>STUART SACKS</v>
          </cell>
          <cell r="D509" t="str">
            <v>LIGHT GREEN</v>
          </cell>
          <cell r="E509" t="str">
            <v>C</v>
          </cell>
          <cell r="F509" t="str">
            <v>8S</v>
          </cell>
          <cell r="G509">
            <v>117</v>
          </cell>
          <cell r="H509">
            <v>2017</v>
          </cell>
        </row>
        <row r="510">
          <cell r="B510">
            <v>502</v>
          </cell>
          <cell r="C510" t="str">
            <v>STUART SACKS</v>
          </cell>
          <cell r="D510" t="str">
            <v>SKY</v>
          </cell>
          <cell r="E510" t="str">
            <v>C</v>
          </cell>
          <cell r="F510" t="str">
            <v>8S</v>
          </cell>
          <cell r="G510">
            <v>28</v>
          </cell>
          <cell r="H510">
            <v>2017</v>
          </cell>
        </row>
        <row r="511">
          <cell r="B511">
            <v>503</v>
          </cell>
          <cell r="C511" t="str">
            <v>STUART SACKS</v>
          </cell>
          <cell r="D511" t="str">
            <v>SKY</v>
          </cell>
          <cell r="E511" t="str">
            <v>C</v>
          </cell>
          <cell r="F511" t="str">
            <v>8S</v>
          </cell>
          <cell r="G511">
            <v>26</v>
          </cell>
          <cell r="H511">
            <v>2018</v>
          </cell>
        </row>
        <row r="512">
          <cell r="B512">
            <v>504</v>
          </cell>
          <cell r="C512" t="str">
            <v>STUART SACKS</v>
          </cell>
          <cell r="D512" t="str">
            <v>COBALT</v>
          </cell>
          <cell r="E512" t="str">
            <v>C</v>
          </cell>
          <cell r="F512" t="str">
            <v>8S</v>
          </cell>
          <cell r="G512">
            <v>9</v>
          </cell>
          <cell r="H512">
            <v>2018</v>
          </cell>
        </row>
        <row r="513">
          <cell r="B513">
            <v>505</v>
          </cell>
          <cell r="C513" t="str">
            <v>STUART SACKS</v>
          </cell>
          <cell r="D513" t="str">
            <v>GREY GREEN</v>
          </cell>
          <cell r="E513" t="str">
            <v>C</v>
          </cell>
          <cell r="F513" t="str">
            <v>8S</v>
          </cell>
          <cell r="G513">
            <v>41</v>
          </cell>
          <cell r="H513">
            <v>2015</v>
          </cell>
        </row>
        <row r="514">
          <cell r="B514">
            <v>506</v>
          </cell>
          <cell r="C514" t="str">
            <v>STUART SACKS</v>
          </cell>
          <cell r="D514" t="str">
            <v>GREY GREEN</v>
          </cell>
          <cell r="E514" t="str">
            <v>C</v>
          </cell>
          <cell r="F514" t="str">
            <v>8S</v>
          </cell>
          <cell r="G514">
            <v>78</v>
          </cell>
          <cell r="H514">
            <v>2016</v>
          </cell>
        </row>
        <row r="515">
          <cell r="B515">
            <v>507</v>
          </cell>
          <cell r="C515" t="str">
            <v>STUART SACKS</v>
          </cell>
          <cell r="D515" t="str">
            <v>GREY GREEN</v>
          </cell>
          <cell r="E515" t="str">
            <v>C</v>
          </cell>
          <cell r="F515" t="str">
            <v>8S</v>
          </cell>
          <cell r="G515">
            <v>71</v>
          </cell>
          <cell r="H515">
            <v>2017</v>
          </cell>
        </row>
        <row r="516">
          <cell r="B516">
            <v>508</v>
          </cell>
          <cell r="C516" t="str">
            <v>STUART SACKS</v>
          </cell>
          <cell r="D516" t="str">
            <v>GREY GREEN</v>
          </cell>
          <cell r="E516" t="str">
            <v>C</v>
          </cell>
          <cell r="F516" t="str">
            <v>8S</v>
          </cell>
          <cell r="G516">
            <v>61</v>
          </cell>
          <cell r="H516">
            <v>2018</v>
          </cell>
        </row>
        <row r="517">
          <cell r="B517">
            <v>509</v>
          </cell>
          <cell r="C517" t="str">
            <v>STUART SACKS</v>
          </cell>
          <cell r="D517" t="str">
            <v>GREY</v>
          </cell>
          <cell r="E517" t="str">
            <v>C</v>
          </cell>
          <cell r="F517" t="str">
            <v>8S</v>
          </cell>
          <cell r="G517">
            <v>44</v>
          </cell>
          <cell r="H517">
            <v>2015</v>
          </cell>
        </row>
        <row r="518">
          <cell r="B518">
            <v>510</v>
          </cell>
          <cell r="C518" t="str">
            <v>STUART SACKS</v>
          </cell>
          <cell r="D518" t="str">
            <v>GREY</v>
          </cell>
          <cell r="E518" t="str">
            <v>C</v>
          </cell>
          <cell r="F518" t="str">
            <v>8S</v>
          </cell>
          <cell r="G518">
            <v>47</v>
          </cell>
          <cell r="H518">
            <v>2017</v>
          </cell>
        </row>
        <row r="519">
          <cell r="B519">
            <v>511</v>
          </cell>
          <cell r="C519" t="str">
            <v>STUART SACKS</v>
          </cell>
          <cell r="D519" t="str">
            <v>GREY</v>
          </cell>
          <cell r="E519" t="str">
            <v>C</v>
          </cell>
          <cell r="F519" t="str">
            <v>8S</v>
          </cell>
          <cell r="G519">
            <v>74</v>
          </cell>
          <cell r="H519">
            <v>2018</v>
          </cell>
        </row>
        <row r="520">
          <cell r="B520">
            <v>512</v>
          </cell>
          <cell r="C520" t="str">
            <v>STUART SACKS</v>
          </cell>
          <cell r="D520" t="str">
            <v>GREY</v>
          </cell>
          <cell r="E520" t="str">
            <v>C</v>
          </cell>
          <cell r="F520" t="str">
            <v>8S</v>
          </cell>
          <cell r="G520">
            <v>2</v>
          </cell>
          <cell r="H520">
            <v>2018</v>
          </cell>
        </row>
        <row r="521">
          <cell r="B521">
            <v>513</v>
          </cell>
          <cell r="C521" t="str">
            <v>STUART SACKS</v>
          </cell>
          <cell r="D521" t="str">
            <v>OPALINE GREY</v>
          </cell>
          <cell r="E521" t="str">
            <v>C</v>
          </cell>
          <cell r="F521" t="str">
            <v>8S</v>
          </cell>
          <cell r="G521">
            <v>107</v>
          </cell>
          <cell r="H521">
            <v>2018</v>
          </cell>
        </row>
        <row r="522">
          <cell r="B522">
            <v>514</v>
          </cell>
          <cell r="C522" t="str">
            <v>STUART SACKS</v>
          </cell>
          <cell r="D522" t="str">
            <v>CINNAMON GREY GREEN</v>
          </cell>
          <cell r="E522" t="str">
            <v>C</v>
          </cell>
          <cell r="F522" t="str">
            <v>8S</v>
          </cell>
          <cell r="G522">
            <v>20</v>
          </cell>
          <cell r="H522">
            <v>2018</v>
          </cell>
        </row>
        <row r="523">
          <cell r="B523">
            <v>515</v>
          </cell>
          <cell r="C523" t="str">
            <v>STUART SACKS</v>
          </cell>
          <cell r="D523" t="str">
            <v>CINNAMON GREY </v>
          </cell>
          <cell r="E523" t="str">
            <v>C</v>
          </cell>
          <cell r="F523" t="str">
            <v>8S</v>
          </cell>
          <cell r="G523">
            <v>40</v>
          </cell>
          <cell r="H523">
            <v>2017</v>
          </cell>
        </row>
        <row r="524">
          <cell r="B524">
            <v>516</v>
          </cell>
          <cell r="C524" t="str">
            <v>STUART SACKS</v>
          </cell>
          <cell r="D524" t="str">
            <v>SPANGLE GREY</v>
          </cell>
          <cell r="E524" t="str">
            <v>C</v>
          </cell>
          <cell r="F524" t="str">
            <v>8S</v>
          </cell>
          <cell r="G524">
            <v>99</v>
          </cell>
          <cell r="H524">
            <v>2018</v>
          </cell>
        </row>
        <row r="525">
          <cell r="B525">
            <v>517</v>
          </cell>
          <cell r="C525" t="str">
            <v>STUART SACKS</v>
          </cell>
          <cell r="D525" t="str">
            <v>DOMINATE PIED COBALT</v>
          </cell>
          <cell r="E525" t="str">
            <v>C</v>
          </cell>
          <cell r="F525" t="str">
            <v>8S</v>
          </cell>
          <cell r="G525">
            <v>123</v>
          </cell>
          <cell r="H525">
            <v>2017</v>
          </cell>
        </row>
        <row r="526">
          <cell r="B526">
            <v>518</v>
          </cell>
          <cell r="C526" t="str">
            <v>STUART SACKS</v>
          </cell>
          <cell r="D526" t="str">
            <v>DOMINATE PIED COBALT</v>
          </cell>
          <cell r="E526" t="str">
            <v>C</v>
          </cell>
          <cell r="F526" t="str">
            <v>8S</v>
          </cell>
          <cell r="G526">
            <v>91</v>
          </cell>
          <cell r="H526">
            <v>2018</v>
          </cell>
        </row>
        <row r="527">
          <cell r="B527">
            <v>519</v>
          </cell>
          <cell r="C527" t="str">
            <v>STUART SACKS</v>
          </cell>
          <cell r="D527" t="str">
            <v>YELLOWFACE CINN GREY</v>
          </cell>
          <cell r="E527" t="str">
            <v>C</v>
          </cell>
          <cell r="F527" t="str">
            <v>8S</v>
          </cell>
          <cell r="G527">
            <v>50</v>
          </cell>
          <cell r="H527">
            <v>2018</v>
          </cell>
        </row>
        <row r="528">
          <cell r="B528">
            <v>520</v>
          </cell>
          <cell r="C528" t="str">
            <v>JULIE WILLIS</v>
          </cell>
          <cell r="D528" t="str">
            <v>LIGHT GREEN</v>
          </cell>
          <cell r="E528" t="str">
            <v>C</v>
          </cell>
          <cell r="F528" t="str">
            <v>JEW</v>
          </cell>
          <cell r="G528">
            <v>95</v>
          </cell>
          <cell r="H528">
            <v>2017</v>
          </cell>
        </row>
        <row r="529">
          <cell r="B529">
            <v>521</v>
          </cell>
          <cell r="C529" t="str">
            <v>JULIE WILLIS</v>
          </cell>
          <cell r="D529" t="str">
            <v>SKY</v>
          </cell>
          <cell r="E529" t="str">
            <v>C</v>
          </cell>
          <cell r="F529" t="str">
            <v>JEW</v>
          </cell>
          <cell r="G529">
            <v>6</v>
          </cell>
          <cell r="H529">
            <v>2017</v>
          </cell>
        </row>
        <row r="530">
          <cell r="B530">
            <v>522</v>
          </cell>
          <cell r="C530" t="str">
            <v>JULIE WILLIS</v>
          </cell>
          <cell r="D530" t="str">
            <v>SKY</v>
          </cell>
          <cell r="E530" t="str">
            <v>C</v>
          </cell>
          <cell r="F530" t="str">
            <v>JEW</v>
          </cell>
          <cell r="G530">
            <v>5</v>
          </cell>
          <cell r="H530">
            <v>2018</v>
          </cell>
        </row>
        <row r="531">
          <cell r="B531">
            <v>523</v>
          </cell>
          <cell r="C531" t="str">
            <v>JULIE WILLIS</v>
          </cell>
          <cell r="D531" t="str">
            <v>GREY GREEN</v>
          </cell>
          <cell r="E531" t="str">
            <v>C</v>
          </cell>
          <cell r="F531" t="str">
            <v>JEW</v>
          </cell>
          <cell r="G531">
            <v>31</v>
          </cell>
          <cell r="H531">
            <v>2018</v>
          </cell>
        </row>
        <row r="532">
          <cell r="B532">
            <v>524</v>
          </cell>
          <cell r="C532" t="str">
            <v>JULIE WILLIS</v>
          </cell>
          <cell r="D532" t="str">
            <v>GREY</v>
          </cell>
          <cell r="E532" t="str">
            <v>C</v>
          </cell>
          <cell r="F532" t="str">
            <v>JEW</v>
          </cell>
          <cell r="G532">
            <v>117</v>
          </cell>
          <cell r="H532">
            <v>2016</v>
          </cell>
        </row>
        <row r="533">
          <cell r="B533">
            <v>525</v>
          </cell>
          <cell r="C533" t="str">
            <v>JULIE WILLIS</v>
          </cell>
          <cell r="D533" t="str">
            <v>GREY </v>
          </cell>
          <cell r="E533" t="str">
            <v>C</v>
          </cell>
          <cell r="F533" t="str">
            <v>JEW</v>
          </cell>
          <cell r="G533">
            <v>99</v>
          </cell>
          <cell r="H533">
            <v>2018</v>
          </cell>
        </row>
        <row r="534">
          <cell r="B534">
            <v>526</v>
          </cell>
          <cell r="C534" t="str">
            <v>JULIE WILLIS</v>
          </cell>
          <cell r="D534" t="str">
            <v>OPALINE LIGHT GREEN</v>
          </cell>
          <cell r="E534" t="str">
            <v>C</v>
          </cell>
          <cell r="F534" t="str">
            <v>JEW</v>
          </cell>
          <cell r="G534">
            <v>43</v>
          </cell>
          <cell r="H534">
            <v>2017</v>
          </cell>
        </row>
        <row r="535">
          <cell r="B535">
            <v>527</v>
          </cell>
          <cell r="C535" t="str">
            <v>JULIE WILLIS</v>
          </cell>
          <cell r="D535" t="str">
            <v>CINNAMON GREY</v>
          </cell>
          <cell r="E535" t="str">
            <v>C</v>
          </cell>
          <cell r="F535" t="str">
            <v>JEW</v>
          </cell>
          <cell r="G535">
            <v>7</v>
          </cell>
          <cell r="H535">
            <v>2017</v>
          </cell>
        </row>
        <row r="536">
          <cell r="B536">
            <v>528</v>
          </cell>
          <cell r="C536" t="str">
            <v>JULIE WILLIS</v>
          </cell>
          <cell r="D536" t="str">
            <v>CINNAMON GREY</v>
          </cell>
          <cell r="E536" t="str">
            <v>C</v>
          </cell>
          <cell r="F536" t="str">
            <v>JEW</v>
          </cell>
          <cell r="G536">
            <v>94</v>
          </cell>
          <cell r="H536">
            <v>2018</v>
          </cell>
        </row>
        <row r="537">
          <cell r="B537">
            <v>529</v>
          </cell>
          <cell r="C537" t="str">
            <v>JULIE WILLIS</v>
          </cell>
          <cell r="D537" t="str">
            <v>DOMINANT PIED SKY</v>
          </cell>
          <cell r="E537" t="str">
            <v>C</v>
          </cell>
          <cell r="F537" t="str">
            <v>JEW</v>
          </cell>
          <cell r="G537">
            <v>28</v>
          </cell>
          <cell r="H537">
            <v>2018</v>
          </cell>
        </row>
        <row r="538">
          <cell r="B538">
            <v>530</v>
          </cell>
          <cell r="C538" t="str">
            <v>JULIE WILLIS</v>
          </cell>
          <cell r="D538" t="str">
            <v>YELLOW</v>
          </cell>
          <cell r="E538" t="str">
            <v>C</v>
          </cell>
          <cell r="F538" t="str">
            <v>JEW</v>
          </cell>
          <cell r="G538">
            <v>69</v>
          </cell>
          <cell r="H538">
            <v>2016</v>
          </cell>
        </row>
        <row r="539">
          <cell r="B539">
            <v>531</v>
          </cell>
          <cell r="C539" t="str">
            <v>JULIE WILLIS</v>
          </cell>
          <cell r="D539" t="str">
            <v>SPANGLE YELLOW</v>
          </cell>
          <cell r="E539" t="str">
            <v>C</v>
          </cell>
          <cell r="F539" t="str">
            <v>JEW</v>
          </cell>
          <cell r="G539">
            <v>3</v>
          </cell>
          <cell r="H539">
            <v>2016</v>
          </cell>
        </row>
        <row r="540">
          <cell r="B540">
            <v>532</v>
          </cell>
          <cell r="C540" t="str">
            <v>DEWAYNE WELDON</v>
          </cell>
          <cell r="D540" t="str">
            <v>LIGHT GREEN</v>
          </cell>
          <cell r="E540" t="str">
            <v>C</v>
          </cell>
          <cell r="F540" t="str">
            <v>1W</v>
          </cell>
          <cell r="G540">
            <v>37</v>
          </cell>
          <cell r="H540">
            <v>2018</v>
          </cell>
        </row>
        <row r="541">
          <cell r="B541">
            <v>533</v>
          </cell>
          <cell r="C541" t="str">
            <v>DEWAYNE WELDON</v>
          </cell>
          <cell r="D541" t="str">
            <v>LIGHT GREEN</v>
          </cell>
          <cell r="E541" t="str">
            <v>H</v>
          </cell>
          <cell r="F541" t="str">
            <v>1W</v>
          </cell>
          <cell r="G541">
            <v>55</v>
          </cell>
          <cell r="H541">
            <v>2018</v>
          </cell>
        </row>
        <row r="542">
          <cell r="B542">
            <v>534</v>
          </cell>
          <cell r="C542" t="str">
            <v>DEWAYNE WELDON</v>
          </cell>
          <cell r="D542" t="str">
            <v>DARK GREEN</v>
          </cell>
          <cell r="E542" t="str">
            <v>H</v>
          </cell>
          <cell r="F542" t="str">
            <v>1W</v>
          </cell>
          <cell r="G542">
            <v>25</v>
          </cell>
          <cell r="H542">
            <v>2017</v>
          </cell>
        </row>
        <row r="543">
          <cell r="B543">
            <v>535</v>
          </cell>
          <cell r="C543" t="str">
            <v>DEWAYNE WELDON</v>
          </cell>
          <cell r="D543" t="str">
            <v>GREY GREEN</v>
          </cell>
          <cell r="E543" t="str">
            <v>C</v>
          </cell>
          <cell r="F543" t="str">
            <v>1W</v>
          </cell>
          <cell r="G543">
            <v>63</v>
          </cell>
          <cell r="H543">
            <v>2018</v>
          </cell>
        </row>
        <row r="544">
          <cell r="B544">
            <v>536</v>
          </cell>
          <cell r="C544" t="str">
            <v>DEWAYNE WELDON</v>
          </cell>
          <cell r="D544" t="str">
            <v>GOLDEN FACE GY. CIN. SPANGLE</v>
          </cell>
          <cell r="E544" t="str">
            <v>C</v>
          </cell>
          <cell r="F544" t="str">
            <v>1W</v>
          </cell>
          <cell r="G544">
            <v>120</v>
          </cell>
          <cell r="H544">
            <v>2018</v>
          </cell>
        </row>
        <row r="545">
          <cell r="B545">
            <v>537</v>
          </cell>
          <cell r="C545" t="str">
            <v>DEWAYNE WELDON</v>
          </cell>
          <cell r="D545" t="str">
            <v>GG DOMINANT PIED</v>
          </cell>
          <cell r="E545" t="str">
            <v>C</v>
          </cell>
          <cell r="F545" t="str">
            <v>1W</v>
          </cell>
          <cell r="G545">
            <v>159</v>
          </cell>
          <cell r="H545">
            <v>2018</v>
          </cell>
        </row>
        <row r="546">
          <cell r="B546">
            <v>538</v>
          </cell>
          <cell r="C546" t="str">
            <v>DEWAYNE WELDON</v>
          </cell>
          <cell r="D546" t="str">
            <v>CN. OLIVE</v>
          </cell>
          <cell r="E546" t="str">
            <v>H</v>
          </cell>
          <cell r="F546" t="str">
            <v>1W</v>
          </cell>
          <cell r="G546">
            <v>86</v>
          </cell>
          <cell r="H546">
            <v>2018</v>
          </cell>
        </row>
        <row r="547">
          <cell r="B547">
            <v>539</v>
          </cell>
          <cell r="C547" t="str">
            <v>DEWAYNE WELDON</v>
          </cell>
          <cell r="D547" t="str">
            <v>VIOLET</v>
          </cell>
          <cell r="E547" t="str">
            <v>C</v>
          </cell>
          <cell r="F547" t="str">
            <v>1W</v>
          </cell>
          <cell r="G547">
            <v>26</v>
          </cell>
          <cell r="H547">
            <v>2018</v>
          </cell>
        </row>
        <row r="548">
          <cell r="B548">
            <v>540</v>
          </cell>
          <cell r="C548" t="str">
            <v>MAUREEN BRODERICK</v>
          </cell>
          <cell r="D548" t="str">
            <v>GREY</v>
          </cell>
          <cell r="E548" t="str">
            <v>C</v>
          </cell>
          <cell r="F548" t="str">
            <v>MAB</v>
          </cell>
          <cell r="G548">
            <v>43</v>
          </cell>
          <cell r="H548">
            <v>2017</v>
          </cell>
        </row>
        <row r="549">
          <cell r="B549">
            <v>541</v>
          </cell>
          <cell r="C549" t="str">
            <v>MAUREEN BRODERICK</v>
          </cell>
          <cell r="D549" t="str">
            <v>GREY</v>
          </cell>
          <cell r="E549" t="str">
            <v>C</v>
          </cell>
          <cell r="F549" t="str">
            <v>MAB</v>
          </cell>
          <cell r="G549">
            <v>115</v>
          </cell>
          <cell r="H549">
            <v>2017</v>
          </cell>
        </row>
        <row r="550">
          <cell r="B550">
            <v>542</v>
          </cell>
          <cell r="C550" t="str">
            <v>MAUREEN BRODERICK</v>
          </cell>
          <cell r="D550" t="str">
            <v>YELLOWFACE GREY</v>
          </cell>
          <cell r="E550" t="str">
            <v>C</v>
          </cell>
          <cell r="F550" t="str">
            <v>MAB</v>
          </cell>
          <cell r="G550">
            <v>114</v>
          </cell>
          <cell r="H550">
            <v>2017</v>
          </cell>
        </row>
        <row r="551">
          <cell r="B551">
            <v>543</v>
          </cell>
          <cell r="C551" t="str">
            <v>RICK SPIER</v>
          </cell>
          <cell r="D551" t="str">
            <v>GREY GREEN</v>
          </cell>
          <cell r="E551" t="str">
            <v>C</v>
          </cell>
          <cell r="F551" t="str">
            <v>RIX</v>
          </cell>
          <cell r="G551">
            <v>8</v>
          </cell>
          <cell r="H551">
            <v>2018</v>
          </cell>
        </row>
        <row r="552">
          <cell r="B552">
            <v>544</v>
          </cell>
          <cell r="C552" t="str">
            <v>RICK SPIER</v>
          </cell>
          <cell r="D552" t="str">
            <v>SPANGLE COBALT</v>
          </cell>
          <cell r="E552" t="str">
            <v>C</v>
          </cell>
          <cell r="F552" t="str">
            <v>RIX</v>
          </cell>
          <cell r="G552">
            <v>1</v>
          </cell>
          <cell r="H552">
            <v>2018</v>
          </cell>
        </row>
        <row r="553">
          <cell r="B553">
            <v>545</v>
          </cell>
          <cell r="C553" t="str">
            <v>JIM AND AL</v>
          </cell>
          <cell r="D553" t="str">
            <v>LIGHT GREEN</v>
          </cell>
          <cell r="E553" t="str">
            <v>C</v>
          </cell>
          <cell r="F553" t="str">
            <v>FFA</v>
          </cell>
          <cell r="G553">
            <v>10</v>
          </cell>
          <cell r="H553">
            <v>2015</v>
          </cell>
        </row>
        <row r="554">
          <cell r="B554">
            <v>546</v>
          </cell>
          <cell r="C554" t="str">
            <v>JIM AND AL</v>
          </cell>
          <cell r="D554" t="str">
            <v>LIGHT GREEN</v>
          </cell>
          <cell r="E554" t="str">
            <v>C</v>
          </cell>
          <cell r="F554" t="str">
            <v>JAP</v>
          </cell>
          <cell r="G554">
            <v>246</v>
          </cell>
          <cell r="H554">
            <v>2018</v>
          </cell>
        </row>
        <row r="555">
          <cell r="B555">
            <v>547</v>
          </cell>
          <cell r="C555" t="str">
            <v>JIM AND AL</v>
          </cell>
          <cell r="D555" t="str">
            <v>DARK GREEN</v>
          </cell>
          <cell r="E555" t="str">
            <v>C</v>
          </cell>
          <cell r="F555" t="str">
            <v>JAP</v>
          </cell>
          <cell r="G555">
            <v>20</v>
          </cell>
          <cell r="H555">
            <v>2016</v>
          </cell>
        </row>
        <row r="556">
          <cell r="B556">
            <v>548</v>
          </cell>
          <cell r="C556" t="str">
            <v>JIM AND AL</v>
          </cell>
          <cell r="D556" t="str">
            <v>COBALT</v>
          </cell>
          <cell r="E556" t="str">
            <v>C</v>
          </cell>
          <cell r="F556" t="str">
            <v>JAP</v>
          </cell>
          <cell r="G556">
            <v>221</v>
          </cell>
          <cell r="H556">
            <v>2017</v>
          </cell>
        </row>
        <row r="557">
          <cell r="B557">
            <v>549</v>
          </cell>
          <cell r="C557" t="str">
            <v>JIM AND AL</v>
          </cell>
          <cell r="D557" t="str">
            <v>OPALINE LIGHT GREEN</v>
          </cell>
          <cell r="E557" t="str">
            <v>C</v>
          </cell>
          <cell r="F557" t="str">
            <v>JAP</v>
          </cell>
          <cell r="G557">
            <v>231</v>
          </cell>
          <cell r="H557">
            <v>2018</v>
          </cell>
        </row>
        <row r="558">
          <cell r="B558">
            <v>550</v>
          </cell>
          <cell r="C558" t="str">
            <v>JIM AND AL</v>
          </cell>
          <cell r="D558" t="str">
            <v>LUTINO</v>
          </cell>
          <cell r="E558" t="str">
            <v>C</v>
          </cell>
          <cell r="F558" t="str">
            <v>FFA</v>
          </cell>
          <cell r="G558">
            <v>123</v>
          </cell>
          <cell r="H558">
            <v>2015</v>
          </cell>
        </row>
        <row r="559">
          <cell r="B559">
            <v>551</v>
          </cell>
          <cell r="C559" t="str">
            <v>JIM AND AL</v>
          </cell>
          <cell r="D559" t="str">
            <v>YELLOWFACE GREY</v>
          </cell>
          <cell r="E559" t="str">
            <v>C</v>
          </cell>
          <cell r="F559" t="str">
            <v>JAP</v>
          </cell>
          <cell r="G559">
            <v>222</v>
          </cell>
          <cell r="H559">
            <v>2018</v>
          </cell>
        </row>
        <row r="560">
          <cell r="B560">
            <v>552</v>
          </cell>
          <cell r="C560" t="str">
            <v>JIM AND AL</v>
          </cell>
          <cell r="D560" t="str">
            <v>VIOLET</v>
          </cell>
          <cell r="E560" t="str">
            <v>C</v>
          </cell>
          <cell r="F560" t="str">
            <v>JAP</v>
          </cell>
          <cell r="G560">
            <v>14</v>
          </cell>
          <cell r="H560">
            <v>2016</v>
          </cell>
        </row>
        <row r="561">
          <cell r="B561">
            <v>553</v>
          </cell>
          <cell r="C561" t="str">
            <v>MARK GRAY</v>
          </cell>
          <cell r="D561" t="str">
            <v>OPALINE SKY</v>
          </cell>
          <cell r="E561" t="str">
            <v>C</v>
          </cell>
          <cell r="F561" t="str">
            <v>GAA</v>
          </cell>
          <cell r="G561">
            <v>44</v>
          </cell>
          <cell r="H561">
            <v>2017</v>
          </cell>
        </row>
        <row r="562">
          <cell r="B562">
            <v>554</v>
          </cell>
          <cell r="C562" t="str">
            <v>MARK GRAY</v>
          </cell>
          <cell r="D562" t="str">
            <v>LUTINO</v>
          </cell>
          <cell r="E562" t="str">
            <v>C</v>
          </cell>
          <cell r="F562" t="str">
            <v>GAA</v>
          </cell>
          <cell r="G562">
            <v>34</v>
          </cell>
          <cell r="H562">
            <v>2016</v>
          </cell>
        </row>
        <row r="563">
          <cell r="B563">
            <v>555</v>
          </cell>
          <cell r="C563" t="str">
            <v>MARK GRAY</v>
          </cell>
          <cell r="D563" t="str">
            <v>ALBINO</v>
          </cell>
          <cell r="E563" t="str">
            <v>C</v>
          </cell>
          <cell r="F563" t="str">
            <v>GAA</v>
          </cell>
          <cell r="G563">
            <v>96</v>
          </cell>
          <cell r="H563">
            <v>2018</v>
          </cell>
        </row>
        <row r="564">
          <cell r="B564">
            <v>556</v>
          </cell>
          <cell r="C564" t="str">
            <v>MARK GRAY</v>
          </cell>
          <cell r="D564" t="str">
            <v>ALBINO</v>
          </cell>
          <cell r="E564" t="str">
            <v>C</v>
          </cell>
          <cell r="F564" t="str">
            <v>GAA</v>
          </cell>
          <cell r="G564">
            <v>66</v>
          </cell>
          <cell r="H564">
            <v>2016</v>
          </cell>
        </row>
        <row r="565">
          <cell r="B565">
            <v>557</v>
          </cell>
          <cell r="C565" t="str">
            <v>MARK GRAY</v>
          </cell>
          <cell r="D565" t="str">
            <v>YF WHITE</v>
          </cell>
          <cell r="E565" t="str">
            <v>H</v>
          </cell>
          <cell r="F565" t="str">
            <v>GAA</v>
          </cell>
          <cell r="G565">
            <v>121</v>
          </cell>
          <cell r="H565">
            <v>2018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</row>
        <row r="571">
          <cell r="B571">
            <v>563</v>
          </cell>
        </row>
        <row r="572">
          <cell r="B572">
            <v>564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  <cell r="C1011" t="str">
            <v>JULIE WILLIS</v>
          </cell>
          <cell r="D1011" t="str">
            <v>EASLEY CLEARBODY SKY</v>
          </cell>
          <cell r="E1011" t="str">
            <v>C</v>
          </cell>
          <cell r="F1011" t="str">
            <v>JEW</v>
          </cell>
          <cell r="G1011">
            <v>42</v>
          </cell>
          <cell r="H1011">
            <v>2018</v>
          </cell>
        </row>
        <row r="1012">
          <cell r="B1012">
            <v>1002</v>
          </cell>
          <cell r="C1012" t="str">
            <v>JULIE WILLIS</v>
          </cell>
          <cell r="D1012" t="str">
            <v>EASLEY CLEARBODY SKY</v>
          </cell>
          <cell r="E1012" t="str">
            <v>C</v>
          </cell>
          <cell r="F1012" t="str">
            <v>JEW</v>
          </cell>
          <cell r="G1012">
            <v>55</v>
          </cell>
          <cell r="H1012">
            <v>2018</v>
          </cell>
        </row>
        <row r="1013">
          <cell r="B1013">
            <v>1003</v>
          </cell>
          <cell r="C1013" t="str">
            <v>DEWAYNE WELDON</v>
          </cell>
          <cell r="D1013" t="str">
            <v>GREEN GERMAN FALLOW</v>
          </cell>
          <cell r="E1013" t="str">
            <v>C</v>
          </cell>
          <cell r="F1013" t="str">
            <v>1W</v>
          </cell>
          <cell r="G1013">
            <v>185</v>
          </cell>
          <cell r="H1013">
            <v>2017</v>
          </cell>
        </row>
        <row r="1014">
          <cell r="B1014">
            <v>1004</v>
          </cell>
          <cell r="C1014" t="str">
            <v>DEWAYNE WELDON</v>
          </cell>
          <cell r="D1014" t="str">
            <v>GREEN GERMAN FALLOW</v>
          </cell>
          <cell r="E1014" t="str">
            <v>C</v>
          </cell>
          <cell r="F1014" t="str">
            <v>1W</v>
          </cell>
          <cell r="G1014">
            <v>61</v>
          </cell>
          <cell r="H1014">
            <v>2018</v>
          </cell>
        </row>
        <row r="1015">
          <cell r="B1015">
            <v>1005</v>
          </cell>
          <cell r="C1015" t="str">
            <v>DEWAYNE WELDON</v>
          </cell>
          <cell r="D1015" t="str">
            <v>GREEN GERMAN FALLOW</v>
          </cell>
          <cell r="E1015" t="str">
            <v>H</v>
          </cell>
          <cell r="F1015" t="str">
            <v>1W</v>
          </cell>
          <cell r="G1015">
            <v>192</v>
          </cell>
          <cell r="H1015">
            <v>2017</v>
          </cell>
        </row>
        <row r="1016">
          <cell r="B1016">
            <v>1006</v>
          </cell>
          <cell r="C1016" t="str">
            <v>DEWAYNE WELDON</v>
          </cell>
          <cell r="D1016" t="str">
            <v>GREEN GERMAN FALLOW</v>
          </cell>
          <cell r="E1016" t="str">
            <v>H</v>
          </cell>
          <cell r="F1016" t="str">
            <v>1W</v>
          </cell>
          <cell r="G1016">
            <v>74</v>
          </cell>
          <cell r="H1016">
            <v>2018</v>
          </cell>
        </row>
        <row r="1017">
          <cell r="B1017">
            <v>1007</v>
          </cell>
          <cell r="C1017" t="str">
            <v>DEWAYNE WELDON</v>
          </cell>
          <cell r="D1017" t="str">
            <v>SKY OP. ECB</v>
          </cell>
          <cell r="E1017" t="str">
            <v>H</v>
          </cell>
          <cell r="F1017" t="str">
            <v>1W</v>
          </cell>
          <cell r="G1017">
            <v>62</v>
          </cell>
          <cell r="H1017">
            <v>2015</v>
          </cell>
        </row>
        <row r="1018">
          <cell r="B1018">
            <v>1008</v>
          </cell>
          <cell r="C1018" t="str">
            <v>DEWAYNE WELDON</v>
          </cell>
          <cell r="D1018" t="str">
            <v>G. GWG. OP. ECB</v>
          </cell>
          <cell r="E1018" t="str">
            <v>H</v>
          </cell>
          <cell r="F1018" t="str">
            <v>1W</v>
          </cell>
          <cell r="G1018">
            <v>199</v>
          </cell>
          <cell r="H1018">
            <v>2018</v>
          </cell>
        </row>
        <row r="1019">
          <cell r="B1019">
            <v>1009</v>
          </cell>
          <cell r="C1019" t="str">
            <v>MAUREEN BRODERICK</v>
          </cell>
          <cell r="D1019" t="str">
            <v>FBC GREYWING SKY</v>
          </cell>
          <cell r="E1019" t="str">
            <v>C</v>
          </cell>
          <cell r="F1019" t="str">
            <v>MAB</v>
          </cell>
          <cell r="G1019">
            <v>2</v>
          </cell>
          <cell r="H1019">
            <v>2016</v>
          </cell>
        </row>
        <row r="1020">
          <cell r="B1020">
            <v>1010</v>
          </cell>
          <cell r="C1020" t="str">
            <v>MAUREEN BRODERICK</v>
          </cell>
          <cell r="D1020" t="str">
            <v>FBC GREYWING SKY</v>
          </cell>
          <cell r="E1020" t="str">
            <v>H</v>
          </cell>
          <cell r="F1020" t="str">
            <v>MAB</v>
          </cell>
          <cell r="G1020">
            <v>48</v>
          </cell>
          <cell r="H1020">
            <v>2018</v>
          </cell>
        </row>
        <row r="1021">
          <cell r="B1021">
            <v>1011</v>
          </cell>
          <cell r="C1021" t="str">
            <v>MAUREEN BRODERICK</v>
          </cell>
          <cell r="D1021" t="str">
            <v>SLATE</v>
          </cell>
          <cell r="E1021" t="str">
            <v>H</v>
          </cell>
          <cell r="F1021" t="str">
            <v>MAB</v>
          </cell>
          <cell r="G1021">
            <v>200</v>
          </cell>
          <cell r="H1021">
            <v>2018</v>
          </cell>
        </row>
        <row r="1022">
          <cell r="B1022">
            <v>1012</v>
          </cell>
          <cell r="C1022" t="str">
            <v>MAUREEN BRODERICK</v>
          </cell>
          <cell r="D1022" t="str">
            <v>FROSTED PIED SKY</v>
          </cell>
          <cell r="E1022" t="str">
            <v>C</v>
          </cell>
          <cell r="F1022" t="str">
            <v>MAB</v>
          </cell>
        </row>
        <row r="1022">
          <cell r="H1022">
            <v>2018</v>
          </cell>
        </row>
        <row r="1023">
          <cell r="B1023">
            <v>1013</v>
          </cell>
          <cell r="C1023" t="str">
            <v>HENRY TIMMES</v>
          </cell>
          <cell r="D1023" t="str">
            <v>FROSTED PIED YF COBALT</v>
          </cell>
          <cell r="E1023" t="str">
            <v>C</v>
          </cell>
          <cell r="F1023" t="str">
            <v>HJT</v>
          </cell>
          <cell r="G1023">
            <v>102</v>
          </cell>
          <cell r="H1023">
            <v>2016</v>
          </cell>
        </row>
        <row r="1024">
          <cell r="B1024">
            <v>1014</v>
          </cell>
          <cell r="C1024" t="str">
            <v>CHAD BABIN</v>
          </cell>
          <cell r="D1024" t="str">
            <v>CLEARWING SKY</v>
          </cell>
          <cell r="E1024" t="str">
            <v>C</v>
          </cell>
          <cell r="F1024" t="str">
            <v>CB</v>
          </cell>
          <cell r="G1024">
            <v>7</v>
          </cell>
          <cell r="H1024">
            <v>2018</v>
          </cell>
        </row>
        <row r="1025">
          <cell r="B1025">
            <v>1015</v>
          </cell>
          <cell r="C1025" t="str">
            <v>CHAD BABIN</v>
          </cell>
          <cell r="D1025" t="str">
            <v>CLEARWING CINNAMON SKY</v>
          </cell>
          <cell r="E1025" t="str">
            <v>H</v>
          </cell>
          <cell r="F1025" t="str">
            <v>CB</v>
          </cell>
          <cell r="G1025">
            <v>111</v>
          </cell>
          <cell r="H1025">
            <v>2018</v>
          </cell>
        </row>
        <row r="1026">
          <cell r="B1026">
            <v>1016</v>
          </cell>
          <cell r="C1026" t="str">
            <v>MARK GRAY</v>
          </cell>
          <cell r="D1026" t="str">
            <v>CLEARWING VIOLET</v>
          </cell>
          <cell r="E1026" t="str">
            <v>H</v>
          </cell>
          <cell r="F1026" t="str">
            <v>44G</v>
          </cell>
          <cell r="G1026">
            <v>18</v>
          </cell>
          <cell r="H1026">
            <v>2015</v>
          </cell>
        </row>
        <row r="1027">
          <cell r="B1027">
            <v>1017</v>
          </cell>
          <cell r="C1027" t="str">
            <v>MARK GRAY</v>
          </cell>
          <cell r="D1027" t="str">
            <v>CLEARWING YF VIOLET</v>
          </cell>
          <cell r="E1027" t="str">
            <v>C</v>
          </cell>
          <cell r="F1027" t="str">
            <v>GAA</v>
          </cell>
          <cell r="G1027">
            <v>45</v>
          </cell>
          <cell r="H1027">
            <v>2018</v>
          </cell>
        </row>
        <row r="1028">
          <cell r="B1028">
            <v>1018</v>
          </cell>
          <cell r="C1028" t="str">
            <v>MARK GRAY</v>
          </cell>
          <cell r="D1028" t="str">
            <v>FBC GREYWING YF VIOLET</v>
          </cell>
          <cell r="E1028" t="str">
            <v>H</v>
          </cell>
          <cell r="F1028" t="str">
            <v>GAA</v>
          </cell>
          <cell r="G1028">
            <v>48</v>
          </cell>
          <cell r="H1028">
            <v>2018</v>
          </cell>
        </row>
        <row r="1029">
          <cell r="B1029">
            <v>1019</v>
          </cell>
          <cell r="C1029" t="str">
            <v>MARK GRAY</v>
          </cell>
          <cell r="D1029" t="str">
            <v>FBC GREYWING YF VIOLET</v>
          </cell>
          <cell r="E1029" t="str">
            <v>H</v>
          </cell>
          <cell r="F1029" t="str">
            <v>GAA</v>
          </cell>
          <cell r="G1029">
            <v>190</v>
          </cell>
          <cell r="H1029">
            <v>2017</v>
          </cell>
        </row>
        <row r="1030">
          <cell r="B1030">
            <v>1020</v>
          </cell>
          <cell r="C1030" t="str">
            <v>MARK GRAY</v>
          </cell>
          <cell r="D1030" t="str">
            <v>RAINBOW</v>
          </cell>
          <cell r="E1030" t="str">
            <v>H</v>
          </cell>
          <cell r="F1030" t="str">
            <v>GAA</v>
          </cell>
          <cell r="G1030">
            <v>126</v>
          </cell>
          <cell r="H1030">
            <v>2017</v>
          </cell>
        </row>
        <row r="1031">
          <cell r="B1031">
            <v>1021</v>
          </cell>
          <cell r="C1031" t="str">
            <v>MARK GRAY</v>
          </cell>
          <cell r="D1031" t="str">
            <v>RAINBOW</v>
          </cell>
          <cell r="E1031" t="str">
            <v>H</v>
          </cell>
          <cell r="F1031" t="str">
            <v>GAA</v>
          </cell>
          <cell r="G1031">
            <v>131</v>
          </cell>
          <cell r="H1031">
            <v>2017</v>
          </cell>
        </row>
        <row r="1032">
          <cell r="B1032">
            <v>1022</v>
          </cell>
          <cell r="C1032" t="str">
            <v>MARK GRAY</v>
          </cell>
          <cell r="D1032" t="str">
            <v>DUTCH PIED GREY GREEN</v>
          </cell>
          <cell r="E1032" t="str">
            <v>C</v>
          </cell>
          <cell r="F1032" t="str">
            <v>GAA</v>
          </cell>
          <cell r="G1032">
            <v>122</v>
          </cell>
          <cell r="H1032">
            <v>2017</v>
          </cell>
        </row>
        <row r="1033">
          <cell r="B1033">
            <v>1023</v>
          </cell>
          <cell r="C1033" t="str">
            <v>MARK GRAY</v>
          </cell>
          <cell r="D1033" t="str">
            <v>EASLEY CLEARBODY COBALT</v>
          </cell>
          <cell r="E1033" t="str">
            <v>C</v>
          </cell>
          <cell r="F1033" t="str">
            <v>GAA</v>
          </cell>
          <cell r="G1033">
            <v>24</v>
          </cell>
          <cell r="H1033">
            <v>2018</v>
          </cell>
        </row>
        <row r="1034">
          <cell r="B1034">
            <v>1024</v>
          </cell>
          <cell r="C1034" t="str">
            <v>MARK GRAY</v>
          </cell>
          <cell r="D1034" t="str">
            <v>AOV CLEARWING SPANGLE COBALT</v>
          </cell>
          <cell r="E1034" t="str">
            <v>C</v>
          </cell>
          <cell r="F1034" t="str">
            <v>GAA</v>
          </cell>
          <cell r="G1034">
            <v>59</v>
          </cell>
          <cell r="H1034">
            <v>2016</v>
          </cell>
        </row>
        <row r="1035">
          <cell r="B1035">
            <v>1025</v>
          </cell>
          <cell r="C1035" t="str">
            <v>MARK GRAY</v>
          </cell>
          <cell r="D1035" t="str">
            <v>AOV CLEARWING SPANGLE VIOLET</v>
          </cell>
          <cell r="E1035" t="str">
            <v>H</v>
          </cell>
          <cell r="F1035" t="str">
            <v>GAA</v>
          </cell>
          <cell r="G1035">
            <v>131</v>
          </cell>
          <cell r="H1035">
            <v>2018</v>
          </cell>
        </row>
        <row r="1036">
          <cell r="B1036">
            <v>1026</v>
          </cell>
          <cell r="C1036" t="str">
            <v>MARK GRAY</v>
          </cell>
          <cell r="D1036" t="str">
            <v>AOV CLEARWING SPANGLE SKY</v>
          </cell>
          <cell r="E1036" t="str">
            <v>H</v>
          </cell>
          <cell r="F1036" t="str">
            <v>GAA</v>
          </cell>
          <cell r="G1036">
            <v>15</v>
          </cell>
          <cell r="H1036">
            <v>2016</v>
          </cell>
        </row>
        <row r="1037">
          <cell r="B1037">
            <v>1027</v>
          </cell>
          <cell r="C1037" t="str">
            <v>MARK GRAY</v>
          </cell>
          <cell r="D1037" t="str">
            <v>FBC GREYWING YF VIOLET</v>
          </cell>
          <cell r="E1037" t="str">
            <v>H</v>
          </cell>
          <cell r="F1037" t="str">
            <v>GAA</v>
          </cell>
          <cell r="G1037">
            <v>44</v>
          </cell>
          <cell r="H1037">
            <v>2016</v>
          </cell>
        </row>
        <row r="1038">
          <cell r="B1038">
            <v>1028</v>
          </cell>
          <cell r="C1038" t="str">
            <v>SHARON ROBICHAUD</v>
          </cell>
          <cell r="D1038" t="str">
            <v>EASLEY CLEARBODY GREY GREEN</v>
          </cell>
          <cell r="E1038" t="str">
            <v>C</v>
          </cell>
          <cell r="F1038" t="str">
            <v>51R</v>
          </cell>
          <cell r="G1038">
            <v>14</v>
          </cell>
          <cell r="H1038">
            <v>2016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/>
      <sheetData sheetId="3"/>
      <sheetData sheetId="4">
        <row r="2">
          <cell r="F2">
            <v>117</v>
          </cell>
        </row>
        <row r="5">
          <cell r="F5">
            <v>316</v>
          </cell>
        </row>
        <row r="8">
          <cell r="F8">
            <v>503</v>
          </cell>
        </row>
        <row r="11">
          <cell r="F11">
            <v>504</v>
          </cell>
        </row>
        <row r="14">
          <cell r="F14">
            <v>505</v>
          </cell>
        </row>
        <row r="17">
          <cell r="F17">
            <v>524</v>
          </cell>
        </row>
        <row r="20">
          <cell r="F20">
            <v>3</v>
          </cell>
        </row>
        <row r="23">
          <cell r="F23">
            <v>343</v>
          </cell>
        </row>
        <row r="26">
          <cell r="F26">
            <v>321</v>
          </cell>
        </row>
        <row r="29">
          <cell r="F29">
            <v>527</v>
          </cell>
        </row>
        <row r="32">
          <cell r="F32">
            <v>124</v>
          </cell>
        </row>
        <row r="36">
          <cell r="F36">
            <v>122</v>
          </cell>
        </row>
        <row r="39">
          <cell r="F39">
            <v>345</v>
          </cell>
        </row>
        <row r="42">
          <cell r="F42">
            <v>351</v>
          </cell>
        </row>
        <row r="45">
          <cell r="F45">
            <v>516</v>
          </cell>
        </row>
        <row r="48">
          <cell r="F48">
            <v>354</v>
          </cell>
        </row>
        <row r="51">
          <cell r="F51">
            <v>517</v>
          </cell>
        </row>
        <row r="54">
          <cell r="F54">
            <v>125</v>
          </cell>
        </row>
        <row r="57">
          <cell r="F57">
            <v>519</v>
          </cell>
        </row>
        <row r="60">
          <cell r="F60">
            <v>335</v>
          </cell>
        </row>
        <row r="63">
          <cell r="F63">
            <v>325</v>
          </cell>
        </row>
        <row r="66">
          <cell r="F66">
            <v>530</v>
          </cell>
        </row>
        <row r="69">
          <cell r="F69">
            <v>557</v>
          </cell>
        </row>
        <row r="72">
          <cell r="F72">
            <v>538</v>
          </cell>
        </row>
        <row r="75">
          <cell r="F75">
            <v>326</v>
          </cell>
        </row>
        <row r="78">
          <cell r="F78">
            <v>531</v>
          </cell>
        </row>
        <row r="84">
          <cell r="F84">
            <v>1014</v>
          </cell>
        </row>
        <row r="87">
          <cell r="F87">
            <v>1009</v>
          </cell>
        </row>
        <row r="90">
          <cell r="F90">
            <v>1020</v>
          </cell>
        </row>
        <row r="96">
          <cell r="F96">
            <v>1006</v>
          </cell>
        </row>
        <row r="99">
          <cell r="F99">
            <v>1011</v>
          </cell>
        </row>
        <row r="102">
          <cell r="F102">
            <v>1013</v>
          </cell>
        </row>
        <row r="108">
          <cell r="F108">
            <v>1007</v>
          </cell>
        </row>
        <row r="111">
          <cell r="F111">
            <v>1024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uliebelle57@gmail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1"/>
  <sheetViews>
    <sheetView showGridLines="0" tabSelected="1" view="pageBreakPreview" zoomScaleNormal="85" zoomScaleSheetLayoutView="100" topLeftCell="A4" workbookViewId="0">
      <selection activeCell="B27" sqref="B27"/>
    </sheetView>
  </sheetViews>
  <sheetFormatPr defaultColWidth="9" defaultRowHeight="12.75"/>
  <cols>
    <col min="1" max="1" width="21.4285714285714" customWidth="1"/>
    <col min="2" max="2" width="5.85714285714286" style="1" customWidth="1"/>
    <col min="3" max="3" width="9.42857142857143" style="1" customWidth="1"/>
    <col min="4" max="4" width="20.1428571428571" customWidth="1"/>
    <col min="5" max="5" width="30.5714285714286" customWidth="1"/>
    <col min="6" max="6" width="3.85714285714286" style="2" customWidth="1"/>
    <col min="7" max="7" width="9.85714285714286" style="2" customWidth="1"/>
    <col min="8" max="8" width="4.85714285714286" style="2" customWidth="1"/>
    <col min="9" max="9" width="5" style="2" customWidth="1"/>
    <col min="10" max="10" width="6.71428571428571" style="2" customWidth="1"/>
    <col min="11" max="11" width="5.57142857142857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/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6</v>
      </c>
      <c r="B7" s="12" t="s">
        <v>7</v>
      </c>
      <c r="C7" s="12"/>
      <c r="D7" s="10"/>
      <c r="E7" s="13" t="s">
        <v>8</v>
      </c>
      <c r="F7" s="14"/>
      <c r="G7" s="15" t="s">
        <v>9</v>
      </c>
      <c r="H7" s="14"/>
      <c r="I7" s="14"/>
    </row>
    <row r="8" ht="22.5" customHeight="1" spans="1:9">
      <c r="A8" s="9" t="s">
        <v>10</v>
      </c>
      <c r="B8" s="12"/>
      <c r="C8" s="12"/>
      <c r="D8" s="10"/>
      <c r="E8" s="11"/>
      <c r="F8" s="5"/>
      <c r="G8" s="5"/>
      <c r="H8" s="5"/>
      <c r="I8" s="5"/>
    </row>
    <row r="9" ht="22.5" customHeight="1" spans="1:9">
      <c r="A9" s="9" t="s">
        <v>6</v>
      </c>
      <c r="B9" s="12"/>
      <c r="C9" s="12"/>
      <c r="D9" s="10"/>
      <c r="E9" s="11"/>
      <c r="F9" s="5"/>
      <c r="G9" s="5"/>
      <c r="H9" s="5"/>
      <c r="I9" s="5"/>
    </row>
    <row r="10" spans="1:9">
      <c r="A10" s="11"/>
      <c r="B10" s="9"/>
      <c r="C10" s="9"/>
      <c r="D10" s="11"/>
      <c r="E10" s="13" t="s">
        <v>11</v>
      </c>
      <c r="F10" s="16"/>
      <c r="G10" s="17" t="s">
        <v>12</v>
      </c>
      <c r="H10" s="17"/>
      <c r="I10" s="14"/>
    </row>
    <row r="11" spans="1:9">
      <c r="A11" s="18"/>
      <c r="B11" s="19" t="s">
        <v>13</v>
      </c>
      <c r="C11" s="18"/>
      <c r="D11" s="18" t="s">
        <v>14</v>
      </c>
      <c r="E11" s="11"/>
      <c r="F11" s="20"/>
      <c r="G11" s="5"/>
      <c r="H11" s="5"/>
      <c r="I11" s="5"/>
    </row>
    <row r="12" spans="1:9">
      <c r="A12" s="18"/>
      <c r="C12" s="18"/>
      <c r="D12" s="21"/>
      <c r="E12" s="13" t="s">
        <v>15</v>
      </c>
      <c r="F12" s="22"/>
      <c r="G12" s="23" t="s">
        <v>16</v>
      </c>
      <c r="H12" s="14"/>
      <c r="I12" s="14"/>
    </row>
    <row r="13" ht="15.75" customHeight="1" spans="1:9">
      <c r="A13" s="24" t="s">
        <v>17</v>
      </c>
      <c r="B13" s="25"/>
      <c r="C13" s="26">
        <v>57</v>
      </c>
      <c r="D13" s="27">
        <v>8</v>
      </c>
      <c r="E13" s="11"/>
      <c r="F13" s="28"/>
      <c r="G13" s="5"/>
      <c r="H13" s="5"/>
      <c r="I13" s="5"/>
    </row>
    <row r="14" ht="15.75" customHeight="1" spans="1:9">
      <c r="A14" s="29" t="s">
        <v>18</v>
      </c>
      <c r="B14" s="25"/>
      <c r="C14" s="26">
        <v>68</v>
      </c>
      <c r="D14" s="27">
        <v>9</v>
      </c>
      <c r="E14" s="9"/>
      <c r="F14" s="30"/>
      <c r="G14" s="23" t="s">
        <v>19</v>
      </c>
      <c r="H14" s="14"/>
      <c r="I14" s="14"/>
    </row>
    <row r="15" ht="15.75" customHeight="1" spans="1:9">
      <c r="A15" s="31" t="s">
        <v>20</v>
      </c>
      <c r="B15" s="25"/>
      <c r="C15" s="26">
        <v>70</v>
      </c>
      <c r="D15" s="27">
        <v>8</v>
      </c>
      <c r="E15" s="9"/>
      <c r="F15" s="20"/>
      <c r="G15" s="5"/>
      <c r="H15" s="5"/>
      <c r="I15" s="5"/>
    </row>
    <row r="16" ht="15.75" customHeight="1" spans="1:9">
      <c r="A16" s="31" t="s">
        <v>21</v>
      </c>
      <c r="B16" s="25"/>
      <c r="C16" s="26">
        <v>3</v>
      </c>
      <c r="D16" s="27">
        <v>1</v>
      </c>
      <c r="E16" s="13" t="s">
        <v>22</v>
      </c>
      <c r="F16" s="16"/>
      <c r="G16" s="23" t="s">
        <v>23</v>
      </c>
      <c r="H16" s="14"/>
      <c r="I16" s="14"/>
    </row>
    <row r="17" ht="17.25" customHeight="1" spans="1:9">
      <c r="A17" s="31" t="s">
        <v>24</v>
      </c>
      <c r="B17" s="32"/>
      <c r="C17" s="33">
        <v>28</v>
      </c>
      <c r="D17" s="34">
        <v>7</v>
      </c>
      <c r="E17" s="3"/>
      <c r="F17" s="20"/>
      <c r="G17" s="5"/>
      <c r="H17" s="5"/>
      <c r="I17" s="5"/>
    </row>
    <row r="18" spans="1:9">
      <c r="A18" s="4" t="s">
        <v>25</v>
      </c>
      <c r="C18" s="7">
        <f>SUM(C13:C17)</f>
        <v>226</v>
      </c>
      <c r="D18" s="7">
        <f>SUM(D13:D16)</f>
        <v>26</v>
      </c>
      <c r="E18" s="13" t="s">
        <v>26</v>
      </c>
      <c r="F18" s="35"/>
      <c r="G18" s="14"/>
      <c r="H18" s="36" t="s">
        <v>27</v>
      </c>
      <c r="I18" s="14"/>
    </row>
    <row r="19" spans="1:9">
      <c r="A19" s="18"/>
      <c r="C19" s="21"/>
      <c r="D19" s="7"/>
      <c r="E19" s="3"/>
      <c r="F19" s="5"/>
      <c r="G19" s="5"/>
      <c r="H19" s="5"/>
      <c r="I19" s="5"/>
    </row>
    <row r="20" spans="1:9">
      <c r="A20" s="4" t="s">
        <v>28</v>
      </c>
      <c r="C20" s="7" t="s">
        <v>28</v>
      </c>
      <c r="D20" s="7" t="s">
        <v>28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7" t="s">
        <v>29</v>
      </c>
      <c r="C22" s="38"/>
      <c r="D22" s="9" t="s">
        <v>30</v>
      </c>
      <c r="E22" s="9" t="s">
        <v>31</v>
      </c>
      <c r="F22" s="8" t="s">
        <v>32</v>
      </c>
      <c r="G22" s="8" t="s">
        <v>33</v>
      </c>
      <c r="H22" s="8"/>
      <c r="I22" s="8" t="s">
        <v>34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35</v>
      </c>
      <c r="B24" s="9">
        <v>524</v>
      </c>
      <c r="C24" s="9"/>
      <c r="D24" s="9" t="str">
        <f>LOOKUP($B24,[1]EXHIBITOR!$B$6:$B$1209,[1]EXHIBITOR!$C$6:$C$1503)</f>
        <v>JULIE WILLIS</v>
      </c>
      <c r="E24" s="9" t="str">
        <f>LOOKUP($B24,[1]EXHIBITOR!$B$6:$B$1209,[1]EXHIBITOR!$D$6:$D$1503)</f>
        <v>GREY</v>
      </c>
      <c r="F24" s="8" t="str">
        <f>LOOKUP($B24,[1]EXHIBITOR!$B$6:$B$1209,[1]EXHIBITOR!$E$6:$E$1503)</f>
        <v>C</v>
      </c>
      <c r="G24" s="8" t="str">
        <f>LOOKUP($B24,[1]EXHIBITOR!$B$6:$B$1209,[1]EXHIBITOR!$F$6:$F$1503)</f>
        <v>JEW</v>
      </c>
      <c r="H24" s="8">
        <f>LOOKUP($B24,[1]EXHIBITOR!$B$6:$B$1209,[1]EXHIBITOR!$G$6:$G$1503)</f>
        <v>117</v>
      </c>
      <c r="I24" s="8">
        <f>LOOKUP($B24,[1]EXHIBITOR!$B$6:$B$1209,[1]EXHIBITOR!$H$6:$H$1503)</f>
        <v>2016</v>
      </c>
    </row>
    <row r="25" spans="1:9">
      <c r="A25" s="11" t="s">
        <v>36</v>
      </c>
      <c r="B25" s="9">
        <v>358</v>
      </c>
      <c r="C25" s="9"/>
      <c r="D25" s="9" t="str">
        <f>LOOKUP($B25,[1]EXHIBITOR!$B$6:$B$1209,[1]EXHIBITOR!$C$6:$C$1503)</f>
        <v>DANIEL &amp; SOPHIE FLOYD</v>
      </c>
      <c r="E25" s="9" t="str">
        <f>LOOKUP($B25,[1]EXHIBITOR!$B$6:$B$1209,[1]EXHIBITOR!$D$6:$D$1503)</f>
        <v>YELLOWFACE COBALT</v>
      </c>
      <c r="F25" s="8" t="str">
        <f>LOOKUP($B25,[1]EXHIBITOR!$B$6:$B$1209,[1]EXHIBITOR!$E$6:$E$1503)</f>
        <v>H</v>
      </c>
      <c r="G25" s="8" t="str">
        <f>LOOKUP($B25,[1]EXHIBITOR!$B$6:$B$1209,[1]EXHIBITOR!$F$6:$F$1503)</f>
        <v>DEF</v>
      </c>
      <c r="H25" s="8">
        <f>LOOKUP($B25,[1]EXHIBITOR!$B$6:$B$1209,[1]EXHIBITOR!$G$6:$G$1503)</f>
        <v>453</v>
      </c>
      <c r="I25" s="8">
        <f>LOOKUP($B25,[1]EXHIBITOR!$B$6:$B$1209,[1]EXHIBITOR!$H$6:$H$1503)</f>
        <v>2018</v>
      </c>
    </row>
    <row r="26" spans="1:9">
      <c r="A26" s="11" t="s">
        <v>37</v>
      </c>
      <c r="B26" s="9">
        <v>519</v>
      </c>
      <c r="C26" s="9"/>
      <c r="D26" s="9" t="str">
        <f>LOOKUP($B26,[1]EXHIBITOR!$B$6:$B$1209,[1]EXHIBITOR!$C$6:$C$1503)</f>
        <v>STUART SACKS</v>
      </c>
      <c r="E26" s="9" t="str">
        <f>LOOKUP($B26,[1]EXHIBITOR!$B$6:$B$1209,[1]EXHIBITOR!$D$6:$D$1503)</f>
        <v>YELLOWFACE CINN GREY</v>
      </c>
      <c r="F26" s="8" t="str">
        <f>LOOKUP($B26,[1]EXHIBITOR!$B$6:$B$1209,[1]EXHIBITOR!$E$6:$E$1503)</f>
        <v>C</v>
      </c>
      <c r="G26" s="8" t="str">
        <f>LOOKUP($B26,[1]EXHIBITOR!$B$6:$B$1209,[1]EXHIBITOR!$F$6:$F$1503)</f>
        <v>8S</v>
      </c>
      <c r="H26" s="8">
        <f>LOOKUP($B26,[1]EXHIBITOR!$B$6:$B$1209,[1]EXHIBITOR!$G$6:$G$1503)</f>
        <v>50</v>
      </c>
      <c r="I26" s="8">
        <f>LOOKUP($B26,[1]EXHIBITOR!$B$6:$B$1209,[1]EXHIBITOR!$H$6:$H$1503)</f>
        <v>2018</v>
      </c>
    </row>
    <row r="27" spans="1:9">
      <c r="A27" s="11" t="s">
        <v>38</v>
      </c>
      <c r="B27" s="9">
        <v>358</v>
      </c>
      <c r="C27" s="9"/>
      <c r="D27" s="9" t="str">
        <f>LOOKUP($B27,[1]EXHIBITOR!$B$6:$B$1209,[1]EXHIBITOR!$C$6:$C$1503)</f>
        <v>DANIEL &amp; SOPHIE FLOYD</v>
      </c>
      <c r="E27" s="9" t="str">
        <f>LOOKUP($B27,[1]EXHIBITOR!$B$6:$B$1209,[1]EXHIBITOR!$D$6:$D$1503)</f>
        <v>YELLOWFACE COBALT</v>
      </c>
      <c r="F27" s="8" t="str">
        <f>LOOKUP($B27,[1]EXHIBITOR!$B$6:$B$1209,[1]EXHIBITOR!$E$6:$E$1503)</f>
        <v>H</v>
      </c>
      <c r="G27" s="8" t="str">
        <f>LOOKUP($B27,[1]EXHIBITOR!$B$6:$B$1209,[1]EXHIBITOR!$F$6:$F$1503)</f>
        <v>DEF</v>
      </c>
      <c r="H27" s="8">
        <f>LOOKUP($B27,[1]EXHIBITOR!$B$6:$B$1209,[1]EXHIBITOR!$G$6:$G$1503)</f>
        <v>453</v>
      </c>
      <c r="I27" s="8">
        <f>LOOKUP($B27,[1]EXHIBITOR!$B$6:$B$1209,[1]EXHIBITOR!$H$6:$H$1503)</f>
        <v>2018</v>
      </c>
    </row>
    <row r="28" spans="1:9">
      <c r="A28" s="11" t="s">
        <v>39</v>
      </c>
      <c r="B28" s="9">
        <v>527</v>
      </c>
      <c r="C28" s="9"/>
      <c r="D28" s="9" t="str">
        <f>LOOKUP($B28,[1]EXHIBITOR!$B$6:$B$1209,[1]EXHIBITOR!$C$6:$C$1503)</f>
        <v>JULIE WILLIS</v>
      </c>
      <c r="E28" s="9" t="str">
        <f>LOOKUP($B28,[1]EXHIBITOR!$B$6:$B$1209,[1]EXHIBITOR!$D$6:$D$1503)</f>
        <v>CINNAMON GREY</v>
      </c>
      <c r="F28" s="8" t="str">
        <f>LOOKUP($B28,[1]EXHIBITOR!$B$6:$B$1209,[1]EXHIBITOR!$E$6:$E$1503)</f>
        <v>C</v>
      </c>
      <c r="G28" s="8" t="str">
        <f>LOOKUP($B28,[1]EXHIBITOR!$B$6:$B$1209,[1]EXHIBITOR!$F$6:$F$1503)</f>
        <v>JEW</v>
      </c>
      <c r="H28" s="8">
        <f>LOOKUP($B28,[1]EXHIBITOR!$B$6:$B$1209,[1]EXHIBITOR!$G$6:$G$1503)</f>
        <v>7</v>
      </c>
      <c r="I28" s="8">
        <f>LOOKUP($B28,[1]EXHIBITOR!$B$6:$B$1209,[1]EXHIBITOR!$H$6:$H$1503)</f>
        <v>2017</v>
      </c>
    </row>
    <row r="29" spans="1:9">
      <c r="A29" s="11" t="s">
        <v>40</v>
      </c>
      <c r="B29" s="9">
        <v>519</v>
      </c>
      <c r="C29" s="9"/>
      <c r="D29" s="9" t="str">
        <f>LOOKUP($B29,[1]EXHIBITOR!$B$6:$B$1209,[1]EXHIBITOR!$C$6:$C$1503)</f>
        <v>STUART SACKS</v>
      </c>
      <c r="E29" s="9" t="str">
        <f>LOOKUP($B29,[1]EXHIBITOR!$B$6:$B$1209,[1]EXHIBITOR!$D$6:$D$1503)</f>
        <v>YELLOWFACE CINN GREY</v>
      </c>
      <c r="F29" s="8" t="str">
        <f>LOOKUP($B29,[1]EXHIBITOR!$B$6:$B$1209,[1]EXHIBITOR!$E$6:$E$1503)</f>
        <v>C</v>
      </c>
      <c r="G29" s="8" t="str">
        <f>LOOKUP($B29,[1]EXHIBITOR!$B$6:$B$1209,[1]EXHIBITOR!$F$6:$F$1503)</f>
        <v>8S</v>
      </c>
      <c r="H29" s="8">
        <f>LOOKUP($B29,[1]EXHIBITOR!$B$6:$B$1209,[1]EXHIBITOR!$G$6:$G$1503)</f>
        <v>50</v>
      </c>
      <c r="I29" s="8">
        <f>LOOKUP($B29,[1]EXHIBITOR!$B$6:$B$1209,[1]EXHIBITOR!$H$6:$H$1503)</f>
        <v>2018</v>
      </c>
    </row>
    <row r="30" spans="1:9">
      <c r="A30" s="11" t="s">
        <v>41</v>
      </c>
      <c r="B30" s="9">
        <v>342</v>
      </c>
      <c r="C30" s="9"/>
      <c r="D30" s="9" t="str">
        <f>LOOKUP($B30,[1]EXHIBITOR!$B$6:$B$1209,[1]EXHIBITOR!$C$6:$C$1503)</f>
        <v>GREG LOVELL</v>
      </c>
      <c r="E30" s="9" t="str">
        <f>LOOKUP($B30,[1]EXHIBITOR!$B$6:$B$1209,[1]EXHIBITOR!$D$6:$D$1503)</f>
        <v>GREY  </v>
      </c>
      <c r="F30" s="8" t="str">
        <f>LOOKUP($B30,[1]EXHIBITOR!$B$6:$B$1209,[1]EXHIBITOR!$E$6:$E$1503)</f>
        <v>C</v>
      </c>
      <c r="G30" s="8" t="str">
        <f>LOOKUP($B30,[1]EXHIBITOR!$B$6:$B$1209,[1]EXHIBITOR!$F$6:$F$1503)</f>
        <v>65L</v>
      </c>
      <c r="H30" s="8">
        <f>LOOKUP($B30,[1]EXHIBITOR!$B$6:$B$1209,[1]EXHIBITOR!$G$6:$G$1503)</f>
        <v>37</v>
      </c>
      <c r="I30" s="8">
        <f>LOOKUP($B30,[1]EXHIBITOR!$B$6:$B$1209,[1]EXHIBITOR!$H$6:$H$1503)</f>
        <v>2017</v>
      </c>
    </row>
    <row r="31" spans="1:9">
      <c r="A31" s="11" t="s">
        <v>42</v>
      </c>
      <c r="B31" s="9">
        <v>512</v>
      </c>
      <c r="C31" s="9"/>
      <c r="D31" s="9" t="str">
        <f>LOOKUP($B31,[1]EXHIBITOR!$B$6:$B$1209,[1]EXHIBITOR!$C$6:$C$1503)</f>
        <v>STUART SACKS</v>
      </c>
      <c r="E31" s="9" t="str">
        <f>LOOKUP($B31,[1]EXHIBITOR!$B$6:$B$1209,[1]EXHIBITOR!$D$6:$D$1503)</f>
        <v>GREY</v>
      </c>
      <c r="F31" s="8" t="str">
        <f>LOOKUP($B31,[1]EXHIBITOR!$B$6:$B$1209,[1]EXHIBITOR!$E$6:$E$1503)</f>
        <v>C</v>
      </c>
      <c r="G31" s="8" t="str">
        <f>LOOKUP($B31,[1]EXHIBITOR!$B$6:$B$1209,[1]EXHIBITOR!$F$6:$F$1503)</f>
        <v>8S</v>
      </c>
      <c r="H31" s="8">
        <f>LOOKUP($B31,[1]EXHIBITOR!$B$6:$B$1209,[1]EXHIBITOR!$G$6:$G$1503)</f>
        <v>2</v>
      </c>
      <c r="I31" s="8">
        <f>LOOKUP($B31,[1]EXHIBITOR!$B$6:$B$1209,[1]EXHIBITOR!$H$6:$H$1503)</f>
        <v>2018</v>
      </c>
    </row>
    <row r="32" spans="1:9">
      <c r="A32" s="11" t="s">
        <v>43</v>
      </c>
      <c r="B32" s="9">
        <v>505</v>
      </c>
      <c r="C32" s="9"/>
      <c r="D32" s="9" t="str">
        <f>LOOKUP($B32,[1]EXHIBITOR!$B$6:$B$1209,[1]EXHIBITOR!$C$6:$C$1503)</f>
        <v>STUART SACKS</v>
      </c>
      <c r="E32" s="9" t="str">
        <f>LOOKUP($B32,[1]EXHIBITOR!$B$6:$B$1209,[1]EXHIBITOR!$D$6:$D$1503)</f>
        <v>GREY GREEN</v>
      </c>
      <c r="F32" s="8" t="str">
        <f>LOOKUP($B32,[1]EXHIBITOR!$B$6:$B$1209,[1]EXHIBITOR!$E$6:$E$1503)</f>
        <v>C</v>
      </c>
      <c r="G32" s="8" t="str">
        <f>LOOKUP($B32,[1]EXHIBITOR!$B$6:$B$1209,[1]EXHIBITOR!$F$6:$F$1503)</f>
        <v>8S</v>
      </c>
      <c r="H32" s="8">
        <f>LOOKUP($B32,[1]EXHIBITOR!$B$6:$B$1209,[1]EXHIBITOR!$G$6:$G$1503)</f>
        <v>41</v>
      </c>
      <c r="I32" s="8">
        <f>LOOKUP($B32,[1]EXHIBITOR!$B$6:$B$1209,[1]EXHIBITOR!$H$6:$H$1503)</f>
        <v>2015</v>
      </c>
    </row>
    <row r="33" spans="1:9">
      <c r="A33" s="11" t="s">
        <v>44</v>
      </c>
      <c r="B33" s="9">
        <v>542</v>
      </c>
      <c r="C33" s="9"/>
      <c r="D33" s="9" t="str">
        <f>LOOKUP($B33,[1]EXHIBITOR!$B$6:$B$1209,[1]EXHIBITOR!$C$6:$C$1503)</f>
        <v>MAUREEN BRODERICK</v>
      </c>
      <c r="E33" s="9" t="str">
        <f>LOOKUP($B33,[1]EXHIBITOR!$B$6:$B$1209,[1]EXHIBITOR!$D$6:$D$1503)</f>
        <v>YELLOWFACE GREY</v>
      </c>
      <c r="F33" s="8" t="str">
        <f>LOOKUP($B33,[1]EXHIBITOR!$B$6:$B$1209,[1]EXHIBITOR!$E$6:$E$1503)</f>
        <v>C</v>
      </c>
      <c r="G33" s="8" t="str">
        <f>LOOKUP($B33,[1]EXHIBITOR!$B$6:$B$1209,[1]EXHIBITOR!$F$6:$F$1503)</f>
        <v>MAB</v>
      </c>
      <c r="H33" s="8">
        <f>LOOKUP($B33,[1]EXHIBITOR!$B$6:$B$1209,[1]EXHIBITOR!$G$6:$G$1503)</f>
        <v>114</v>
      </c>
      <c r="I33" s="8">
        <f>LOOKUP($B33,[1]EXHIBITOR!$B$6:$B$1209,[1]EXHIBITOR!$H$6:$H$1503)</f>
        <v>2017</v>
      </c>
    </row>
    <row r="34" spans="1:9">
      <c r="A34" s="11" t="s">
        <v>45</v>
      </c>
      <c r="B34" s="9">
        <v>515</v>
      </c>
      <c r="C34" s="9"/>
      <c r="D34" s="9" t="str">
        <f>LOOKUP($B34,[1]EXHIBITOR!$B$6:$B$1209,[1]EXHIBITOR!$C$6:$C$1503)</f>
        <v>STUART SACKS</v>
      </c>
      <c r="E34" s="9" t="str">
        <f>LOOKUP($B34,[1]EXHIBITOR!$B$6:$B$1209,[1]EXHIBITOR!$D$6:$D$1503)</f>
        <v>CINNAMON GREY </v>
      </c>
      <c r="F34" s="8" t="str">
        <f>LOOKUP($B34,[1]EXHIBITOR!$B$6:$B$1209,[1]EXHIBITOR!$E$6:$E$1503)</f>
        <v>C</v>
      </c>
      <c r="G34" s="8" t="str">
        <f>LOOKUP($B34,[1]EXHIBITOR!$B$6:$B$1209,[1]EXHIBITOR!$F$6:$F$1503)</f>
        <v>8S</v>
      </c>
      <c r="H34" s="8">
        <f>LOOKUP($B34,[1]EXHIBITOR!$B$6:$B$1209,[1]EXHIBITOR!$G$6:$G$1503)</f>
        <v>40</v>
      </c>
      <c r="I34" s="8">
        <f>LOOKUP($B34,[1]EXHIBITOR!$B$6:$B$1209,[1]EXHIBITOR!$H$6:$H$1503)</f>
        <v>2017</v>
      </c>
    </row>
    <row r="35" spans="1:9">
      <c r="A35" s="11" t="s">
        <v>46</v>
      </c>
      <c r="B35" s="9">
        <v>503</v>
      </c>
      <c r="C35" s="9"/>
      <c r="D35" s="9" t="str">
        <f>LOOKUP($B35,[1]EXHIBITOR!$B$6:$B$1209,[1]EXHIBITOR!$C$6:$C$1503)</f>
        <v>STUART SACKS</v>
      </c>
      <c r="E35" s="9" t="str">
        <f>LOOKUP($B35,[1]EXHIBITOR!$B$6:$B$1209,[1]EXHIBITOR!$D$6:$D$1503)</f>
        <v>SKY</v>
      </c>
      <c r="F35" s="8" t="str">
        <f>LOOKUP($B35,[1]EXHIBITOR!$B$6:$B$1209,[1]EXHIBITOR!$E$6:$E$1503)</f>
        <v>C</v>
      </c>
      <c r="G35" s="8" t="str">
        <f>LOOKUP($B35,[1]EXHIBITOR!$B$6:$B$1209,[1]EXHIBITOR!$F$6:$F$1503)</f>
        <v>8S</v>
      </c>
      <c r="H35" s="8">
        <f>LOOKUP($B35,[1]EXHIBITOR!$B$6:$B$1209,[1]EXHIBITOR!$G$6:$G$1503)</f>
        <v>26</v>
      </c>
      <c r="I35" s="8">
        <f>LOOKUP($B35,[1]EXHIBITOR!$B$6:$B$1209,[1]EXHIBITOR!$H$6:$H$1503)</f>
        <v>2018</v>
      </c>
    </row>
    <row r="36" spans="1:9">
      <c r="A36" s="11" t="s">
        <v>47</v>
      </c>
      <c r="B36" s="9">
        <v>150</v>
      </c>
      <c r="C36" s="9"/>
      <c r="D36" s="9" t="str">
        <f>LOOKUP($B36,[1]EXHIBITOR!$B$6:$B$1209,[1]EXHIBITOR!$C$6:$C$1503)</f>
        <v>SHARON ROBICHAUD</v>
      </c>
      <c r="E36" s="9" t="str">
        <f>LOOKUP($B36,[1]EXHIBITOR!$B$6:$B$1209,[1]EXHIBITOR!$D$6:$D$1503)</f>
        <v>GREY GREEN</v>
      </c>
      <c r="F36" s="8" t="str">
        <f>LOOKUP($B36,[1]EXHIBITOR!$B$6:$B$1209,[1]EXHIBITOR!$E$6:$E$1503)</f>
        <v>C</v>
      </c>
      <c r="G36" s="8" t="str">
        <f>LOOKUP($B36,[1]EXHIBITOR!$B$6:$B$1209,[1]EXHIBITOR!$F$6:$F$1503)</f>
        <v>51R</v>
      </c>
      <c r="H36" s="8">
        <f>LOOKUP($B36,[1]EXHIBITOR!$B$6:$B$1209,[1]EXHIBITOR!$G$6:$G$1503)</f>
        <v>38</v>
      </c>
      <c r="I36" s="8">
        <f>LOOKUP($B36,[1]EXHIBITOR!$B$6:$B$1209,[1]EXHIBITOR!$H$6:$H$1503)</f>
        <v>2016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8" t="s">
        <v>29</v>
      </c>
      <c r="C38" s="9"/>
      <c r="D38" s="9"/>
      <c r="E38" s="9"/>
      <c r="F38" s="8"/>
      <c r="G38" s="8"/>
      <c r="H38" s="8"/>
      <c r="I38" s="8"/>
    </row>
    <row r="39" spans="1:9">
      <c r="A39" s="9" t="s">
        <v>48</v>
      </c>
      <c r="B39" s="9">
        <v>1013</v>
      </c>
      <c r="C39" s="9"/>
      <c r="D39" s="9" t="str">
        <f>LOOKUP($B39,[1]EXHIBITOR!$B$6:$B$1311,[1]EXHIBITOR!$C$6:$C$1311)</f>
        <v>HENRY TIMMES</v>
      </c>
      <c r="E39" s="9" t="str">
        <f>LOOKUP($B39,[1]EXHIBITOR!$B$6:$B$1311,[1]EXHIBITOR!$D$6:$D$1311)</f>
        <v>FROSTED PIED YF COBALT</v>
      </c>
      <c r="F39" s="8" t="str">
        <f>LOOKUP($B39,[1]EXHIBITOR!$B$6:$B$1311,[1]EXHIBITOR!$E$6:$E$1311)</f>
        <v>C</v>
      </c>
      <c r="G39" s="8" t="str">
        <f>LOOKUP($B39,[1]EXHIBITOR!$B$6:$B$1311,[1]EXHIBITOR!$F$6:$F$1311)</f>
        <v>HJT</v>
      </c>
      <c r="H39" s="8">
        <f>LOOKUP($B39,[1]EXHIBITOR!$B$6:$B$1311,[1]EXHIBITOR!$G$6:$G$1311)</f>
        <v>102</v>
      </c>
      <c r="I39" s="8">
        <f>LOOKUP($B39,[1]EXHIBITOR!$B$6:$B$1311,[1]EXHIBITOR!$H$6:$H$1311)</f>
        <v>2016</v>
      </c>
    </row>
    <row r="40" spans="1:9">
      <c r="A40" s="11" t="s">
        <v>36</v>
      </c>
      <c r="B40" s="9">
        <v>1011</v>
      </c>
      <c r="C40" s="9"/>
      <c r="D40" s="9" t="str">
        <f>LOOKUP($B40,[1]EXHIBITOR!$B$6:$B$1311,[1]EXHIBITOR!$C$6:$C$1311)</f>
        <v>MAUREEN BRODERICK</v>
      </c>
      <c r="E40" s="9" t="str">
        <f>LOOKUP($B40,[1]EXHIBITOR!$B$6:$B$1311,[1]EXHIBITOR!$D$6:$D$1311)</f>
        <v>SLATE</v>
      </c>
      <c r="F40" s="8" t="str">
        <f>LOOKUP($B40,[1]EXHIBITOR!$B$6:$B$1311,[1]EXHIBITOR!$E$6:$E$1311)</f>
        <v>H</v>
      </c>
      <c r="G40" s="8" t="str">
        <f>LOOKUP($B40,[1]EXHIBITOR!$B$6:$B$1311,[1]EXHIBITOR!$F$6:$F$1311)</f>
        <v>MAB</v>
      </c>
      <c r="H40" s="8">
        <f>LOOKUP($B40,[1]EXHIBITOR!$B$6:$B$1311,[1]EXHIBITOR!$G$6:$G$1311)</f>
        <v>200</v>
      </c>
      <c r="I40" s="8">
        <f>LOOKUP($B40,[1]EXHIBITOR!$B$6:$B$1311,[1]EXHIBITOR!$H$6:$H$1311)</f>
        <v>2018</v>
      </c>
    </row>
    <row r="41" spans="1:9">
      <c r="A41" s="11" t="s">
        <v>37</v>
      </c>
      <c r="B41" s="9">
        <v>1011</v>
      </c>
      <c r="C41" s="9"/>
      <c r="D41" s="9" t="str">
        <f>LOOKUP($B41,[1]EXHIBITOR!$B$6:$B$1311,[1]EXHIBITOR!$C$6:$C$1311)</f>
        <v>MAUREEN BRODERICK</v>
      </c>
      <c r="E41" s="9" t="str">
        <f>LOOKUP($B41,[1]EXHIBITOR!$B$6:$B$1311,[1]EXHIBITOR!$D$6:$D$1311)</f>
        <v>SLATE</v>
      </c>
      <c r="F41" s="8" t="str">
        <f>LOOKUP($B41,[1]EXHIBITOR!$B$6:$B$1311,[1]EXHIBITOR!$E$6:$E$1311)</f>
        <v>H</v>
      </c>
      <c r="G41" s="8" t="str">
        <f>LOOKUP($B41,[1]EXHIBITOR!$B$6:$B$1311,[1]EXHIBITOR!$F$6:$F$1311)</f>
        <v>MAB</v>
      </c>
      <c r="H41" s="8">
        <f>LOOKUP($B41,[1]EXHIBITOR!$B$6:$B$1311,[1]EXHIBITOR!$G$6:$G$1311)</f>
        <v>200</v>
      </c>
      <c r="I41" s="8">
        <f>LOOKUP($B41,[1]EXHIBITOR!$B$6:$B$1311,[1]EXHIBITOR!$H$6:$H$1311)</f>
        <v>2018</v>
      </c>
    </row>
    <row r="42" spans="1:9">
      <c r="A42" s="11" t="s">
        <v>38</v>
      </c>
      <c r="B42" s="9">
        <v>1002</v>
      </c>
      <c r="C42" s="9"/>
      <c r="D42" s="9" t="str">
        <f>LOOKUP($B42,[1]EXHIBITOR!$B$6:$B$1311,[1]EXHIBITOR!$C$6:$C$1311)</f>
        <v>JULIE WILLIS</v>
      </c>
      <c r="E42" s="9" t="str">
        <f>LOOKUP($B42,[1]EXHIBITOR!$B$6:$B$1311,[1]EXHIBITOR!$D$6:$D$1311)</f>
        <v>EASLEY CLEARBODY SKY</v>
      </c>
      <c r="F42" s="8" t="str">
        <f>LOOKUP($B42,[1]EXHIBITOR!$B$6:$B$1311,[1]EXHIBITOR!$E$6:$E$1311)</f>
        <v>C</v>
      </c>
      <c r="G42" s="8" t="str">
        <f>LOOKUP($B42,[1]EXHIBITOR!$B$6:$B$1311,[1]EXHIBITOR!$F$6:$F$1311)</f>
        <v>JEW</v>
      </c>
      <c r="H42" s="8">
        <f>LOOKUP($B42,[1]EXHIBITOR!$B$6:$B$1311,[1]EXHIBITOR!$G$6:$G$1311)</f>
        <v>55</v>
      </c>
      <c r="I42" s="8">
        <f>LOOKUP($B42,[1]EXHIBITOR!$B$6:$B$1311,[1]EXHIBITOR!$H$6:$H$1311)</f>
        <v>2018</v>
      </c>
    </row>
    <row r="43" spans="1:9">
      <c r="A43" s="11" t="s">
        <v>39</v>
      </c>
      <c r="B43" s="9">
        <v>1011</v>
      </c>
      <c r="C43" s="9"/>
      <c r="D43" s="9" t="str">
        <f>LOOKUP($B43,[1]EXHIBITOR!$B$6:$B$1311,[1]EXHIBITOR!$C$6:$C$1311)</f>
        <v>MAUREEN BRODERICK</v>
      </c>
      <c r="E43" s="9" t="str">
        <f>LOOKUP($B43,[1]EXHIBITOR!$B$6:$B$1311,[1]EXHIBITOR!$D$6:$D$1311)</f>
        <v>SLATE</v>
      </c>
      <c r="F43" s="8" t="str">
        <f>LOOKUP($B43,[1]EXHIBITOR!$B$6:$B$1311,[1]EXHIBITOR!$E$6:$E$1311)</f>
        <v>H</v>
      </c>
      <c r="G43" s="8" t="str">
        <f>LOOKUP($B43,[1]EXHIBITOR!$B$6:$B$1311,[1]EXHIBITOR!$F$6:$F$1311)</f>
        <v>MAB</v>
      </c>
      <c r="H43" s="8">
        <f>LOOKUP($B43,[1]EXHIBITOR!$B$6:$B$1311,[1]EXHIBITOR!$G$6:$G$1311)</f>
        <v>200</v>
      </c>
      <c r="I43" s="8">
        <f>LOOKUP($B43,[1]EXHIBITOR!$B$6:$B$1311,[1]EXHIBITOR!$H$6:$H$1311)</f>
        <v>2018</v>
      </c>
    </row>
    <row r="44" spans="1:9">
      <c r="A44" s="11" t="s">
        <v>40</v>
      </c>
      <c r="B44" s="9">
        <v>1007</v>
      </c>
      <c r="C44" s="9"/>
      <c r="D44" s="9" t="str">
        <f>LOOKUP($B44,[1]EXHIBITOR!$B$6:$B$1311,[1]EXHIBITOR!$C$6:$C$1311)</f>
        <v>DEWAYNE WELDON</v>
      </c>
      <c r="E44" s="9" t="str">
        <f>LOOKUP($B44,[1]EXHIBITOR!$B$6:$B$1311,[1]EXHIBITOR!$D$6:$D$1311)</f>
        <v>SKY OP. ECB</v>
      </c>
      <c r="F44" s="8" t="str">
        <f>LOOKUP($B44,[1]EXHIBITOR!$B$6:$B$1311,[1]EXHIBITOR!$E$6:$E$1311)</f>
        <v>H</v>
      </c>
      <c r="G44" s="8" t="str">
        <f>LOOKUP($B44,[1]EXHIBITOR!$B$6:$B$1311,[1]EXHIBITOR!$F$6:$F$1311)</f>
        <v>1W</v>
      </c>
      <c r="H44" s="8">
        <f>LOOKUP($B44,[1]EXHIBITOR!$B$6:$B$1311,[1]EXHIBITOR!$G$6:$G$1311)</f>
        <v>62</v>
      </c>
      <c r="I44" s="8">
        <f>LOOKUP($B44,[1]EXHIBITOR!$B$6:$B$1311,[1]EXHIBITOR!$H$6:$H$1311)</f>
        <v>2015</v>
      </c>
    </row>
    <row r="45" spans="1:9">
      <c r="A45" s="11" t="s">
        <v>41</v>
      </c>
      <c r="B45" s="9">
        <v>1002</v>
      </c>
      <c r="C45" s="9"/>
      <c r="D45" s="9" t="str">
        <f>LOOKUP($B45,[1]EXHIBITOR!$B$6:$B$1311,[1]EXHIBITOR!$C$6:$C$1311)</f>
        <v>JULIE WILLIS</v>
      </c>
      <c r="E45" s="9" t="str">
        <f>LOOKUP($B45,[1]EXHIBITOR!$B$6:$B$1311,[1]EXHIBITOR!$D$6:$D$1311)</f>
        <v>EASLEY CLEARBODY SKY</v>
      </c>
      <c r="F45" s="8" t="str">
        <f>LOOKUP($B45,[1]EXHIBITOR!$B$6:$B$1311,[1]EXHIBITOR!$E$6:$E$1311)</f>
        <v>C</v>
      </c>
      <c r="G45" s="8" t="str">
        <f>LOOKUP($B45,[1]EXHIBITOR!$B$6:$B$1311,[1]EXHIBITOR!$F$6:$F$1311)</f>
        <v>JEW</v>
      </c>
      <c r="H45" s="8">
        <f>LOOKUP($B45,[1]EXHIBITOR!$B$6:$B$1311,[1]EXHIBITOR!$G$6:$G$1311)</f>
        <v>55</v>
      </c>
      <c r="I45" s="8">
        <f>LOOKUP($B45,[1]EXHIBITOR!$B$6:$B$1311,[1]EXHIBITOR!$H$6:$H$1311)</f>
        <v>2018</v>
      </c>
    </row>
    <row r="46" spans="1:9">
      <c r="A46" s="11" t="s">
        <v>42</v>
      </c>
      <c r="B46" s="9">
        <v>1009</v>
      </c>
      <c r="C46" s="9"/>
      <c r="D46" s="9" t="str">
        <f>LOOKUP($B46,[1]EXHIBITOR!$B$6:$B$1311,[1]EXHIBITOR!$C$6:$C$1311)</f>
        <v>MAUREEN BRODERICK</v>
      </c>
      <c r="E46" s="9" t="str">
        <f>LOOKUP($B46,[1]EXHIBITOR!$B$6:$B$1311,[1]EXHIBITOR!$D$6:$D$1311)</f>
        <v>FBC GREYWING SKY</v>
      </c>
      <c r="F46" s="8" t="str">
        <f>LOOKUP($B46,[1]EXHIBITOR!$B$6:$B$1311,[1]EXHIBITOR!$E$6:$E$1311)</f>
        <v>C</v>
      </c>
      <c r="G46" s="8" t="str">
        <f>LOOKUP($B46,[1]EXHIBITOR!$B$6:$B$1311,[1]EXHIBITOR!$F$6:$F$1311)</f>
        <v>MAB</v>
      </c>
      <c r="H46" s="8">
        <f>LOOKUP($B46,[1]EXHIBITOR!$B$6:$B$1311,[1]EXHIBITOR!$G$6:$G$1311)</f>
        <v>2</v>
      </c>
      <c r="I46" s="8">
        <f>LOOKUP($B46,[1]EXHIBITOR!$B$6:$B$1311,[1]EXHIBITOR!$H$6:$H$1311)</f>
        <v>2016</v>
      </c>
    </row>
    <row r="47" spans="1:9">
      <c r="A47" s="11" t="s">
        <v>43</v>
      </c>
      <c r="B47" s="9">
        <v>1014</v>
      </c>
      <c r="C47" s="9"/>
      <c r="D47" s="9" t="str">
        <f>LOOKUP($B47,[1]EXHIBITOR!$B$6:$B$1311,[1]EXHIBITOR!$C$6:$C$1311)</f>
        <v>CHAD BABIN</v>
      </c>
      <c r="E47" s="9" t="str">
        <f>LOOKUP($B47,[1]EXHIBITOR!$B$6:$B$1311,[1]EXHIBITOR!$D$6:$D$1311)</f>
        <v>CLEARWING SKY</v>
      </c>
      <c r="F47" s="8" t="str">
        <f>LOOKUP($B47,[1]EXHIBITOR!$B$6:$B$1311,[1]EXHIBITOR!$E$6:$E$1311)</f>
        <v>C</v>
      </c>
      <c r="G47" s="8" t="str">
        <f>LOOKUP($B47,[1]EXHIBITOR!$B$6:$B$1311,[1]EXHIBITOR!$F$6:$F$1311)</f>
        <v>CB</v>
      </c>
      <c r="H47" s="8">
        <f>LOOKUP($B47,[1]EXHIBITOR!$B$6:$B$1311,[1]EXHIBITOR!$G$6:$G$1311)</f>
        <v>7</v>
      </c>
      <c r="I47" s="8">
        <f>LOOKUP($B47,[1]EXHIBITOR!$B$6:$B$1311,[1]EXHIBITOR!$H$6:$H$1311)</f>
        <v>2018</v>
      </c>
    </row>
    <row r="48" spans="1:9">
      <c r="A48" s="11" t="s">
        <v>44</v>
      </c>
      <c r="B48" s="9">
        <v>1006</v>
      </c>
      <c r="C48" s="9"/>
      <c r="D48" s="9" t="str">
        <f>LOOKUP($B48,[1]EXHIBITOR!$B$6:$B$1311,[1]EXHIBITOR!$C$6:$C$1311)</f>
        <v>DEWAYNE WELDON</v>
      </c>
      <c r="E48" s="9" t="str">
        <f>LOOKUP($B48,[1]EXHIBITOR!$B$6:$B$1311,[1]EXHIBITOR!$D$6:$D$1311)</f>
        <v>GREEN GERMAN FALLOW</v>
      </c>
      <c r="F48" s="8" t="str">
        <f>LOOKUP($B48,[1]EXHIBITOR!$B$6:$B$1311,[1]EXHIBITOR!$E$6:$E$1311)</f>
        <v>H</v>
      </c>
      <c r="G48" s="8" t="str">
        <f>LOOKUP($B48,[1]EXHIBITOR!$B$6:$B$1311,[1]EXHIBITOR!$F$6:$F$1311)</f>
        <v>1W</v>
      </c>
      <c r="H48" s="8">
        <f>LOOKUP($B48,[1]EXHIBITOR!$B$6:$B$1311,[1]EXHIBITOR!$G$6:$G$1311)</f>
        <v>74</v>
      </c>
      <c r="I48" s="8">
        <f>LOOKUP($B48,[1]EXHIBITOR!$B$6:$B$1311,[1]EXHIBITOR!$H$6:$H$1311)</f>
        <v>2018</v>
      </c>
    </row>
    <row r="49" spans="1:9">
      <c r="A49" s="11" t="s">
        <v>45</v>
      </c>
      <c r="B49" s="9">
        <v>1018</v>
      </c>
      <c r="C49" s="9"/>
      <c r="D49" s="9" t="str">
        <f>LOOKUP($B49,[1]EXHIBITOR!$B$6:$B$1311,[1]EXHIBITOR!$C$6:$C$1311)</f>
        <v>MARK GRAY</v>
      </c>
      <c r="E49" s="9" t="str">
        <f>LOOKUP($B49,[1]EXHIBITOR!$B$6:$B$1311,[1]EXHIBITOR!$D$6:$D$1311)</f>
        <v>FBC GREYWING YF VIOLET</v>
      </c>
      <c r="F49" s="8" t="str">
        <f>LOOKUP($B49,[1]EXHIBITOR!$B$6:$B$1311,[1]EXHIBITOR!$E$6:$E$1311)</f>
        <v>H</v>
      </c>
      <c r="G49" s="8" t="str">
        <f>LOOKUP($B49,[1]EXHIBITOR!$B$6:$B$1311,[1]EXHIBITOR!$F$6:$F$1311)</f>
        <v>GAA</v>
      </c>
      <c r="H49" s="8">
        <f>LOOKUP($B49,[1]EXHIBITOR!$B$6:$B$1311,[1]EXHIBITOR!$G$6:$G$1311)</f>
        <v>48</v>
      </c>
      <c r="I49" s="8">
        <f>LOOKUP($B49,[1]EXHIBITOR!$B$6:$B$1311,[1]EXHIBITOR!$H$6:$H$1311)</f>
        <v>2018</v>
      </c>
    </row>
    <row r="50" spans="1:9">
      <c r="A50" s="11" t="s">
        <v>46</v>
      </c>
      <c r="B50" s="9">
        <v>1028</v>
      </c>
      <c r="C50" s="9"/>
      <c r="D50" s="9" t="str">
        <f>LOOKUP($B50,[1]EXHIBITOR!$B$6:$B$1311,[1]EXHIBITOR!$C$6:$C$1311)</f>
        <v>SHARON ROBICHAUD</v>
      </c>
      <c r="E50" s="9" t="str">
        <f>LOOKUP($B50,[1]EXHIBITOR!$B$6:$B$1311,[1]EXHIBITOR!$D$6:$D$1311)</f>
        <v>EASLEY CLEARBODY GREY GREEN</v>
      </c>
      <c r="F50" s="8" t="str">
        <f>LOOKUP($B50,[1]EXHIBITOR!$B$6:$B$1311,[1]EXHIBITOR!$E$6:$E$1311)</f>
        <v>C</v>
      </c>
      <c r="G50" s="8" t="str">
        <f>LOOKUP($B50,[1]EXHIBITOR!$B$6:$B$1311,[1]EXHIBITOR!$F$6:$F$1311)</f>
        <v>51R</v>
      </c>
      <c r="H50" s="8">
        <f>LOOKUP($B50,[1]EXHIBITOR!$B$6:$B$1311,[1]EXHIBITOR!$G$6:$G$1311)</f>
        <v>14</v>
      </c>
      <c r="I50" s="8">
        <f>LOOKUP($B50,[1]EXHIBITOR!$B$6:$B$1311,[1]EXHIBITOR!$H$6:$H$1311)</f>
        <v>2016</v>
      </c>
    </row>
    <row r="51" spans="1:9">
      <c r="A51" s="11" t="s">
        <v>47</v>
      </c>
      <c r="B51" s="9">
        <v>1015</v>
      </c>
      <c r="C51" s="9"/>
      <c r="D51" s="9" t="str">
        <f>LOOKUP($B51,[1]EXHIBITOR!$B$6:$B$1311,[1]EXHIBITOR!$C$6:$C$1311)</f>
        <v>CHAD BABIN</v>
      </c>
      <c r="E51" s="9" t="str">
        <f>LOOKUP($B51,[1]EXHIBITOR!$B$6:$B$1311,[1]EXHIBITOR!$D$6:$D$1311)</f>
        <v>CLEARWING CINNAMON SKY</v>
      </c>
      <c r="F51" s="8" t="str">
        <f>LOOKUP($B51,[1]EXHIBITOR!$B$6:$B$1311,[1]EXHIBITOR!$E$6:$E$1311)</f>
        <v>H</v>
      </c>
      <c r="G51" s="8" t="str">
        <f>LOOKUP($B51,[1]EXHIBITOR!$B$6:$B$1311,[1]EXHIBITOR!$F$6:$F$1311)</f>
        <v>CB</v>
      </c>
      <c r="H51" s="8">
        <f>LOOKUP($B51,[1]EXHIBITOR!$B$6:$B$1311,[1]EXHIBITOR!$G$6:$G$1311)</f>
        <v>111</v>
      </c>
      <c r="I51" s="8">
        <f>LOOKUP($B51,[1]EXHIBITOR!$B$6:$B$1311,[1]EXHIBITOR!$H$6:$H$1311)</f>
        <v>2018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49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8" t="s">
        <v>29</v>
      </c>
      <c r="C57" s="9"/>
      <c r="D57" s="9" t="s">
        <v>30</v>
      </c>
      <c r="E57" s="9" t="s">
        <v>31</v>
      </c>
      <c r="F57" s="8" t="s">
        <v>32</v>
      </c>
      <c r="G57" s="8" t="s">
        <v>33</v>
      </c>
      <c r="H57" s="8"/>
      <c r="I57" s="8" t="s">
        <v>34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50</v>
      </c>
      <c r="B59" s="9">
        <v>524</v>
      </c>
      <c r="C59" s="9"/>
      <c r="D59" s="9" t="str">
        <f>LOOKUP($B59,[1]EXHIBITOR!$B$6:$B$1209,[1]EXHIBITOR!$C$6:$C$1503)</f>
        <v>JULIE WILLIS</v>
      </c>
      <c r="E59" s="9" t="str">
        <f>LOOKUP($B59,[1]EXHIBITOR!$B$6:$B$1209,[1]EXHIBITOR!$D$6:$D$1503)</f>
        <v>GREY</v>
      </c>
      <c r="F59" s="8" t="str">
        <f>LOOKUP($B59,[1]EXHIBITOR!$B$6:$B$1209,[1]EXHIBITOR!$E$6:$E$1503)</f>
        <v>C</v>
      </c>
      <c r="G59" s="8" t="str">
        <f>LOOKUP($B59,[1]EXHIBITOR!$B$6:$B$1209,[1]EXHIBITOR!$F$6:$F$1503)</f>
        <v>JEW</v>
      </c>
      <c r="H59" s="8">
        <f>LOOKUP($B59,[1]EXHIBITOR!$B$6:$B$1209,[1]EXHIBITOR!$G$6:$G$1503)</f>
        <v>117</v>
      </c>
      <c r="I59" s="8">
        <f>LOOKUP($B59,[1]EXHIBITOR!$B$6:$B$1209,[1]EXHIBITOR!$H$6:$H$1503)</f>
        <v>2016</v>
      </c>
    </row>
    <row r="60" spans="1:9">
      <c r="A60" s="11" t="s">
        <v>51</v>
      </c>
      <c r="B60" s="9">
        <v>1011</v>
      </c>
      <c r="C60" s="9"/>
      <c r="D60" s="9" t="str">
        <f>LOOKUP($B60,[1]EXHIBITOR!$B$6:$B$1209,[1]EXHIBITOR!$C$6:$C$1503)</f>
        <v>MAUREEN BRODERICK</v>
      </c>
      <c r="E60" s="9" t="str">
        <f>LOOKUP($B60,[1]EXHIBITOR!$B$6:$B$1209,[1]EXHIBITOR!$D$6:$D$1503)</f>
        <v>SLATE</v>
      </c>
      <c r="F60" s="8" t="str">
        <f>LOOKUP($B60,[1]EXHIBITOR!$B$6:$B$1209,[1]EXHIBITOR!$E$6:$E$1503)</f>
        <v>H</v>
      </c>
      <c r="G60" s="8" t="str">
        <f>LOOKUP($B60,[1]EXHIBITOR!$B$6:$B$1209,[1]EXHIBITOR!$F$6:$F$1503)</f>
        <v>MAB</v>
      </c>
      <c r="H60" s="8">
        <f>LOOKUP($B60,[1]EXHIBITOR!$B$6:$B$1209,[1]EXHIBITOR!$G$6:$G$1503)</f>
        <v>200</v>
      </c>
      <c r="I60" s="8">
        <f>LOOKUP($B60,[1]EXHIBITOR!$B$6:$B$1209,[1]EXHIBITOR!$H$6:$H$1503)</f>
        <v>2018</v>
      </c>
    </row>
    <row r="61" customHeight="1" spans="1:9">
      <c r="A61" s="11" t="s">
        <v>37</v>
      </c>
      <c r="B61" s="9">
        <v>519</v>
      </c>
      <c r="C61" s="9"/>
      <c r="D61" s="9" t="str">
        <f>LOOKUP($B61,[1]EXHIBITOR!$B$6:$B$1209,[1]EXHIBITOR!$C$6:$C$1503)</f>
        <v>STUART SACKS</v>
      </c>
      <c r="E61" s="9" t="str">
        <f>LOOKUP($B61,[1]EXHIBITOR!$B$6:$B$1209,[1]EXHIBITOR!$D$6:$D$1503)</f>
        <v>YELLOWFACE CINN GREY</v>
      </c>
      <c r="F61" s="8" t="str">
        <f>LOOKUP($B61,[1]EXHIBITOR!$B$6:$B$1209,[1]EXHIBITOR!$E$6:$E$1503)</f>
        <v>C</v>
      </c>
      <c r="G61" s="8" t="str">
        <f>LOOKUP($B61,[1]EXHIBITOR!$B$6:$B$1209,[1]EXHIBITOR!$F$6:$F$1503)</f>
        <v>8S</v>
      </c>
      <c r="H61" s="8">
        <f>LOOKUP($B61,[1]EXHIBITOR!$B$6:$B$1209,[1]EXHIBITOR!$G$6:$G$1503)</f>
        <v>50</v>
      </c>
      <c r="I61" s="8">
        <f>LOOKUP($B61,[1]EXHIBITOR!$B$6:$B$1209,[1]EXHIBITOR!$H$6:$H$1503)</f>
        <v>2018</v>
      </c>
    </row>
    <row r="62" customHeight="1" spans="1:9">
      <c r="A62" s="11" t="s">
        <v>38</v>
      </c>
      <c r="B62" s="9">
        <v>1011</v>
      </c>
      <c r="C62" s="9"/>
      <c r="D62" s="9" t="str">
        <f>LOOKUP($B62,[1]EXHIBITOR!$B$6:$B$1209,[1]EXHIBITOR!$C$6:$C$1503)</f>
        <v>MAUREEN BRODERICK</v>
      </c>
      <c r="E62" s="9" t="str">
        <f>LOOKUP($B62,[1]EXHIBITOR!$B$6:$B$1209,[1]EXHIBITOR!$D$6:$D$1503)</f>
        <v>SLATE</v>
      </c>
      <c r="F62" s="8" t="str">
        <f>LOOKUP($B62,[1]EXHIBITOR!$B$6:$B$1209,[1]EXHIBITOR!$E$6:$E$1503)</f>
        <v>H</v>
      </c>
      <c r="G62" s="8" t="str">
        <f>LOOKUP($B62,[1]EXHIBITOR!$B$6:$B$1209,[1]EXHIBITOR!$F$6:$F$1503)</f>
        <v>MAB</v>
      </c>
      <c r="H62" s="8">
        <f>LOOKUP($B62,[1]EXHIBITOR!$B$6:$B$1209,[1]EXHIBITOR!$G$6:$G$1503)</f>
        <v>200</v>
      </c>
      <c r="I62" s="8">
        <f>LOOKUP($B62,[1]EXHIBITOR!$B$6:$B$1209,[1]EXHIBITOR!$H$6:$H$1503)</f>
        <v>2018</v>
      </c>
    </row>
    <row r="63" customHeight="1" spans="1:9">
      <c r="A63" s="11" t="s">
        <v>52</v>
      </c>
      <c r="B63" s="9">
        <v>527</v>
      </c>
      <c r="C63" s="9"/>
      <c r="D63" s="9" t="str">
        <f>LOOKUP($B63,[1]EXHIBITOR!$B$6:$B$1209,[1]EXHIBITOR!$C$6:$C$1503)</f>
        <v>JULIE WILLIS</v>
      </c>
      <c r="E63" s="9" t="str">
        <f>LOOKUP($B63,[1]EXHIBITOR!$B$6:$B$1209,[1]EXHIBITOR!$D$6:$D$1503)</f>
        <v>CINNAMON GREY</v>
      </c>
      <c r="F63" s="8" t="str">
        <f>LOOKUP($B63,[1]EXHIBITOR!$B$6:$B$1209,[1]EXHIBITOR!$E$6:$E$1503)</f>
        <v>C</v>
      </c>
      <c r="G63" s="8" t="str">
        <f>LOOKUP($B63,[1]EXHIBITOR!$B$6:$B$1209,[1]EXHIBITOR!$F$6:$F$1503)</f>
        <v>JEW</v>
      </c>
      <c r="H63" s="8">
        <f>LOOKUP($B63,[1]EXHIBITOR!$B$6:$B$1209,[1]EXHIBITOR!$G$6:$G$1503)</f>
        <v>7</v>
      </c>
      <c r="I63" s="8">
        <f>LOOKUP($B63,[1]EXHIBITOR!$B$6:$B$1209,[1]EXHIBITOR!$H$6:$H$1503)</f>
        <v>2017</v>
      </c>
    </row>
    <row r="64" customHeight="1" spans="1:9">
      <c r="A64" s="11" t="s">
        <v>53</v>
      </c>
      <c r="B64" s="9">
        <v>519</v>
      </c>
      <c r="C64" s="9"/>
      <c r="D64" s="9" t="str">
        <f>LOOKUP($B64,[1]EXHIBITOR!$B$6:$B$1209,[1]EXHIBITOR!$C$6:$C$1503)</f>
        <v>STUART SACKS</v>
      </c>
      <c r="E64" s="9" t="str">
        <f>LOOKUP($B64,[1]EXHIBITOR!$B$6:$B$1209,[1]EXHIBITOR!$D$6:$D$1503)</f>
        <v>YELLOWFACE CINN GREY</v>
      </c>
      <c r="F64" s="8" t="str">
        <f>LOOKUP($B64,[1]EXHIBITOR!$B$6:$B$1209,[1]EXHIBITOR!$E$6:$E$1503)</f>
        <v>C</v>
      </c>
      <c r="G64" s="8" t="str">
        <f>LOOKUP($B64,[1]EXHIBITOR!$B$6:$B$1209,[1]EXHIBITOR!$F$6:$F$1503)</f>
        <v>8S</v>
      </c>
      <c r="H64" s="8">
        <f>LOOKUP($B64,[1]EXHIBITOR!$B$6:$B$1209,[1]EXHIBITOR!$G$6:$G$1503)</f>
        <v>50</v>
      </c>
      <c r="I64" s="8">
        <f>LOOKUP($B64,[1]EXHIBITOR!$B$6:$B$1209,[1]EXHIBITOR!$H$6:$H$1503)</f>
        <v>2018</v>
      </c>
    </row>
    <row r="65" customHeight="1" spans="1:9">
      <c r="A65" s="11" t="s">
        <v>54</v>
      </c>
      <c r="B65" s="9">
        <v>512</v>
      </c>
      <c r="C65" s="9"/>
      <c r="D65" s="9" t="str">
        <f>LOOKUP($B65,[1]EXHIBITOR!$B$6:$B$1209,[1]EXHIBITOR!$C$6:$C$1503)</f>
        <v>STUART SACKS</v>
      </c>
      <c r="E65" s="9" t="str">
        <f>LOOKUP($B65,[1]EXHIBITOR!$B$6:$B$1209,[1]EXHIBITOR!$D$6:$D$1503)</f>
        <v>GREY</v>
      </c>
      <c r="F65" s="8" t="str">
        <f>LOOKUP($B65,[1]EXHIBITOR!$B$6:$B$1209,[1]EXHIBITOR!$E$6:$E$1503)</f>
        <v>C</v>
      </c>
      <c r="G65" s="8" t="str">
        <f>LOOKUP($B65,[1]EXHIBITOR!$B$6:$B$1209,[1]EXHIBITOR!$F$6:$F$1503)</f>
        <v>8S</v>
      </c>
      <c r="H65" s="8">
        <f>LOOKUP($B65,[1]EXHIBITOR!$B$6:$B$1209,[1]EXHIBITOR!$G$6:$G$1503)</f>
        <v>2</v>
      </c>
      <c r="I65" s="8">
        <f>LOOKUP($B65,[1]EXHIBITOR!$B$6:$B$1209,[1]EXHIBITOR!$H$6:$H$1503)</f>
        <v>2018</v>
      </c>
    </row>
    <row r="66" customHeight="1" spans="1:9">
      <c r="A66" s="11" t="s">
        <v>55</v>
      </c>
      <c r="B66" s="9">
        <v>505</v>
      </c>
      <c r="C66" s="9"/>
      <c r="D66" s="9" t="str">
        <f>LOOKUP($B66,[1]EXHIBITOR!$B$6:$B$1209,[1]EXHIBITOR!$C$6:$C$1503)</f>
        <v>STUART SACKS</v>
      </c>
      <c r="E66" s="9" t="str">
        <f>LOOKUP($B66,[1]EXHIBITOR!$B$6:$B$1209,[1]EXHIBITOR!$D$6:$D$1503)</f>
        <v>GREY GREEN</v>
      </c>
      <c r="F66" s="8" t="str">
        <f>LOOKUP($B66,[1]EXHIBITOR!$B$6:$B$1209,[1]EXHIBITOR!$E$6:$E$1503)</f>
        <v>C</v>
      </c>
      <c r="G66" s="8" t="str">
        <f>LOOKUP($B66,[1]EXHIBITOR!$B$6:$B$1209,[1]EXHIBITOR!$F$6:$F$1503)</f>
        <v>8S</v>
      </c>
      <c r="H66" s="8">
        <f>LOOKUP($B66,[1]EXHIBITOR!$B$6:$B$1209,[1]EXHIBITOR!$G$6:$G$1503)</f>
        <v>41</v>
      </c>
      <c r="I66" s="8">
        <f>LOOKUP($B66,[1]EXHIBITOR!$B$6:$B$1209,[1]EXHIBITOR!$H$6:$H$1503)</f>
        <v>2015</v>
      </c>
    </row>
    <row r="67" customHeight="1" spans="1:9">
      <c r="A67" s="11" t="s">
        <v>56</v>
      </c>
      <c r="B67" s="9">
        <v>542</v>
      </c>
      <c r="C67" s="9"/>
      <c r="D67" s="9" t="str">
        <f>LOOKUP($B67,[1]EXHIBITOR!$B$6:$B$1209,[1]EXHIBITOR!$C$6:$C$1503)</f>
        <v>MAUREEN BRODERICK</v>
      </c>
      <c r="E67" s="9" t="str">
        <f>LOOKUP($B67,[1]EXHIBITOR!$B$6:$B$1209,[1]EXHIBITOR!$D$6:$D$1503)</f>
        <v>YELLOWFACE GREY</v>
      </c>
      <c r="F67" s="8" t="str">
        <f>LOOKUP($B67,[1]EXHIBITOR!$B$6:$B$1209,[1]EXHIBITOR!$E$6:$E$1503)</f>
        <v>C</v>
      </c>
      <c r="G67" s="8" t="str">
        <f>LOOKUP($B67,[1]EXHIBITOR!$B$6:$B$1209,[1]EXHIBITOR!$F$6:$F$1503)</f>
        <v>MAB</v>
      </c>
      <c r="H67" s="8">
        <f>LOOKUP($B67,[1]EXHIBITOR!$B$6:$B$1209,[1]EXHIBITOR!$G$6:$G$1503)</f>
        <v>114</v>
      </c>
      <c r="I67" s="8">
        <f>LOOKUP($B67,[1]EXHIBITOR!$B$6:$B$1209,[1]EXHIBITOR!$H$6:$H$1503)</f>
        <v>2017</v>
      </c>
    </row>
    <row r="68" customHeight="1" spans="1:9">
      <c r="A68" s="11" t="s">
        <v>57</v>
      </c>
      <c r="B68" s="9">
        <v>515</v>
      </c>
      <c r="C68" s="9"/>
      <c r="D68" s="9" t="str">
        <f>LOOKUP($B68,[1]EXHIBITOR!$B$6:$B$1209,[1]EXHIBITOR!$C$6:$C$1503)</f>
        <v>STUART SACKS</v>
      </c>
      <c r="E68" s="9" t="str">
        <f>LOOKUP($B68,[1]EXHIBITOR!$B$6:$B$1209,[1]EXHIBITOR!$D$6:$D$1503)</f>
        <v>CINNAMON GREY </v>
      </c>
      <c r="F68" s="8" t="str">
        <f>LOOKUP($B68,[1]EXHIBITOR!$B$6:$B$1209,[1]EXHIBITOR!$E$6:$E$1503)</f>
        <v>C</v>
      </c>
      <c r="G68" s="8" t="str">
        <f>LOOKUP($B68,[1]EXHIBITOR!$B$6:$B$1209,[1]EXHIBITOR!$F$6:$F$1503)</f>
        <v>8S</v>
      </c>
      <c r="H68" s="8">
        <f>LOOKUP($B68,[1]EXHIBITOR!$B$6:$B$1209,[1]EXHIBITOR!$G$6:$G$1503)</f>
        <v>40</v>
      </c>
      <c r="I68" s="8">
        <f>LOOKUP($B68,[1]EXHIBITOR!$B$6:$B$1209,[1]EXHIBITOR!$H$6:$H$1503)</f>
        <v>2017</v>
      </c>
    </row>
    <row r="69" customHeight="1" spans="1:9">
      <c r="A69" s="11" t="s">
        <v>58</v>
      </c>
      <c r="B69" s="9">
        <v>503</v>
      </c>
      <c r="C69" s="9"/>
      <c r="D69" s="9" t="str">
        <f>LOOKUP($B69,[1]EXHIBITOR!$B$6:$B$1209,[1]EXHIBITOR!$C$6:$C$1503)</f>
        <v>STUART SACKS</v>
      </c>
      <c r="E69" s="9" t="str">
        <f>LOOKUP($B69,[1]EXHIBITOR!$B$6:$B$1209,[1]EXHIBITOR!$D$6:$D$1503)</f>
        <v>SKY</v>
      </c>
      <c r="F69" s="8" t="str">
        <f>LOOKUP($B69,[1]EXHIBITOR!$B$6:$B$1209,[1]EXHIBITOR!$E$6:$E$1503)</f>
        <v>C</v>
      </c>
      <c r="G69" s="8" t="str">
        <f>LOOKUP($B69,[1]EXHIBITOR!$B$6:$B$1209,[1]EXHIBITOR!$F$6:$F$1503)</f>
        <v>8S</v>
      </c>
      <c r="H69" s="8">
        <f>LOOKUP($B69,[1]EXHIBITOR!$B$6:$B$1209,[1]EXHIBITOR!$G$6:$G$1503)</f>
        <v>26</v>
      </c>
      <c r="I69" s="8">
        <f>LOOKUP($B69,[1]EXHIBITOR!$B$6:$B$1209,[1]EXHIBITOR!$H$6:$H$1503)</f>
        <v>2018</v>
      </c>
    </row>
    <row r="70" customHeight="1" spans="1:9">
      <c r="A70" s="11" t="s">
        <v>59</v>
      </c>
      <c r="B70" s="9">
        <v>504</v>
      </c>
      <c r="C70" s="9"/>
      <c r="D70" s="9" t="str">
        <f>LOOKUP($B70,[1]EXHIBITOR!$B$6:$B$1209,[1]EXHIBITOR!$C$6:$C$1503)</f>
        <v>STUART SACKS</v>
      </c>
      <c r="E70" s="9" t="str">
        <f>LOOKUP($B70,[1]EXHIBITOR!$B$6:$B$1209,[1]EXHIBITOR!$D$6:$D$1503)</f>
        <v>COBALT</v>
      </c>
      <c r="F70" s="8" t="str">
        <f>LOOKUP($B70,[1]EXHIBITOR!$B$6:$B$1209,[1]EXHIBITOR!$E$6:$E$1503)</f>
        <v>C</v>
      </c>
      <c r="G70" s="8" t="str">
        <f>LOOKUP($B70,[1]EXHIBITOR!$B$6:$B$1209,[1]EXHIBITOR!$F$6:$F$1503)</f>
        <v>8S</v>
      </c>
      <c r="H70" s="8">
        <f>LOOKUP($B70,[1]EXHIBITOR!$B$6:$B$1209,[1]EXHIBITOR!$G$6:$G$1503)</f>
        <v>9</v>
      </c>
      <c r="I70" s="8">
        <f>LOOKUP($B70,[1]EXHIBITOR!$B$6:$B$1209,[1]EXHIBITOR!$H$6:$H$1503)</f>
        <v>2018</v>
      </c>
    </row>
    <row r="71" customHeight="1" spans="1:9">
      <c r="A71" s="11" t="s">
        <v>60</v>
      </c>
      <c r="B71" s="9">
        <v>516</v>
      </c>
      <c r="C71" s="9"/>
      <c r="D71" s="9" t="str">
        <f>LOOKUP($B71,[1]EXHIBITOR!$B$6:$B$1311,[1]EXHIBITOR!$C$6:$C$1311)</f>
        <v>STUART SACKS</v>
      </c>
      <c r="E71" s="9" t="str">
        <f>LOOKUP($B71,[1]EXHIBITOR!$B$6:$B$1311,[1]EXHIBITOR!$D$6:$D$1311)</f>
        <v>SPANGLE GREY</v>
      </c>
      <c r="F71" s="8" t="str">
        <f>LOOKUP($B71,[1]EXHIBITOR!$B$6:$B$1311,[1]EXHIBITOR!$E$6:$E$1311)</f>
        <v>C</v>
      </c>
      <c r="G71" s="8" t="str">
        <f>LOOKUP($B71,[1]EXHIBITOR!$B$6:$B$1311,[1]EXHIBITOR!$F$6:$F$1311)</f>
        <v>8S</v>
      </c>
      <c r="H71" s="8">
        <f>LOOKUP($B71,[1]EXHIBITOR!$B$6:$B$1311,[1]EXHIBITOR!$G$6:$G$1311)</f>
        <v>99</v>
      </c>
      <c r="I71" s="8">
        <f>LOOKUP($B71,[1]EXHIBITOR!$B$6:$B$1311,[1]EXHIBITOR!$H$6:$H$1311)</f>
        <v>2018</v>
      </c>
    </row>
    <row r="72" customHeight="1" spans="1:9">
      <c r="A72" s="11"/>
      <c r="B72" s="38" t="s">
        <v>29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61</v>
      </c>
      <c r="B73" s="9">
        <v>342</v>
      </c>
      <c r="C73" s="9"/>
      <c r="D73" s="9" t="str">
        <f>LOOKUP($B73,[1]EXHIBITOR!$B$6:$B$1209,[1]EXHIBITOR!$C$6:$C$1503)</f>
        <v>GREG LOVELL</v>
      </c>
      <c r="E73" s="9" t="str">
        <f>LOOKUP($B73,[1]EXHIBITOR!$B$6:$B$1209,[1]EXHIBITOR!$D$6:$D$1503)</f>
        <v>GREY  </v>
      </c>
      <c r="F73" s="8" t="str">
        <f>LOOKUP($B73,[1]EXHIBITOR!$B$6:$B$1209,[1]EXHIBITOR!$E$6:$E$1503)</f>
        <v>C</v>
      </c>
      <c r="G73" s="8" t="str">
        <f>LOOKUP($B73,[1]EXHIBITOR!$B$6:$B$1209,[1]EXHIBITOR!$F$6:$F$1503)</f>
        <v>65L</v>
      </c>
      <c r="H73" s="8">
        <f>LOOKUP($B73,[1]EXHIBITOR!$B$6:$B$1209,[1]EXHIBITOR!$G$6:$G$1503)</f>
        <v>37</v>
      </c>
      <c r="I73" s="8">
        <f>LOOKUP($B73,[1]EXHIBITOR!$B$6:$B$1209,[1]EXHIBITOR!$H$6:$H$1503)</f>
        <v>2017</v>
      </c>
    </row>
    <row r="74" spans="1:9">
      <c r="A74" s="11" t="s">
        <v>51</v>
      </c>
      <c r="B74" s="9">
        <v>358</v>
      </c>
      <c r="C74" s="9"/>
      <c r="D74" s="9" t="str">
        <f>LOOKUP($B74,[1]EXHIBITOR!$B$6:$B$1209,[1]EXHIBITOR!$C$6:$C$1503)</f>
        <v>DANIEL &amp; SOPHIE FLOYD</v>
      </c>
      <c r="E74" s="9" t="str">
        <f>LOOKUP($B74,[1]EXHIBITOR!$B$6:$B$1209,[1]EXHIBITOR!$D$6:$D$1503)</f>
        <v>YELLOWFACE COBALT</v>
      </c>
      <c r="F74" s="8" t="str">
        <f>LOOKUP($B74,[1]EXHIBITOR!$B$6:$B$1209,[1]EXHIBITOR!$E$6:$E$1503)</f>
        <v>H</v>
      </c>
      <c r="G74" s="8" t="str">
        <f>LOOKUP($B74,[1]EXHIBITOR!$B$6:$B$1209,[1]EXHIBITOR!$F$6:$F$1503)</f>
        <v>DEF</v>
      </c>
      <c r="H74" s="8">
        <f>LOOKUP($B74,[1]EXHIBITOR!$B$6:$B$1209,[1]EXHIBITOR!$G$6:$G$1503)</f>
        <v>453</v>
      </c>
      <c r="I74" s="8">
        <f>LOOKUP($B74,[1]EXHIBITOR!$B$6:$B$1209,[1]EXHIBITOR!$H$6:$H$1503)</f>
        <v>2018</v>
      </c>
    </row>
    <row r="75" spans="1:9">
      <c r="A75" s="11" t="s">
        <v>37</v>
      </c>
      <c r="B75" s="9">
        <v>358</v>
      </c>
      <c r="C75" s="9"/>
      <c r="D75" s="9" t="str">
        <f>LOOKUP($B75,[1]EXHIBITOR!$B$6:$B$1209,[1]EXHIBITOR!$C$6:$C$1503)</f>
        <v>DANIEL &amp; SOPHIE FLOYD</v>
      </c>
      <c r="E75" s="9" t="str">
        <f>LOOKUP($B75,[1]EXHIBITOR!$B$6:$B$1209,[1]EXHIBITOR!$D$6:$D$1503)</f>
        <v>YELLOWFACE COBALT</v>
      </c>
      <c r="F75" s="8" t="str">
        <f>LOOKUP($B75,[1]EXHIBITOR!$B$6:$B$1209,[1]EXHIBITOR!$E$6:$E$1503)</f>
        <v>H</v>
      </c>
      <c r="G75" s="8" t="str">
        <f>LOOKUP($B75,[1]EXHIBITOR!$B$6:$B$1209,[1]EXHIBITOR!$F$6:$F$1503)</f>
        <v>DEF</v>
      </c>
      <c r="H75" s="8">
        <f>LOOKUP($B75,[1]EXHIBITOR!$B$6:$B$1209,[1]EXHIBITOR!$G$6:$G$1503)</f>
        <v>453</v>
      </c>
      <c r="I75" s="8">
        <f>LOOKUP($B75,[1]EXHIBITOR!$B$6:$B$1209,[1]EXHIBITOR!$H$6:$H$1503)</f>
        <v>2018</v>
      </c>
    </row>
    <row r="76" spans="1:9">
      <c r="A76" s="11" t="s">
        <v>38</v>
      </c>
      <c r="B76" s="9">
        <v>328</v>
      </c>
      <c r="C76" s="9"/>
      <c r="D76" s="9" t="str">
        <f>LOOKUP($B76,[1]EXHIBITOR!$B$6:$B$1209,[1]EXHIBITOR!$C$6:$C$1503)</f>
        <v>CHAD BABIN</v>
      </c>
      <c r="E76" s="9" t="str">
        <f>LOOKUP($B76,[1]EXHIBITOR!$B$6:$B$1209,[1]EXHIBITOR!$D$6:$D$1503)</f>
        <v>LIGHT GREEN</v>
      </c>
      <c r="F76" s="8" t="str">
        <f>LOOKUP($B76,[1]EXHIBITOR!$B$6:$B$1209,[1]EXHIBITOR!$E$6:$E$1503)</f>
        <v>C</v>
      </c>
      <c r="G76" s="8" t="str">
        <f>LOOKUP($B76,[1]EXHIBITOR!$B$6:$B$1209,[1]EXHIBITOR!$F$6:$F$1503)</f>
        <v>CB</v>
      </c>
      <c r="H76" s="8">
        <f>LOOKUP($B76,[1]EXHIBITOR!$B$6:$B$1209,[1]EXHIBITOR!$G$6:$G$1503)</f>
        <v>2</v>
      </c>
      <c r="I76" s="8">
        <f>LOOKUP($B76,[1]EXHIBITOR!$B$6:$B$1209,[1]EXHIBITOR!$H$6:$H$1503)</f>
        <v>2018</v>
      </c>
    </row>
    <row r="77" spans="1:9">
      <c r="A77" s="11" t="s">
        <v>52</v>
      </c>
      <c r="B77" s="9">
        <v>325</v>
      </c>
      <c r="C77" s="9"/>
      <c r="D77" s="9" t="str">
        <f>LOOKUP($B77,[1]EXHIBITOR!$B$6:$B$1209,[1]EXHIBITOR!$C$6:$C$1503)</f>
        <v>JOSH ANTHONY</v>
      </c>
      <c r="E77" s="9" t="str">
        <f>LOOKUP($B77,[1]EXHIBITOR!$B$6:$B$1209,[1]EXHIBITOR!$D$6:$D$1503)</f>
        <v>TEXAS CLEARBODY SKY</v>
      </c>
      <c r="F77" s="8" t="str">
        <f>LOOKUP($B77,[1]EXHIBITOR!$B$6:$B$1209,[1]EXHIBITOR!$E$6:$E$1503)</f>
        <v>C</v>
      </c>
      <c r="G77" s="8" t="str">
        <f>LOOKUP($B77,[1]EXHIBITOR!$B$6:$B$1209,[1]EXHIBITOR!$F$6:$F$1503)</f>
        <v>JDA</v>
      </c>
      <c r="H77" s="8">
        <f>LOOKUP($B77,[1]EXHIBITOR!$B$6:$B$1209,[1]EXHIBITOR!$G$6:$G$1503)</f>
        <v>47</v>
      </c>
      <c r="I77" s="8">
        <f>LOOKUP($B77,[1]EXHIBITOR!$B$6:$B$1209,[1]EXHIBITOR!$H$6:$H$1503)</f>
        <v>2016</v>
      </c>
    </row>
    <row r="78" spans="1:9">
      <c r="A78" s="11" t="s">
        <v>53</v>
      </c>
      <c r="B78" s="9">
        <v>351</v>
      </c>
      <c r="C78" s="9"/>
      <c r="D78" s="9" t="str">
        <f>LOOKUP($B78,[1]EXHIBITOR!$B$6:$B$1209,[1]EXHIBITOR!$C$6:$C$1503)</f>
        <v>TONY LEAGUE</v>
      </c>
      <c r="E78" s="9" t="str">
        <f>LOOKUP($B78,[1]EXHIBITOR!$B$6:$B$1209,[1]EXHIBITOR!$D$6:$D$1503)</f>
        <v>LACEWING YELLOW</v>
      </c>
      <c r="F78" s="8" t="str">
        <f>LOOKUP($B78,[1]EXHIBITOR!$B$6:$B$1209,[1]EXHIBITOR!$E$6:$E$1503)</f>
        <v>C</v>
      </c>
      <c r="G78" s="8" t="str">
        <f>LOOKUP($B78,[1]EXHIBITOR!$B$6:$B$1209,[1]EXHIBITOR!$F$6:$F$1503)</f>
        <v>TL</v>
      </c>
      <c r="H78" s="8">
        <f>LOOKUP($B78,[1]EXHIBITOR!$B$6:$B$1209,[1]EXHIBITOR!$G$6:$G$1503)</f>
        <v>152</v>
      </c>
      <c r="I78" s="8">
        <f>LOOKUP($B78,[1]EXHIBITOR!$B$6:$B$1209,[1]EXHIBITOR!$H$6:$H$1503)</f>
        <v>2016</v>
      </c>
    </row>
    <row r="79" spans="1:9">
      <c r="A79" s="11" t="s">
        <v>54</v>
      </c>
      <c r="B79" s="9">
        <v>343</v>
      </c>
      <c r="C79" s="9"/>
      <c r="D79" s="9" t="str">
        <f>LOOKUP($B79,[1]EXHIBITOR!$B$6:$B$1209,[1]EXHIBITOR!$C$6:$C$1503)</f>
        <v>GREG LOVELL</v>
      </c>
      <c r="E79" s="9" t="str">
        <f>LOOKUP($B79,[1]EXHIBITOR!$B$6:$B$1209,[1]EXHIBITOR!$D$6:$D$1503)</f>
        <v>GREY OPALINE</v>
      </c>
      <c r="F79" s="8" t="str">
        <f>LOOKUP($B79,[1]EXHIBITOR!$B$6:$B$1209,[1]EXHIBITOR!$E$6:$E$1503)</f>
        <v>C</v>
      </c>
      <c r="G79" s="8" t="str">
        <f>LOOKUP($B79,[1]EXHIBITOR!$B$6:$B$1209,[1]EXHIBITOR!$F$6:$F$1503)</f>
        <v>65L</v>
      </c>
      <c r="H79" s="8">
        <f>LOOKUP($B79,[1]EXHIBITOR!$B$6:$B$1209,[1]EXHIBITOR!$G$6:$G$1503)</f>
        <v>64</v>
      </c>
      <c r="I79" s="8">
        <f>LOOKUP($B79,[1]EXHIBITOR!$B$6:$B$1209,[1]EXHIBITOR!$H$6:$H$1503)</f>
        <v>2017</v>
      </c>
    </row>
    <row r="80" spans="1:9">
      <c r="A80" s="11" t="s">
        <v>55</v>
      </c>
      <c r="B80" s="9">
        <v>358</v>
      </c>
      <c r="C80" s="9"/>
      <c r="D80" s="9" t="str">
        <f>LOOKUP($B80,[1]EXHIBITOR!$B$6:$B$1209,[1]EXHIBITOR!$C$6:$C$1503)</f>
        <v>DANIEL &amp; SOPHIE FLOYD</v>
      </c>
      <c r="E80" s="9" t="str">
        <f>LOOKUP($B80,[1]EXHIBITOR!$B$6:$B$1209,[1]EXHIBITOR!$D$6:$D$1503)</f>
        <v>YELLOWFACE COBALT</v>
      </c>
      <c r="F80" s="8" t="str">
        <f>LOOKUP($B80,[1]EXHIBITOR!$B$6:$B$1209,[1]EXHIBITOR!$E$6:$E$1503)</f>
        <v>H</v>
      </c>
      <c r="G80" s="8" t="str">
        <f>LOOKUP($B80,[1]EXHIBITOR!$B$6:$B$1209,[1]EXHIBITOR!$F$6:$F$1503)</f>
        <v>DEF</v>
      </c>
      <c r="H80" s="8">
        <f>LOOKUP($B80,[1]EXHIBITOR!$B$6:$B$1209,[1]EXHIBITOR!$G$6:$G$1503)</f>
        <v>453</v>
      </c>
      <c r="I80" s="8">
        <f>LOOKUP($B80,[1]EXHIBITOR!$B$6:$B$1209,[1]EXHIBITOR!$H$6:$H$1503)</f>
        <v>2018</v>
      </c>
    </row>
    <row r="81" spans="1:9">
      <c r="A81" s="11" t="s">
        <v>56</v>
      </c>
      <c r="B81" s="9">
        <v>321</v>
      </c>
      <c r="C81" s="9"/>
      <c r="D81" s="9" t="str">
        <f>LOOKUP($B81,[1]EXHIBITOR!$B$6:$B$1209,[1]EXHIBITOR!$C$6:$C$1503)</f>
        <v>JOSH ANTHONY</v>
      </c>
      <c r="E81" s="9" t="str">
        <f>LOOKUP($B81,[1]EXHIBITOR!$B$6:$B$1209,[1]EXHIBITOR!$D$6:$D$1503)</f>
        <v>CINNAMON GREY GREEN</v>
      </c>
      <c r="F81" s="8" t="str">
        <f>LOOKUP($B81,[1]EXHIBITOR!$B$6:$B$1209,[1]EXHIBITOR!$E$6:$E$1503)</f>
        <v>H</v>
      </c>
      <c r="G81" s="8" t="str">
        <f>LOOKUP($B81,[1]EXHIBITOR!$B$6:$B$1209,[1]EXHIBITOR!$F$6:$F$1503)</f>
        <v>JDA</v>
      </c>
      <c r="H81" s="8">
        <f>LOOKUP($B81,[1]EXHIBITOR!$B$6:$B$1209,[1]EXHIBITOR!$G$6:$G$1503)</f>
        <v>5</v>
      </c>
      <c r="I81" s="8">
        <f>LOOKUP($B81,[1]EXHIBITOR!$B$6:$B$1209,[1]EXHIBITOR!$H$6:$H$1503)</f>
        <v>2018</v>
      </c>
    </row>
    <row r="82" spans="1:9">
      <c r="A82" s="11" t="s">
        <v>57</v>
      </c>
      <c r="B82" s="9">
        <v>345</v>
      </c>
      <c r="C82" s="9"/>
      <c r="D82" s="9" t="str">
        <f>LOOKUP($B82,[1]EXHIBITOR!$B$6:$B$1209,[1]EXHIBITOR!$C$6:$C$1503)</f>
        <v>GREG LOVELL</v>
      </c>
      <c r="E82" s="9" t="str">
        <f>LOOKUP($B82,[1]EXHIBITOR!$B$6:$B$1209,[1]EXHIBITOR!$D$6:$D$1503)</f>
        <v>ALBINO</v>
      </c>
      <c r="F82" s="8" t="str">
        <f>LOOKUP($B82,[1]EXHIBITOR!$B$6:$B$1209,[1]EXHIBITOR!$E$6:$E$1503)</f>
        <v>H</v>
      </c>
      <c r="G82" s="8" t="str">
        <f>LOOKUP($B82,[1]EXHIBITOR!$B$6:$B$1209,[1]EXHIBITOR!$F$6:$F$1503)</f>
        <v>65L</v>
      </c>
      <c r="H82" s="8">
        <f>LOOKUP($B82,[1]EXHIBITOR!$B$6:$B$1209,[1]EXHIBITOR!$G$6:$G$1503)</f>
        <v>96</v>
      </c>
      <c r="I82" s="8">
        <f>LOOKUP($B82,[1]EXHIBITOR!$B$6:$B$1209,[1]EXHIBITOR!$H$6:$H$1503)</f>
        <v>2017</v>
      </c>
    </row>
    <row r="83" spans="1:9">
      <c r="A83" s="11" t="s">
        <v>58</v>
      </c>
      <c r="B83" s="9">
        <v>344</v>
      </c>
      <c r="C83" s="9"/>
      <c r="D83" s="9" t="str">
        <f>LOOKUP($B83,[1]EXHIBITOR!$B$6:$B$1209,[1]EXHIBITOR!$C$6:$C$1503)</f>
        <v>GREG LOVELL</v>
      </c>
      <c r="E83" s="9" t="str">
        <f>LOOKUP($B83,[1]EXHIBITOR!$B$6:$B$1209,[1]EXHIBITOR!$D$6:$D$1503)</f>
        <v>CIN LT GREEN OPALINE</v>
      </c>
      <c r="F83" s="8" t="str">
        <f>LOOKUP($B83,[1]EXHIBITOR!$B$6:$B$1209,[1]EXHIBITOR!$E$6:$E$1503)</f>
        <v>H</v>
      </c>
      <c r="G83" s="8" t="str">
        <f>LOOKUP($B83,[1]EXHIBITOR!$B$6:$B$1209,[1]EXHIBITOR!$F$6:$F$1503)</f>
        <v>65L</v>
      </c>
      <c r="H83" s="8">
        <f>LOOKUP($B83,[1]EXHIBITOR!$B$6:$B$1209,[1]EXHIBITOR!$G$6:$G$1503)</f>
        <v>81</v>
      </c>
      <c r="I83" s="8">
        <f>LOOKUP($B83,[1]EXHIBITOR!$B$6:$B$1209,[1]EXHIBITOR!$H$6:$H$1503)</f>
        <v>2018</v>
      </c>
    </row>
    <row r="84" spans="1:9">
      <c r="A84" s="11" t="s">
        <v>59</v>
      </c>
      <c r="B84" s="9">
        <v>315</v>
      </c>
      <c r="C84" s="9"/>
      <c r="D84" s="9" t="str">
        <f>LOOKUP($B84,[1]EXHIBITOR!$B$6:$B$1209,[1]EXHIBITOR!$C$6:$C$1503)</f>
        <v>JOSH ANTHONY</v>
      </c>
      <c r="E84" s="9" t="str">
        <f>LOOKUP($B84,[1]EXHIBITOR!$B$6:$B$1209,[1]EXHIBITOR!$D$6:$D$1503)</f>
        <v>LIGHT GREEN</v>
      </c>
      <c r="F84" s="8" t="str">
        <f>LOOKUP($B84,[1]EXHIBITOR!$B$6:$B$1209,[1]EXHIBITOR!$E$6:$E$1503)</f>
        <v>C</v>
      </c>
      <c r="G84" s="8" t="str">
        <f>LOOKUP($B84,[1]EXHIBITOR!$B$6:$B$1209,[1]EXHIBITOR!$F$6:$F$1503)</f>
        <v>JDA</v>
      </c>
      <c r="H84" s="8">
        <f>LOOKUP($B84,[1]EXHIBITOR!$B$6:$B$1209,[1]EXHIBITOR!$G$6:$G$1503)</f>
        <v>192</v>
      </c>
      <c r="I84" s="8">
        <f>LOOKUP($B84,[1]EXHIBITOR!$B$6:$B$1209,[1]EXHIBITOR!$H$6:$H$1503)</f>
        <v>2017</v>
      </c>
    </row>
    <row r="85" spans="1:9">
      <c r="A85" s="11" t="s">
        <v>60</v>
      </c>
      <c r="B85" s="9">
        <v>328</v>
      </c>
      <c r="C85" s="9"/>
      <c r="D85" s="9" t="str">
        <f>LOOKUP($B85,[1]EXHIBITOR!$B$6:$B$1209,[1]EXHIBITOR!$C$6:$C$1503)</f>
        <v>CHAD BABIN</v>
      </c>
      <c r="E85" s="9" t="str">
        <f>LOOKUP($B85,[1]EXHIBITOR!$B$6:$B$1209,[1]EXHIBITOR!$D$6:$D$1503)</f>
        <v>LIGHT GREEN</v>
      </c>
      <c r="F85" s="8" t="str">
        <f>LOOKUP($B85,[1]EXHIBITOR!$B$6:$B$1209,[1]EXHIBITOR!$E$6:$E$1503)</f>
        <v>C</v>
      </c>
      <c r="G85" s="8" t="str">
        <f>LOOKUP($B85,[1]EXHIBITOR!$B$6:$B$1209,[1]EXHIBITOR!$F$6:$F$1503)</f>
        <v>CB</v>
      </c>
      <c r="H85" s="8">
        <f>LOOKUP($B85,[1]EXHIBITOR!$B$6:$B$1209,[1]EXHIBITOR!$G$6:$G$1503)</f>
        <v>2</v>
      </c>
      <c r="I85" s="8">
        <f>LOOKUP($B85,[1]EXHIBITOR!$B$6:$B$1209,[1]EXHIBITOR!$H$6:$H$1503)</f>
        <v>2018</v>
      </c>
    </row>
    <row r="86" spans="1:9">
      <c r="A86" s="11"/>
      <c r="B86" s="38" t="s">
        <v>29</v>
      </c>
      <c r="C86" s="9"/>
      <c r="D86" s="9"/>
      <c r="E86" s="9"/>
      <c r="F86" s="8"/>
      <c r="G86" s="8"/>
      <c r="H86" s="8"/>
      <c r="I86" s="8"/>
    </row>
    <row r="87" spans="1:9">
      <c r="A87" s="9" t="s">
        <v>62</v>
      </c>
      <c r="B87" s="9">
        <v>150</v>
      </c>
      <c r="C87" s="9"/>
      <c r="D87" s="9" t="str">
        <f>LOOKUP($B87,[1]EXHIBITOR!$B$6:$B$1209,[1]EXHIBITOR!$C$6:$C$1503)</f>
        <v>SHARON ROBICHAUD</v>
      </c>
      <c r="E87" s="9" t="str">
        <f>LOOKUP($B87,[1]EXHIBITOR!$B$6:$B$1209,[1]EXHIBITOR!$D$6:$D$1503)</f>
        <v>GREY GREEN</v>
      </c>
      <c r="F87" s="8" t="str">
        <f>LOOKUP($B87,[1]EXHIBITOR!$B$6:$B$1209,[1]EXHIBITOR!$E$6:$E$1503)</f>
        <v>C</v>
      </c>
      <c r="G87" s="8" t="str">
        <f>LOOKUP($B87,[1]EXHIBITOR!$B$6:$B$1209,[1]EXHIBITOR!$F$6:$F$1503)</f>
        <v>51R</v>
      </c>
      <c r="H87" s="8">
        <f>LOOKUP($B87,[1]EXHIBITOR!$B$6:$B$1209,[1]EXHIBITOR!$G$6:$G$1503)</f>
        <v>38</v>
      </c>
      <c r="I87" s="8">
        <f>LOOKUP($B87,[1]EXHIBITOR!$B$6:$B$1209,[1]EXHIBITOR!$H$6:$H$1503)</f>
        <v>2016</v>
      </c>
    </row>
    <row r="88" spans="1:9">
      <c r="A88" s="11" t="s">
        <v>51</v>
      </c>
      <c r="B88" s="9">
        <v>122</v>
      </c>
      <c r="C88" s="9"/>
      <c r="D88" s="9" t="str">
        <f>LOOKUP($B88,[1]EXHIBITOR!$B$6:$B$1209,[1]EXHIBITOR!$C$6:$C$1503)</f>
        <v>LEN BOURGEOIS</v>
      </c>
      <c r="E88" s="9" t="str">
        <f>LOOKUP($B88,[1]EXHIBITOR!$B$6:$B$1209,[1]EXHIBITOR!$D$6:$D$1503)</f>
        <v>LUTINO</v>
      </c>
      <c r="F88" s="8" t="str">
        <f>LOOKUP($B88,[1]EXHIBITOR!$B$6:$B$1209,[1]EXHIBITOR!$E$6:$E$1503)</f>
        <v>H</v>
      </c>
      <c r="G88" s="8" t="str">
        <f>LOOKUP($B88,[1]EXHIBITOR!$B$6:$B$1209,[1]EXHIBITOR!$F$6:$F$1503)</f>
        <v>LJB</v>
      </c>
      <c r="H88" s="8">
        <f>LOOKUP($B88,[1]EXHIBITOR!$B$6:$B$1209,[1]EXHIBITOR!$G$6:$G$1503)</f>
        <v>24</v>
      </c>
      <c r="I88" s="8">
        <f>LOOKUP($B88,[1]EXHIBITOR!$B$6:$B$1209,[1]EXHIBITOR!$H$6:$H$1503)</f>
        <v>2017</v>
      </c>
    </row>
    <row r="89" spans="1:9">
      <c r="A89" s="11" t="s">
        <v>37</v>
      </c>
      <c r="B89" s="9">
        <v>119</v>
      </c>
      <c r="C89" s="9"/>
      <c r="D89" s="9" t="str">
        <f>LOOKUP($B89,[1]EXHIBITOR!$B$6:$B$1209,[1]EXHIBITOR!$C$6:$C$1503)</f>
        <v>LEN BOURGEOIS</v>
      </c>
      <c r="E89" s="9" t="str">
        <f>LOOKUP($B89,[1]EXHIBITOR!$B$6:$B$1209,[1]EXHIBITOR!$D$6:$D$1503)</f>
        <v>LIGHT GREEN</v>
      </c>
      <c r="F89" s="8" t="str">
        <f>LOOKUP($B89,[1]EXHIBITOR!$B$6:$B$1209,[1]EXHIBITOR!$E$6:$E$1503)</f>
        <v>C</v>
      </c>
      <c r="G89" s="8" t="str">
        <f>LOOKUP($B89,[1]EXHIBITOR!$B$6:$B$1209,[1]EXHIBITOR!$F$6:$F$1503)</f>
        <v>LJB</v>
      </c>
      <c r="H89" s="8">
        <f>LOOKUP($B89,[1]EXHIBITOR!$B$6:$B$1209,[1]EXHIBITOR!$G$6:$G$1503)</f>
        <v>24</v>
      </c>
      <c r="I89" s="8">
        <f>LOOKUP($B89,[1]EXHIBITOR!$B$6:$B$1209,[1]EXHIBITOR!$H$6:$H$1503)</f>
        <v>2018</v>
      </c>
    </row>
    <row r="90" spans="1:9">
      <c r="A90" s="11" t="s">
        <v>63</v>
      </c>
      <c r="B90" s="9">
        <v>102</v>
      </c>
      <c r="C90" s="9"/>
      <c r="D90" s="9" t="str">
        <f>LOOKUP($B90,[1]EXHIBITOR!$B$6:$B$1209,[1]EXHIBITOR!$C$6:$C$1503)</f>
        <v>CBH AVIARY</v>
      </c>
      <c r="E90" s="9" t="str">
        <f>LOOKUP($B90,[1]EXHIBITOR!$B$6:$B$1209,[1]EXHIBITOR!$D$6:$D$1503)</f>
        <v>GREY GREEN</v>
      </c>
      <c r="F90" s="8" t="str">
        <f>LOOKUP($B90,[1]EXHIBITOR!$B$6:$B$1209,[1]EXHIBITOR!$E$6:$E$1503)</f>
        <v>H</v>
      </c>
      <c r="G90" s="8" t="str">
        <f>LOOKUP($B90,[1]EXHIBITOR!$B$6:$B$1209,[1]EXHIBITOR!$F$6:$F$1503)</f>
        <v>CBH</v>
      </c>
      <c r="H90" s="8">
        <f>LOOKUP($B90,[1]EXHIBITOR!$B$6:$B$1209,[1]EXHIBITOR!$G$6:$G$1503)</f>
        <v>13</v>
      </c>
      <c r="I90" s="8">
        <f>LOOKUP($B90,[1]EXHIBITOR!$B$6:$B$1209,[1]EXHIBITOR!$H$6:$H$1503)</f>
        <v>2018</v>
      </c>
    </row>
    <row r="91" spans="1:9">
      <c r="A91" s="11" t="s">
        <v>52</v>
      </c>
      <c r="B91" s="9">
        <v>120</v>
      </c>
      <c r="C91" s="9"/>
      <c r="D91" s="9" t="str">
        <f>LOOKUP($B91,[1]EXHIBITOR!$B$6:$B$1209,[1]EXHIBITOR!$C$6:$C$1503)</f>
        <v>LEN BOURGEOIS</v>
      </c>
      <c r="E91" s="9" t="str">
        <f>LOOKUP($B91,[1]EXHIBITOR!$B$6:$B$1209,[1]EXHIBITOR!$D$6:$D$1503)</f>
        <v>SKY</v>
      </c>
      <c r="F91" s="8" t="str">
        <f>LOOKUP($B91,[1]EXHIBITOR!$B$6:$B$1209,[1]EXHIBITOR!$E$6:$E$1503)</f>
        <v>C</v>
      </c>
      <c r="G91" s="8" t="str">
        <f>LOOKUP($B91,[1]EXHIBITOR!$B$6:$B$1209,[1]EXHIBITOR!$F$6:$F$1503)</f>
        <v>LJB</v>
      </c>
      <c r="H91" s="8">
        <f>LOOKUP($B91,[1]EXHIBITOR!$B$6:$B$1209,[1]EXHIBITOR!$G$6:$G$1503)</f>
        <v>69</v>
      </c>
      <c r="I91" s="8">
        <f>LOOKUP($B91,[1]EXHIBITOR!$B$6:$B$1209,[1]EXHIBITOR!$H$6:$H$1503)</f>
        <v>2017</v>
      </c>
    </row>
    <row r="92" spans="1:9">
      <c r="A92" s="11" t="s">
        <v>53</v>
      </c>
      <c r="B92" s="9">
        <v>152</v>
      </c>
      <c r="C92" s="9"/>
      <c r="D92" s="9" t="str">
        <f>LOOKUP($B92,[1]EXHIBITOR!$B$6:$B$1209,[1]EXHIBITOR!$C$6:$C$1503)</f>
        <v>SHARON ROBICHAUD</v>
      </c>
      <c r="E92" s="9" t="str">
        <f>LOOKUP($B92,[1]EXHIBITOR!$B$6:$B$1209,[1]EXHIBITOR!$D$6:$D$1503)</f>
        <v>CINNAMON LT GREEN</v>
      </c>
      <c r="F92" s="8" t="str">
        <f>LOOKUP($B92,[1]EXHIBITOR!$B$6:$B$1209,[1]EXHIBITOR!$E$6:$E$1503)</f>
        <v>C</v>
      </c>
      <c r="G92" s="8" t="str">
        <f>LOOKUP($B92,[1]EXHIBITOR!$B$6:$B$1209,[1]EXHIBITOR!$F$6:$F$1503)</f>
        <v>51R</v>
      </c>
      <c r="H92" s="8">
        <f>LOOKUP($B92,[1]EXHIBITOR!$B$6:$B$1209,[1]EXHIBITOR!$G$6:$G$1503)</f>
        <v>55</v>
      </c>
      <c r="I92" s="8">
        <f>LOOKUP($B92,[1]EXHIBITOR!$B$6:$B$1209,[1]EXHIBITOR!$H$6:$H$1503)</f>
        <v>2017</v>
      </c>
    </row>
    <row r="93" spans="1:9">
      <c r="A93" s="11" t="s">
        <v>54</v>
      </c>
      <c r="B93" s="9">
        <v>123</v>
      </c>
      <c r="C93" s="9"/>
      <c r="D93" s="9" t="str">
        <f>LOOKUP($B93,[1]EXHIBITOR!$B$6:$B$1209,[1]EXHIBITOR!$C$6:$C$1503)</f>
        <v>CONNIE LOVELL</v>
      </c>
      <c r="E93" s="9" t="str">
        <f>LOOKUP($B93,[1]EXHIBITOR!$B$6:$B$1209,[1]EXHIBITOR!$D$6:$D$1503)</f>
        <v>COBALT</v>
      </c>
      <c r="F93" s="8" t="str">
        <f>LOOKUP($B93,[1]EXHIBITOR!$B$6:$B$1209,[1]EXHIBITOR!$E$6:$E$1503)</f>
        <v>C</v>
      </c>
      <c r="G93" s="8" t="str">
        <f>LOOKUP($B93,[1]EXHIBITOR!$B$6:$B$1209,[1]EXHIBITOR!$F$6:$F$1503)</f>
        <v>CLV</v>
      </c>
      <c r="H93" s="8">
        <f>LOOKUP($B93,[1]EXHIBITOR!$B$6:$B$1209,[1]EXHIBITOR!$G$6:$G$1503)</f>
        <v>14</v>
      </c>
      <c r="I93" s="8">
        <f>LOOKUP($B93,[1]EXHIBITOR!$B$6:$B$1209,[1]EXHIBITOR!$H$6:$H$1503)</f>
        <v>2017</v>
      </c>
    </row>
    <row r="94" spans="1:9">
      <c r="A94" s="11" t="s">
        <v>55</v>
      </c>
      <c r="B94" s="9">
        <v>163</v>
      </c>
      <c r="C94" s="9"/>
      <c r="D94" s="9" t="str">
        <f>LOOKUP($B94,[1]EXHIBITOR!$B$6:$B$1209,[1]EXHIBITOR!$C$6:$C$1503)</f>
        <v>SHARON ROBICHAUD</v>
      </c>
      <c r="E94" s="9" t="str">
        <f>LOOKUP($B94,[1]EXHIBITOR!$B$6:$B$1209,[1]EXHIBITOR!$D$6:$D$1503)</f>
        <v>YF SKY</v>
      </c>
      <c r="F94" s="8" t="str">
        <f>LOOKUP($B94,[1]EXHIBITOR!$B$6:$B$1209,[1]EXHIBITOR!$E$6:$E$1503)</f>
        <v>C</v>
      </c>
      <c r="G94" s="8" t="str">
        <f>LOOKUP($B94,[1]EXHIBITOR!$B$6:$B$1209,[1]EXHIBITOR!$F$6:$F$1503)</f>
        <v>51R</v>
      </c>
      <c r="H94" s="8">
        <f>LOOKUP($B94,[1]EXHIBITOR!$B$6:$B$1209,[1]EXHIBITOR!$G$6:$G$1503)</f>
        <v>28</v>
      </c>
      <c r="I94" s="8">
        <f>LOOKUP($B94,[1]EXHIBITOR!$B$6:$B$1209,[1]EXHIBITOR!$H$6:$H$1503)</f>
        <v>2016</v>
      </c>
    </row>
    <row r="95" spans="1:9">
      <c r="A95" s="11" t="s">
        <v>56</v>
      </c>
      <c r="B95" s="9">
        <v>122</v>
      </c>
      <c r="C95" s="9"/>
      <c r="D95" s="9" t="str">
        <f>LOOKUP($B95,[1]EXHIBITOR!$B$6:$B$1209,[1]EXHIBITOR!$C$6:$C$1503)</f>
        <v>LEN BOURGEOIS</v>
      </c>
      <c r="E95" s="9" t="str">
        <f>LOOKUP($B95,[1]EXHIBITOR!$B$6:$B$1209,[1]EXHIBITOR!$D$6:$D$1503)</f>
        <v>LUTINO</v>
      </c>
      <c r="F95" s="8" t="str">
        <f>LOOKUP($B95,[1]EXHIBITOR!$B$6:$B$1209,[1]EXHIBITOR!$E$6:$E$1503)</f>
        <v>H</v>
      </c>
      <c r="G95" s="8" t="str">
        <f>LOOKUP($B95,[1]EXHIBITOR!$B$6:$B$1209,[1]EXHIBITOR!$F$6:$F$1503)</f>
        <v>LJB</v>
      </c>
      <c r="H95" s="8">
        <f>LOOKUP($B95,[1]EXHIBITOR!$B$6:$B$1209,[1]EXHIBITOR!$G$6:$G$1503)</f>
        <v>24</v>
      </c>
      <c r="I95" s="8">
        <f>LOOKUP($B95,[1]EXHIBITOR!$B$6:$B$1209,[1]EXHIBITOR!$H$6:$H$1503)</f>
        <v>2017</v>
      </c>
    </row>
    <row r="96" spans="1:9">
      <c r="A96" s="11" t="s">
        <v>57</v>
      </c>
      <c r="B96" s="9">
        <v>149</v>
      </c>
      <c r="C96" s="9"/>
      <c r="D96" s="9" t="str">
        <f>LOOKUP($B96,[1]EXHIBITOR!$B$6:$B$1209,[1]EXHIBITOR!$C$6:$C$1503)</f>
        <v>SHARON ROBICHAUD</v>
      </c>
      <c r="E96" s="9" t="str">
        <f>LOOKUP($B96,[1]EXHIBITOR!$B$6:$B$1209,[1]EXHIBITOR!$D$6:$D$1503)</f>
        <v>GREY GREEN</v>
      </c>
      <c r="F96" s="8" t="str">
        <f>LOOKUP($B96,[1]EXHIBITOR!$B$6:$B$1209,[1]EXHIBITOR!$E$6:$E$1503)</f>
        <v>C</v>
      </c>
      <c r="G96" s="8" t="str">
        <f>LOOKUP($B96,[1]EXHIBITOR!$B$6:$B$1209,[1]EXHIBITOR!$F$6:$F$1503)</f>
        <v>51R</v>
      </c>
      <c r="H96" s="8">
        <f>LOOKUP($B96,[1]EXHIBITOR!$B$6:$B$1209,[1]EXHIBITOR!$G$6:$G$1503)</f>
        <v>8</v>
      </c>
      <c r="I96" s="8">
        <f>LOOKUP($B96,[1]EXHIBITOR!$B$6:$B$1209,[1]EXHIBITOR!$H$6:$H$1503)</f>
        <v>2017</v>
      </c>
    </row>
    <row r="97" spans="1:9">
      <c r="A97" s="11" t="s">
        <v>58</v>
      </c>
      <c r="B97" s="9">
        <v>117</v>
      </c>
      <c r="C97" s="9"/>
      <c r="D97" s="9" t="str">
        <f>LOOKUP($B97,[1]EXHIBITOR!$B$6:$B$1209,[1]EXHIBITOR!$C$6:$C$1503)</f>
        <v>LEN BOURGEOIS</v>
      </c>
      <c r="E97" s="9" t="str">
        <f>LOOKUP($B97,[1]EXHIBITOR!$B$6:$B$1209,[1]EXHIBITOR!$D$6:$D$1503)</f>
        <v>LIGHT GREEN</v>
      </c>
      <c r="F97" s="8" t="str">
        <f>LOOKUP($B97,[1]EXHIBITOR!$B$6:$B$1209,[1]EXHIBITOR!$E$6:$E$1503)</f>
        <v>C</v>
      </c>
      <c r="G97" s="8" t="str">
        <f>LOOKUP($B97,[1]EXHIBITOR!$B$6:$B$1209,[1]EXHIBITOR!$F$6:$F$1503)</f>
        <v>LJB</v>
      </c>
      <c r="H97" s="8">
        <f>LOOKUP($B97,[1]EXHIBITOR!$B$6:$B$1209,[1]EXHIBITOR!$G$6:$G$1503)</f>
        <v>15</v>
      </c>
      <c r="I97" s="8">
        <f>LOOKUP($B97,[1]EXHIBITOR!$B$6:$B$1209,[1]EXHIBITOR!$H$6:$H$1503)</f>
        <v>2017</v>
      </c>
    </row>
    <row r="98" spans="1:9">
      <c r="A98" s="11" t="s">
        <v>59</v>
      </c>
      <c r="B98" s="9">
        <v>119</v>
      </c>
      <c r="C98" s="9"/>
      <c r="D98" s="9" t="str">
        <f>LOOKUP($B98,[1]EXHIBITOR!$B$6:$B$1209,[1]EXHIBITOR!$C$6:$C$1503)</f>
        <v>LEN BOURGEOIS</v>
      </c>
      <c r="E98" s="9" t="str">
        <f>LOOKUP($B98,[1]EXHIBITOR!$B$6:$B$1209,[1]EXHIBITOR!$D$6:$D$1503)</f>
        <v>LIGHT GREEN</v>
      </c>
      <c r="F98" s="8" t="str">
        <f>LOOKUP($B98,[1]EXHIBITOR!$B$6:$B$1209,[1]EXHIBITOR!$E$6:$E$1503)</f>
        <v>C</v>
      </c>
      <c r="G98" s="8" t="str">
        <f>LOOKUP($B98,[1]EXHIBITOR!$B$6:$B$1209,[1]EXHIBITOR!$F$6:$F$1503)</f>
        <v>LJB</v>
      </c>
      <c r="H98" s="8">
        <f>LOOKUP($B98,[1]EXHIBITOR!$B$6:$B$1209,[1]EXHIBITOR!$G$6:$G$1503)</f>
        <v>24</v>
      </c>
      <c r="I98" s="8">
        <f>LOOKUP($B98,[1]EXHIBITOR!$B$6:$B$1209,[1]EXHIBITOR!$H$6:$H$1503)</f>
        <v>2018</v>
      </c>
    </row>
    <row r="99" spans="1:9">
      <c r="A99" s="11" t="s">
        <v>60</v>
      </c>
      <c r="B99" s="9">
        <v>102</v>
      </c>
      <c r="C99" s="9"/>
      <c r="D99" s="9" t="str">
        <f>LOOKUP($B99,[1]EXHIBITOR!$B$6:$B$1209,[1]EXHIBITOR!$C$6:$C$1503)</f>
        <v>CBH AVIARY</v>
      </c>
      <c r="E99" s="9" t="str">
        <f>LOOKUP($B99,[1]EXHIBITOR!$B$6:$B$1209,[1]EXHIBITOR!$D$6:$D$1503)</f>
        <v>GREY GREEN</v>
      </c>
      <c r="F99" s="8" t="str">
        <f>LOOKUP($B99,[1]EXHIBITOR!$B$6:$B$1209,[1]EXHIBITOR!$E$6:$E$1503)</f>
        <v>H</v>
      </c>
      <c r="G99" s="8" t="str">
        <f>LOOKUP($B99,[1]EXHIBITOR!$B$6:$B$1209,[1]EXHIBITOR!$F$6:$F$1503)</f>
        <v>CBH</v>
      </c>
      <c r="H99" s="8">
        <f>LOOKUP($B99,[1]EXHIBITOR!$B$6:$B$1209,[1]EXHIBITOR!$G$6:$G$1503)</f>
        <v>13</v>
      </c>
      <c r="I99" s="8">
        <f>LOOKUP($B99,[1]EXHIBITOR!$B$6:$B$1209,[1]EXHIBITOR!$H$6:$H$1503)</f>
        <v>2018</v>
      </c>
    </row>
    <row r="100" spans="1:9">
      <c r="A100" s="3"/>
      <c r="B100" s="38" t="s">
        <v>29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64</v>
      </c>
      <c r="B101" s="9">
        <v>1</v>
      </c>
      <c r="C101" s="9"/>
      <c r="D101" s="9" t="str">
        <f>LOOKUP($B101,[1]EXHIBITOR!$B$6:$B$1209,[1]EXHIBITOR!$C$6:$C$1503)</f>
        <v>ELIANA FLOUD</v>
      </c>
      <c r="E101" s="9" t="str">
        <f>LOOKUP($B101,[1]EXHIBITOR!$B$6:$B$1209,[1]EXHIBITOR!$D$6:$D$1503)</f>
        <v>SPANGLE GREY GREEN</v>
      </c>
      <c r="F101" s="8" t="str">
        <f>LOOKUP($B101,[1]EXHIBITOR!$B$6:$B$1209,[1]EXHIBITOR!$E$6:$E$1503)</f>
        <v>C</v>
      </c>
      <c r="G101" s="8" t="str">
        <f>LOOKUP($B101,[1]EXHIBITOR!$B$6:$B$1209,[1]EXHIBITOR!$F$6:$F$1503)</f>
        <v>EMF</v>
      </c>
      <c r="H101" s="8">
        <f>LOOKUP($B101,[1]EXHIBITOR!$B$6:$B$1209,[1]EXHIBITOR!$G$6:$G$1503)</f>
        <v>36</v>
      </c>
      <c r="I101" s="8">
        <f>LOOKUP($B101,[1]EXHIBITOR!$B$6:$B$1209,[1]EXHIBITOR!$H$6:$H$1503)</f>
        <v>2017</v>
      </c>
    </row>
    <row r="102" spans="1:9">
      <c r="A102" s="11" t="s">
        <v>51</v>
      </c>
      <c r="B102" s="9">
        <v>2</v>
      </c>
      <c r="C102" s="9"/>
      <c r="D102" s="9" t="str">
        <f>LOOKUP($B102,[1]EXHIBITOR!$B$6:$B$1209,[1]EXHIBITOR!$C$6:$C$1503)</f>
        <v>ELIANA FLOUD</v>
      </c>
      <c r="E102" s="9" t="str">
        <f>LOOKUP($B102,[1]EXHIBITOR!$B$6:$B$1209,[1]EXHIBITOR!$D$6:$D$1503)</f>
        <v>SPANGLE VIOLET</v>
      </c>
      <c r="F102" s="8" t="str">
        <f>LOOKUP($B102,[1]EXHIBITOR!$B$6:$B$1209,[1]EXHIBITOR!$E$6:$E$1503)</f>
        <v>H</v>
      </c>
      <c r="G102" s="8" t="str">
        <f>LOOKUP($B102,[1]EXHIBITOR!$B$6:$B$1209,[1]EXHIBITOR!$F$6:$F$1503)</f>
        <v>EMF</v>
      </c>
      <c r="H102" s="8">
        <f>LOOKUP($B102,[1]EXHIBITOR!$B$6:$B$1209,[1]EXHIBITOR!$G$6:$G$1503)</f>
        <v>40</v>
      </c>
      <c r="I102" s="8">
        <f>LOOKUP($B102,[1]EXHIBITOR!$B$6:$B$1209,[1]EXHIBITOR!$H$6:$H$1503)</f>
        <v>2017</v>
      </c>
    </row>
    <row r="103" spans="1:9">
      <c r="A103" s="11" t="s">
        <v>37</v>
      </c>
      <c r="B103" s="9">
        <v>3</v>
      </c>
      <c r="C103" s="9"/>
      <c r="D103" s="9" t="str">
        <f>LOOKUP($B103,[1]EXHIBITOR!$B$6:$B$1209,[1]EXHIBITOR!$C$6:$C$1503)</f>
        <v>ELIANA FLOUD</v>
      </c>
      <c r="E103" s="9" t="str">
        <f>LOOKUP($B103,[1]EXHIBITOR!$B$6:$B$1209,[1]EXHIBITOR!$D$6:$D$1503)</f>
        <v>OPALINE GREY GREEN</v>
      </c>
      <c r="F103" s="8" t="str">
        <f>LOOKUP($B103,[1]EXHIBITOR!$B$6:$B$1209,[1]EXHIBITOR!$E$6:$E$1503)</f>
        <v>H</v>
      </c>
      <c r="G103" s="8" t="str">
        <f>LOOKUP($B103,[1]EXHIBITOR!$B$6:$B$1209,[1]EXHIBITOR!$F$6:$F$1503)</f>
        <v>EMF</v>
      </c>
      <c r="H103" s="8">
        <f>LOOKUP($B103,[1]EXHIBITOR!$B$6:$B$1209,[1]EXHIBITOR!$G$6:$G$1503)</f>
        <v>47</v>
      </c>
      <c r="I103" s="8">
        <f>LOOKUP($B103,[1]EXHIBITOR!$B$6:$B$1209,[1]EXHIBITOR!$H$6:$H$1503)</f>
        <v>2018</v>
      </c>
    </row>
    <row r="104" spans="1:9">
      <c r="A104" s="11" t="s">
        <v>63</v>
      </c>
      <c r="B104" s="9">
        <f>'[1]JUNIOR FORM'!B15</f>
        <v>0</v>
      </c>
      <c r="C104" s="9"/>
      <c r="D104" s="9" t="e">
        <f>LOOKUP($B104,[1]EXHIBITOR!$B$6:$B$1209,[1]EXHIBITOR!$C$6:$C$1503)</f>
        <v>#N/A</v>
      </c>
      <c r="E104" s="9" t="e">
        <f>LOOKUP($B104,[1]EXHIBITOR!$B$6:$B$1209,[1]EXHIBITOR!$D$6:$D$1503)</f>
        <v>#N/A</v>
      </c>
      <c r="F104" s="8" t="e">
        <f>LOOKUP($B104,[1]EXHIBITOR!$B$6:$B$1209,[1]EXHIBITOR!$E$6:$E$1503)</f>
        <v>#N/A</v>
      </c>
      <c r="G104" s="8" t="e">
        <f>LOOKUP($B104,[1]EXHIBITOR!$B$6:$B$1209,[1]EXHIBITOR!$F$6:$F$1503)</f>
        <v>#N/A</v>
      </c>
      <c r="H104" s="8" t="e">
        <f>LOOKUP($B104,[1]EXHIBITOR!$B$6:$B$1209,[1]EXHIBITOR!$G$6:$G$1503)</f>
        <v>#N/A</v>
      </c>
      <c r="I104" s="8" t="e">
        <f>LOOKUP($B104,[1]EXHIBITOR!$B$6:$B$1209,[1]EXHIBITOR!$H$6:$H$1503)</f>
        <v>#N/A</v>
      </c>
    </row>
    <row r="105" spans="1:9">
      <c r="A105" s="11" t="s">
        <v>52</v>
      </c>
      <c r="B105" s="9">
        <v>2</v>
      </c>
      <c r="C105" s="9"/>
      <c r="D105" s="9" t="str">
        <f>LOOKUP($B105,[1]EXHIBITOR!$B$6:$B$1209,[1]EXHIBITOR!$C$6:$C$1503)</f>
        <v>ELIANA FLOUD</v>
      </c>
      <c r="E105" s="9" t="str">
        <f>LOOKUP($B105,[1]EXHIBITOR!$B$6:$B$1209,[1]EXHIBITOR!$D$6:$D$1503)</f>
        <v>SPANGLE VIOLET</v>
      </c>
      <c r="F105" s="8" t="str">
        <f>LOOKUP($B105,[1]EXHIBITOR!$B$6:$B$1209,[1]EXHIBITOR!$E$6:$E$1503)</f>
        <v>H</v>
      </c>
      <c r="G105" s="8" t="str">
        <f>LOOKUP($B105,[1]EXHIBITOR!$B$6:$B$1209,[1]EXHIBITOR!$F$6:$F$1503)</f>
        <v>EMF</v>
      </c>
      <c r="H105" s="8">
        <f>LOOKUP($B105,[1]EXHIBITOR!$B$6:$B$1209,[1]EXHIBITOR!$G$6:$G$1503)</f>
        <v>40</v>
      </c>
      <c r="I105" s="8">
        <f>LOOKUP($B105,[1]EXHIBITOR!$B$6:$B$1209,[1]EXHIBITOR!$H$6:$H$1503)</f>
        <v>2017</v>
      </c>
    </row>
    <row r="106" spans="1:9">
      <c r="A106" s="11" t="s">
        <v>53</v>
      </c>
      <c r="B106" s="9">
        <v>3</v>
      </c>
      <c r="C106" s="9"/>
      <c r="D106" s="9" t="str">
        <f>LOOKUP($B106,[1]EXHIBITOR!$B$6:$B$1209,[1]EXHIBITOR!$C$6:$C$1503)</f>
        <v>ELIANA FLOUD</v>
      </c>
      <c r="E106" s="9" t="str">
        <f>LOOKUP($B106,[1]EXHIBITOR!$B$6:$B$1209,[1]EXHIBITOR!$D$6:$D$1503)</f>
        <v>OPALINE GREY GREEN</v>
      </c>
      <c r="F106" s="8" t="str">
        <f>LOOKUP($B106,[1]EXHIBITOR!$B$6:$B$1209,[1]EXHIBITOR!$E$6:$E$1503)</f>
        <v>H</v>
      </c>
      <c r="G106" s="8" t="str">
        <f>LOOKUP($B106,[1]EXHIBITOR!$B$6:$B$1209,[1]EXHIBITOR!$F$6:$F$1503)</f>
        <v>EMF</v>
      </c>
      <c r="H106" s="8">
        <f>LOOKUP($B106,[1]EXHIBITOR!$B$6:$B$1209,[1]EXHIBITOR!$G$6:$G$1503)</f>
        <v>47</v>
      </c>
      <c r="I106" s="8">
        <f>LOOKUP($B106,[1]EXHIBITOR!$B$6:$B$1209,[1]EXHIBITOR!$H$6:$H$1503)</f>
        <v>2018</v>
      </c>
    </row>
    <row r="107" spans="1:9">
      <c r="A107" s="11" t="s">
        <v>54</v>
      </c>
      <c r="B107" s="9">
        <f>'[1]JUNIOR FORM'!B18</f>
        <v>0</v>
      </c>
      <c r="C107" s="9"/>
      <c r="D107" s="9" t="e">
        <f>LOOKUP($B107,[1]EXHIBITOR!$B$6:$B$1209,[1]EXHIBITOR!$C$6:$C$1503)</f>
        <v>#N/A</v>
      </c>
      <c r="E107" s="9" t="e">
        <f>LOOKUP($B107,[1]EXHIBITOR!$B$6:$B$1209,[1]EXHIBITOR!$D$6:$D$1503)</f>
        <v>#N/A</v>
      </c>
      <c r="F107" s="8" t="e">
        <f>LOOKUP($B107,[1]EXHIBITOR!$B$6:$B$1209,[1]EXHIBITOR!$E$6:$E$1503)</f>
        <v>#N/A</v>
      </c>
      <c r="G107" s="8" t="e">
        <f>LOOKUP($B107,[1]EXHIBITOR!$B$6:$B$1209,[1]EXHIBITOR!$F$6:$F$1503)</f>
        <v>#N/A</v>
      </c>
      <c r="H107" s="8" t="e">
        <f>LOOKUP($B107,[1]EXHIBITOR!$B$6:$B$1209,[1]EXHIBITOR!$G$6:$G$1503)</f>
        <v>#N/A</v>
      </c>
      <c r="I107" s="8" t="e">
        <f>LOOKUP($B107,[1]EXHIBITOR!$B$6:$B$1209,[1]EXHIBITOR!$H$6:$H$1503)</f>
        <v>#N/A</v>
      </c>
    </row>
    <row r="108" spans="1:9">
      <c r="A108" s="11" t="s">
        <v>55</v>
      </c>
      <c r="B108" s="9">
        <f>'[1]JUNIOR FORM'!B19</f>
        <v>0</v>
      </c>
      <c r="C108" s="9"/>
      <c r="D108" s="9" t="e">
        <f>LOOKUP($B108,[1]EXHIBITOR!$B$6:$B$1209,[1]EXHIBITOR!$C$6:$C$1503)</f>
        <v>#N/A</v>
      </c>
      <c r="E108" s="9" t="e">
        <f>LOOKUP($B108,[1]EXHIBITOR!$B$6:$B$1209,[1]EXHIBITOR!$D$6:$D$1503)</f>
        <v>#N/A</v>
      </c>
      <c r="F108" s="8" t="e">
        <f>LOOKUP($B108,[1]EXHIBITOR!$B$6:$B$1209,[1]EXHIBITOR!$E$6:$E$1503)</f>
        <v>#N/A</v>
      </c>
      <c r="G108" s="8" t="e">
        <f>LOOKUP($B108,[1]EXHIBITOR!$B$6:$B$1209,[1]EXHIBITOR!$F$6:$F$1503)</f>
        <v>#N/A</v>
      </c>
      <c r="H108" s="8" t="e">
        <f>LOOKUP($B108,[1]EXHIBITOR!$B$6:$B$1209,[1]EXHIBITOR!$G$6:$G$1503)</f>
        <v>#N/A</v>
      </c>
      <c r="I108" s="8" t="e">
        <f>LOOKUP($B108,[1]EXHIBITOR!$B$6:$B$1209,[1]EXHIBITOR!$H$6:$H$1503)</f>
        <v>#N/A</v>
      </c>
    </row>
    <row r="109" spans="1:9">
      <c r="A109" s="11" t="s">
        <v>56</v>
      </c>
      <c r="B109" s="9">
        <f>'[1]JUNIOR FORM'!B20</f>
        <v>0</v>
      </c>
      <c r="C109" s="9"/>
      <c r="D109" s="9" t="e">
        <f>LOOKUP($B109,[1]EXHIBITOR!$B$6:$B$1209,[1]EXHIBITOR!$C$6:$C$1503)</f>
        <v>#N/A</v>
      </c>
      <c r="E109" s="9" t="e">
        <f>LOOKUP($B109,[1]EXHIBITOR!$B$6:$B$1209,[1]EXHIBITOR!$D$6:$D$1503)</f>
        <v>#N/A</v>
      </c>
      <c r="F109" s="8" t="e">
        <f>LOOKUP($B109,[1]EXHIBITOR!$B$6:$B$1209,[1]EXHIBITOR!$E$6:$E$1503)</f>
        <v>#N/A</v>
      </c>
      <c r="G109" s="8" t="e">
        <f>LOOKUP($B109,[1]EXHIBITOR!$B$6:$B$1209,[1]EXHIBITOR!$F$6:$F$1503)</f>
        <v>#N/A</v>
      </c>
      <c r="H109" s="8" t="e">
        <f>LOOKUP($B109,[1]EXHIBITOR!$B$6:$B$1209,[1]EXHIBITOR!$G$6:$G$1503)</f>
        <v>#N/A</v>
      </c>
      <c r="I109" s="8" t="e">
        <f>LOOKUP($B109,[1]EXHIBITOR!$B$6:$B$1209,[1]EXHIBITOR!$H$6:$H$1503)</f>
        <v>#N/A</v>
      </c>
    </row>
    <row r="110" spans="1:9">
      <c r="A110" s="11" t="s">
        <v>57</v>
      </c>
      <c r="B110" s="9">
        <f>'[1]JUNIOR FORM'!B21</f>
        <v>0</v>
      </c>
      <c r="C110" s="9"/>
      <c r="D110" s="9" t="e">
        <f>LOOKUP($B110,[1]EXHIBITOR!$B$6:$B$1209,[1]EXHIBITOR!$C$6:$C$1503)</f>
        <v>#N/A</v>
      </c>
      <c r="E110" s="9" t="e">
        <f>LOOKUP($B110,[1]EXHIBITOR!$B$6:$B$1209,[1]EXHIBITOR!$D$6:$D$1503)</f>
        <v>#N/A</v>
      </c>
      <c r="F110" s="8" t="e">
        <f>LOOKUP($B110,[1]EXHIBITOR!$B$6:$B$1209,[1]EXHIBITOR!$E$6:$E$1503)</f>
        <v>#N/A</v>
      </c>
      <c r="G110" s="8" t="e">
        <f>LOOKUP($B110,[1]EXHIBITOR!$B$6:$B$1209,[1]EXHIBITOR!$F$6:$F$1503)</f>
        <v>#N/A</v>
      </c>
      <c r="H110" s="8" t="e">
        <f>LOOKUP($B110,[1]EXHIBITOR!$B$6:$B$1209,[1]EXHIBITOR!$G$6:$G$1503)</f>
        <v>#N/A</v>
      </c>
      <c r="I110" s="8" t="e">
        <f>LOOKUP($B110,[1]EXHIBITOR!$B$6:$B$1209,[1]EXHIBITOR!$H$6:$H$1503)</f>
        <v>#N/A</v>
      </c>
    </row>
    <row r="111" spans="1:9">
      <c r="A111" s="11" t="s">
        <v>58</v>
      </c>
      <c r="B111" s="9">
        <f>'[1]JUNIOR FORM'!B22</f>
        <v>0</v>
      </c>
      <c r="C111" s="9"/>
      <c r="D111" s="9" t="e">
        <f>LOOKUP($B111,[1]EXHIBITOR!$B$6:$B$1209,[1]EXHIBITOR!$C$6:$C$1503)</f>
        <v>#N/A</v>
      </c>
      <c r="E111" s="9" t="e">
        <f>LOOKUP($B111,[1]EXHIBITOR!$B$6:$B$1209,[1]EXHIBITOR!$D$6:$D$1503)</f>
        <v>#N/A</v>
      </c>
      <c r="F111" s="8" t="e">
        <f>LOOKUP($B111,[1]EXHIBITOR!$B$6:$B$1209,[1]EXHIBITOR!$E$6:$E$1503)</f>
        <v>#N/A</v>
      </c>
      <c r="G111" s="8" t="e">
        <f>LOOKUP($B111,[1]EXHIBITOR!$B$6:$B$1209,[1]EXHIBITOR!$F$6:$F$1503)</f>
        <v>#N/A</v>
      </c>
      <c r="H111" s="8" t="e">
        <f>LOOKUP($B111,[1]EXHIBITOR!$B$6:$B$1209,[1]EXHIBITOR!$G$6:$G$1503)</f>
        <v>#N/A</v>
      </c>
      <c r="I111" s="8" t="e">
        <f>LOOKUP($B111,[1]EXHIBITOR!$B$6:$B$1209,[1]EXHIBITOR!$H$6:$H$1503)</f>
        <v>#N/A</v>
      </c>
    </row>
    <row r="112" spans="1:9">
      <c r="A112" s="11" t="s">
        <v>59</v>
      </c>
      <c r="B112" s="9">
        <f>'[1]JUNIOR FORM'!B23</f>
        <v>0</v>
      </c>
      <c r="C112" s="9"/>
      <c r="D112" s="9" t="e">
        <f>LOOKUP($B112,[1]EXHIBITOR!$B$6:$B$1209,[1]EXHIBITOR!$C$6:$C$1503)</f>
        <v>#N/A</v>
      </c>
      <c r="E112" s="9" t="e">
        <f>LOOKUP($B112,[1]EXHIBITOR!$B$6:$B$1209,[1]EXHIBITOR!$D$6:$D$1503)</f>
        <v>#N/A</v>
      </c>
      <c r="F112" s="8" t="e">
        <f>LOOKUP($B112,[1]EXHIBITOR!$B$6:$B$1209,[1]EXHIBITOR!$E$6:$E$1503)</f>
        <v>#N/A</v>
      </c>
      <c r="G112" s="8" t="e">
        <f>LOOKUP($B112,[1]EXHIBITOR!$B$6:$B$1209,[1]EXHIBITOR!$F$6:$F$1503)</f>
        <v>#N/A</v>
      </c>
      <c r="H112" s="8" t="e">
        <f>LOOKUP($B112,[1]EXHIBITOR!$B$6:$B$1209,[1]EXHIBITOR!$G$6:$G$1503)</f>
        <v>#N/A</v>
      </c>
      <c r="I112" s="8" t="e">
        <f>LOOKUP($B112,[1]EXHIBITOR!$B$6:$B$1209,[1]EXHIBITOR!$H$6:$H$1503)</f>
        <v>#N/A</v>
      </c>
    </row>
    <row r="113" spans="1:9">
      <c r="A113" s="11" t="s">
        <v>60</v>
      </c>
      <c r="B113" s="9">
        <f>'[1]JUNIOR FORM'!B24</f>
        <v>0</v>
      </c>
      <c r="C113" s="9"/>
      <c r="D113" s="9" t="e">
        <f>LOOKUP($B113,[1]EXHIBITOR!$B$6:$B$1209,[1]EXHIBITOR!$C$6:$C$1503)</f>
        <v>#N/A</v>
      </c>
      <c r="E113" s="9" t="e">
        <f>LOOKUP($B113,[1]EXHIBITOR!$B$6:$B$1209,[1]EXHIBITOR!$D$6:$D$1503)</f>
        <v>#N/A</v>
      </c>
      <c r="F113" s="8" t="e">
        <f>LOOKUP($B113,[1]EXHIBITOR!$B$6:$B$1209,[1]EXHIBITOR!$E$6:$E$1503)</f>
        <v>#N/A</v>
      </c>
      <c r="G113" s="8" t="e">
        <f>LOOKUP($B113,[1]EXHIBITOR!$B$6:$B$1209,[1]EXHIBITOR!$F$6:$F$1503)</f>
        <v>#N/A</v>
      </c>
      <c r="H113" s="8" t="e">
        <f>LOOKUP($B113,[1]EXHIBITOR!$B$6:$B$1209,[1]EXHIBITOR!$G$6:$G$1503)</f>
        <v>#N/A</v>
      </c>
      <c r="I113" s="8" t="e">
        <f>LOOKUP($B113,[1]EXHIBITOR!$B$6:$B$1209,[1]EXHIBITOR!$H$6:$H$1503)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65</v>
      </c>
      <c r="E115" s="6"/>
      <c r="F115" s="5"/>
      <c r="G115" s="7" t="s">
        <v>1</v>
      </c>
      <c r="H115" s="7"/>
      <c r="I115" s="7" t="s">
        <v>66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8" t="s">
        <v>29</v>
      </c>
      <c r="C119" s="9"/>
      <c r="D119" s="9" t="s">
        <v>30</v>
      </c>
      <c r="E119" s="9" t="s">
        <v>31</v>
      </c>
      <c r="F119" s="8" t="s">
        <v>32</v>
      </c>
      <c r="G119" s="8" t="s">
        <v>33</v>
      </c>
      <c r="H119" s="8"/>
      <c r="I119" s="8" t="s">
        <v>34</v>
      </c>
      <c r="J119" s="40" t="s">
        <v>67</v>
      </c>
      <c r="K119" s="40" t="s">
        <v>68</v>
      </c>
    </row>
    <row r="120" spans="1:11">
      <c r="A120" s="4" t="s">
        <v>69</v>
      </c>
      <c r="B120" s="4"/>
      <c r="C120" s="4"/>
      <c r="D120" s="3"/>
      <c r="E120" s="3"/>
      <c r="F120" s="5"/>
      <c r="G120" s="5"/>
      <c r="H120" s="5"/>
      <c r="I120" s="5"/>
      <c r="J120" s="40"/>
      <c r="K120" s="40"/>
    </row>
    <row r="121" spans="1:11">
      <c r="A121" s="11" t="s">
        <v>70</v>
      </c>
      <c r="B121" s="9">
        <f>'[1]SHOW REPORT FORM'!F2</f>
        <v>117</v>
      </c>
      <c r="C121" s="39" t="s">
        <v>71</v>
      </c>
      <c r="D121" s="9" t="str">
        <f>LOOKUP($B121,[1]EXHIBITOR!$B$6:$B$1209,[1]EXHIBITOR!$C$6:$C$1503)</f>
        <v>LEN BOURGEOIS</v>
      </c>
      <c r="E121" s="9" t="str">
        <f>LOOKUP($B121,[1]EXHIBITOR!$B$6:$B$1209,[1]EXHIBITOR!$D$6:$D$1503)</f>
        <v>LIGHT GREEN</v>
      </c>
      <c r="F121" s="8" t="str">
        <f>LOOKUP($B121,[1]EXHIBITOR!$B$6:$B$1209,[1]EXHIBITOR!$E$6:$E$1503)</f>
        <v>C</v>
      </c>
      <c r="G121" s="8" t="str">
        <f>LOOKUP($B121,[1]EXHIBITOR!$B$6:$B$1209,[1]EXHIBITOR!$F$6:$F$1503)</f>
        <v>LJB</v>
      </c>
      <c r="H121" s="8">
        <f>LOOKUP($B121,[1]EXHIBITOR!$B$6:$B$1209,[1]EXHIBITOR!$G$6:$G$1503)</f>
        <v>15</v>
      </c>
      <c r="I121" s="8">
        <f>LOOKUP($B121,[1]EXHIBITOR!$B$6:$B$1209,[1]EXHIBITOR!$H$6:$H$1503)</f>
        <v>2017</v>
      </c>
      <c r="J121" s="40">
        <v>23</v>
      </c>
      <c r="K121" s="40">
        <v>14</v>
      </c>
    </row>
    <row r="122" spans="1:11">
      <c r="A122" s="11" t="s">
        <v>72</v>
      </c>
      <c r="B122" s="9">
        <f>'[1]SHOW REPORT FORM'!F5</f>
        <v>316</v>
      </c>
      <c r="C122" s="39" t="s">
        <v>71</v>
      </c>
      <c r="D122" s="9" t="str">
        <f>LOOKUP($B122,[1]EXHIBITOR!$B$6:$B$1209,[1]EXHIBITOR!$C$6:$C$1503)</f>
        <v>JOSH ANTHONY</v>
      </c>
      <c r="E122" s="9" t="str">
        <f>LOOKUP($B122,[1]EXHIBITOR!$B$6:$B$1209,[1]EXHIBITOR!$D$6:$D$1503)</f>
        <v>DARK GREEN</v>
      </c>
      <c r="F122" s="8" t="str">
        <f>LOOKUP($B122,[1]EXHIBITOR!$B$6:$B$1209,[1]EXHIBITOR!$E$6:$E$1503)</f>
        <v>H</v>
      </c>
      <c r="G122" s="8" t="str">
        <f>LOOKUP($B122,[1]EXHIBITOR!$B$6:$B$1209,[1]EXHIBITOR!$F$6:$F$1503)</f>
        <v>JDA</v>
      </c>
      <c r="H122" s="8">
        <f>LOOKUP($B122,[1]EXHIBITOR!$B$6:$B$1209,[1]EXHIBITOR!$G$6:$G$1503)</f>
        <v>121</v>
      </c>
      <c r="I122" s="8">
        <f>LOOKUP($B122,[1]EXHIBITOR!$B$6:$B$1209,[1]EXHIBITOR!$H$6:$H$1503)</f>
        <v>2016</v>
      </c>
      <c r="J122" s="40">
        <v>7</v>
      </c>
      <c r="K122" s="40">
        <v>7</v>
      </c>
    </row>
    <row r="123" spans="1:11">
      <c r="A123" s="11" t="s">
        <v>73</v>
      </c>
      <c r="B123" s="9">
        <f>'[1]SHOW REPORT FORM'!F8</f>
        <v>503</v>
      </c>
      <c r="C123" s="39" t="s">
        <v>28</v>
      </c>
      <c r="D123" s="9" t="str">
        <f>LOOKUP($B123,[1]EXHIBITOR!$B$6:$B$1209,[1]EXHIBITOR!$C$6:$C$1503)</f>
        <v>STUART SACKS</v>
      </c>
      <c r="E123" s="9" t="str">
        <f>LOOKUP($B123,[1]EXHIBITOR!$B$6:$B$1209,[1]EXHIBITOR!$D$6:$D$1503)</f>
        <v>SKY</v>
      </c>
      <c r="F123" s="8" t="str">
        <f>LOOKUP($B123,[1]EXHIBITOR!$B$6:$B$1209,[1]EXHIBITOR!$E$6:$E$1503)</f>
        <v>C</v>
      </c>
      <c r="G123" s="8" t="str">
        <f>LOOKUP($B123,[1]EXHIBITOR!$B$6:$B$1209,[1]EXHIBITOR!$F$6:$F$1503)</f>
        <v>8S</v>
      </c>
      <c r="H123" s="8">
        <f>LOOKUP($B123,[1]EXHIBITOR!$B$6:$B$1209,[1]EXHIBITOR!$G$6:$G$1503)</f>
        <v>26</v>
      </c>
      <c r="I123" s="8">
        <f>LOOKUP($B123,[1]EXHIBITOR!$B$6:$B$1209,[1]EXHIBITOR!$H$6:$H$1503)</f>
        <v>2018</v>
      </c>
      <c r="J123" s="40">
        <v>11</v>
      </c>
      <c r="K123" s="40">
        <v>8</v>
      </c>
    </row>
    <row r="124" spans="1:11">
      <c r="A124" s="11" t="s">
        <v>74</v>
      </c>
      <c r="B124" s="9">
        <f>'[1]SHOW REPORT FORM'!F11</f>
        <v>504</v>
      </c>
      <c r="C124" s="39" t="s">
        <v>28</v>
      </c>
      <c r="D124" s="9" t="str">
        <f>LOOKUP($B124,[1]EXHIBITOR!$B$6:$B$1209,[1]EXHIBITOR!$C$6:$C$1503)</f>
        <v>STUART SACKS</v>
      </c>
      <c r="E124" s="9" t="str">
        <f>LOOKUP($B124,[1]EXHIBITOR!$B$6:$B$1209,[1]EXHIBITOR!$D$6:$D$1503)</f>
        <v>COBALT</v>
      </c>
      <c r="F124" s="8" t="str">
        <f>LOOKUP($B124,[1]EXHIBITOR!$B$6:$B$1209,[1]EXHIBITOR!$E$6:$E$1503)</f>
        <v>C</v>
      </c>
      <c r="G124" s="8" t="str">
        <f>LOOKUP($B124,[1]EXHIBITOR!$B$6:$B$1209,[1]EXHIBITOR!$F$6:$F$1503)</f>
        <v>8S</v>
      </c>
      <c r="H124" s="8">
        <f>LOOKUP($B124,[1]EXHIBITOR!$B$6:$B$1209,[1]EXHIBITOR!$G$6:$G$1503)</f>
        <v>9</v>
      </c>
      <c r="I124" s="8">
        <f>LOOKUP($B124,[1]EXHIBITOR!$B$6:$B$1209,[1]EXHIBITOR!$H$6:$H$1503)</f>
        <v>2018</v>
      </c>
      <c r="J124" s="40">
        <v>7</v>
      </c>
      <c r="K124" s="40">
        <v>7</v>
      </c>
    </row>
    <row r="125" spans="1:11">
      <c r="A125" s="11" t="s">
        <v>75</v>
      </c>
      <c r="B125" s="9">
        <f>'[1]SHOW REPORT FORM'!F14</f>
        <v>505</v>
      </c>
      <c r="C125" s="39" t="s">
        <v>28</v>
      </c>
      <c r="D125" s="9" t="str">
        <f>LOOKUP($B125,[1]EXHIBITOR!$B$6:$B$1209,[1]EXHIBITOR!$C$6:$C$1503)</f>
        <v>STUART SACKS</v>
      </c>
      <c r="E125" s="9" t="str">
        <f>LOOKUP($B125,[1]EXHIBITOR!$B$6:$B$1209,[1]EXHIBITOR!$D$6:$D$1503)</f>
        <v>GREY GREEN</v>
      </c>
      <c r="F125" s="8" t="str">
        <f>LOOKUP($B125,[1]EXHIBITOR!$B$6:$B$1209,[1]EXHIBITOR!$E$6:$E$1503)</f>
        <v>C</v>
      </c>
      <c r="G125" s="8" t="str">
        <f>LOOKUP($B125,[1]EXHIBITOR!$B$6:$B$1209,[1]EXHIBITOR!$F$6:$F$1503)</f>
        <v>8S</v>
      </c>
      <c r="H125" s="8">
        <f>LOOKUP($B125,[1]EXHIBITOR!$B$6:$B$1209,[1]EXHIBITOR!$G$6:$G$1503)</f>
        <v>41</v>
      </c>
      <c r="I125" s="8">
        <f>LOOKUP($B125,[1]EXHIBITOR!$B$6:$B$1209,[1]EXHIBITOR!$H$6:$H$1503)</f>
        <v>2015</v>
      </c>
      <c r="J125" s="40">
        <v>23</v>
      </c>
      <c r="K125" s="40">
        <v>12</v>
      </c>
    </row>
    <row r="126" spans="1:11">
      <c r="A126" s="11" t="s">
        <v>76</v>
      </c>
      <c r="B126" s="9">
        <f>'[1]SHOW REPORT FORM'!F17</f>
        <v>524</v>
      </c>
      <c r="C126" s="39" t="s">
        <v>28</v>
      </c>
      <c r="D126" s="9" t="str">
        <f>LOOKUP($B126,[1]EXHIBITOR!$B$6:$B$1209,[1]EXHIBITOR!$C$6:$C$1503)</f>
        <v>JULIE WILLIS</v>
      </c>
      <c r="E126" s="9" t="str">
        <f>LOOKUP($B126,[1]EXHIBITOR!$B$6:$B$1209,[1]EXHIBITOR!$D$6:$D$1503)</f>
        <v>GREY</v>
      </c>
      <c r="F126" s="8" t="str">
        <f>LOOKUP($B126,[1]EXHIBITOR!$B$6:$B$1209,[1]EXHIBITOR!$E$6:$E$1503)</f>
        <v>C</v>
      </c>
      <c r="G126" s="8" t="str">
        <f>LOOKUP($B126,[1]EXHIBITOR!$B$6:$B$1209,[1]EXHIBITOR!$F$6:$F$1503)</f>
        <v>JEW</v>
      </c>
      <c r="H126" s="8">
        <f>LOOKUP($B126,[1]EXHIBITOR!$B$6:$B$1209,[1]EXHIBITOR!$G$6:$G$1503)</f>
        <v>117</v>
      </c>
      <c r="I126" s="8">
        <f>LOOKUP($B126,[1]EXHIBITOR!$B$6:$B$1209,[1]EXHIBITOR!$H$6:$H$1503)</f>
        <v>2016</v>
      </c>
      <c r="J126" s="40">
        <v>15</v>
      </c>
      <c r="K126" s="40">
        <v>7</v>
      </c>
    </row>
    <row r="127" spans="1:11">
      <c r="A127" s="11" t="s">
        <v>77</v>
      </c>
      <c r="B127" s="9">
        <f>'[1]SHOW REPORT FORM'!F20</f>
        <v>3</v>
      </c>
      <c r="C127" s="39" t="s">
        <v>28</v>
      </c>
      <c r="D127" s="9" t="str">
        <f>LOOKUP($B127,[1]EXHIBITOR!$B$6:$B$1209,[1]EXHIBITOR!$C$6:$C$1503)</f>
        <v>ELIANA FLOUD</v>
      </c>
      <c r="E127" s="9" t="str">
        <f>LOOKUP($B127,[1]EXHIBITOR!$B$6:$B$1209,[1]EXHIBITOR!$D$6:$D$1503)</f>
        <v>OPALINE GREY GREEN</v>
      </c>
      <c r="F127" s="8" t="str">
        <f>LOOKUP($B127,[1]EXHIBITOR!$B$6:$B$1209,[1]EXHIBITOR!$E$6:$E$1503)</f>
        <v>H</v>
      </c>
      <c r="G127" s="8" t="str">
        <f>LOOKUP($B127,[1]EXHIBITOR!$B$6:$B$1209,[1]EXHIBITOR!$F$6:$F$1503)</f>
        <v>EMF</v>
      </c>
      <c r="H127" s="8">
        <f>LOOKUP($B127,[1]EXHIBITOR!$B$6:$B$1209,[1]EXHIBITOR!$G$6:$G$1503)</f>
        <v>47</v>
      </c>
      <c r="I127" s="8">
        <f>LOOKUP($B127,[1]EXHIBITOR!$B$6:$B$1209,[1]EXHIBITOR!$H$6:$H$1503)</f>
        <v>2018</v>
      </c>
      <c r="J127" s="40">
        <v>6</v>
      </c>
      <c r="K127" s="40">
        <v>4</v>
      </c>
    </row>
    <row r="128" spans="1:11">
      <c r="A128" s="11" t="s">
        <v>78</v>
      </c>
      <c r="B128" s="9">
        <f>'[1]SHOW REPORT FORM'!F23</f>
        <v>343</v>
      </c>
      <c r="C128" s="39" t="s">
        <v>28</v>
      </c>
      <c r="D128" s="9" t="str">
        <f>LOOKUP($B128,[1]EXHIBITOR!$B$6:$B$1209,[1]EXHIBITOR!$C$6:$C$1503)</f>
        <v>GREG LOVELL</v>
      </c>
      <c r="E128" s="9" t="str">
        <f>LOOKUP($B128,[1]EXHIBITOR!$B$6:$B$1209,[1]EXHIBITOR!$D$6:$D$1503)</f>
        <v>GREY OPALINE</v>
      </c>
      <c r="F128" s="8" t="str">
        <f>LOOKUP($B128,[1]EXHIBITOR!$B$6:$B$1209,[1]EXHIBITOR!$E$6:$E$1503)</f>
        <v>C</v>
      </c>
      <c r="G128" s="8" t="str">
        <f>LOOKUP($B128,[1]EXHIBITOR!$B$6:$B$1209,[1]EXHIBITOR!$F$6:$F$1503)</f>
        <v>65L</v>
      </c>
      <c r="H128" s="8">
        <f>LOOKUP($B128,[1]EXHIBITOR!$B$6:$B$1209,[1]EXHIBITOR!$G$6:$G$1503)</f>
        <v>64</v>
      </c>
      <c r="I128" s="8">
        <f>LOOKUP($B128,[1]EXHIBITOR!$B$6:$B$1209,[1]EXHIBITOR!$H$6:$H$1503)</f>
        <v>2017</v>
      </c>
      <c r="J128" s="40">
        <v>7</v>
      </c>
      <c r="K128" s="40">
        <v>7</v>
      </c>
    </row>
    <row r="129" spans="1:11">
      <c r="A129" s="11" t="s">
        <v>79</v>
      </c>
      <c r="B129" s="9">
        <f>'[1]SHOW REPORT FORM'!F26</f>
        <v>321</v>
      </c>
      <c r="C129" s="39" t="s">
        <v>28</v>
      </c>
      <c r="D129" s="9" t="str">
        <f>LOOKUP($B129,[1]EXHIBITOR!$B$6:$B$1209,[1]EXHIBITOR!$C$6:$C$1503)</f>
        <v>JOSH ANTHONY</v>
      </c>
      <c r="E129" s="9" t="str">
        <f>LOOKUP($B129,[1]EXHIBITOR!$B$6:$B$1209,[1]EXHIBITOR!$D$6:$D$1503)</f>
        <v>CINNAMON GREY GREEN</v>
      </c>
      <c r="F129" s="8" t="str">
        <f>LOOKUP($B129,[1]EXHIBITOR!$B$6:$B$1209,[1]EXHIBITOR!$E$6:$E$1503)</f>
        <v>H</v>
      </c>
      <c r="G129" s="8" t="str">
        <f>LOOKUP($B129,[1]EXHIBITOR!$B$6:$B$1209,[1]EXHIBITOR!$F$6:$F$1503)</f>
        <v>JDA</v>
      </c>
      <c r="H129" s="8">
        <f>LOOKUP($B129,[1]EXHIBITOR!$B$6:$B$1209,[1]EXHIBITOR!$G$6:$G$1503)</f>
        <v>5</v>
      </c>
      <c r="I129" s="8">
        <f>LOOKUP($B129,[1]EXHIBITOR!$B$6:$B$1209,[1]EXHIBITOR!$H$6:$H$1503)</f>
        <v>2018</v>
      </c>
      <c r="J129" s="40">
        <v>8</v>
      </c>
      <c r="K129" s="40">
        <v>6</v>
      </c>
    </row>
    <row r="130" spans="1:11">
      <c r="A130" s="11" t="s">
        <v>80</v>
      </c>
      <c r="B130" s="9">
        <f>'[1]SHOW REPORT FORM'!F29</f>
        <v>527</v>
      </c>
      <c r="C130" s="39" t="s">
        <v>28</v>
      </c>
      <c r="D130" s="9" t="str">
        <f>LOOKUP($B130,[1]EXHIBITOR!$B$6:$B$1209,[1]EXHIBITOR!$C$6:$C$1503)</f>
        <v>JULIE WILLIS</v>
      </c>
      <c r="E130" s="9" t="str">
        <f>LOOKUP($B130,[1]EXHIBITOR!$B$6:$B$1209,[1]EXHIBITOR!$D$6:$D$1503)</f>
        <v>CINNAMON GREY</v>
      </c>
      <c r="F130" s="8" t="str">
        <f>LOOKUP($B130,[1]EXHIBITOR!$B$6:$B$1209,[1]EXHIBITOR!$E$6:$E$1503)</f>
        <v>C</v>
      </c>
      <c r="G130" s="8" t="str">
        <f>LOOKUP($B130,[1]EXHIBITOR!$B$6:$B$1209,[1]EXHIBITOR!$F$6:$F$1503)</f>
        <v>JEW</v>
      </c>
      <c r="H130" s="8">
        <f>LOOKUP($B130,[1]EXHIBITOR!$B$6:$B$1209,[1]EXHIBITOR!$G$6:$G$1503)</f>
        <v>7</v>
      </c>
      <c r="I130" s="8">
        <f>LOOKUP($B130,[1]EXHIBITOR!$B$6:$B$1209,[1]EXHIBITOR!$H$6:$H$1503)</f>
        <v>2017</v>
      </c>
      <c r="J130" s="40">
        <v>6</v>
      </c>
      <c r="K130" s="40">
        <v>5</v>
      </c>
    </row>
    <row r="131" spans="1:11">
      <c r="A131" s="11" t="s">
        <v>81</v>
      </c>
      <c r="B131" s="9">
        <f>'[1]SHOW REPORT FORM'!F32</f>
        <v>124</v>
      </c>
      <c r="C131" s="39" t="s">
        <v>28</v>
      </c>
      <c r="D131" s="9" t="str">
        <f>LOOKUP($B131,[1]EXHIBITOR!$B$6:$B$1209,[1]EXHIBITOR!$C$6:$C$1503)</f>
        <v>CONNIE LOVELL</v>
      </c>
      <c r="E131" s="9" t="str">
        <f>LOOKUP($B131,[1]EXHIBITOR!$B$6:$B$1209,[1]EXHIBITOR!$D$6:$D$1503)</f>
        <v>CIN COBALT</v>
      </c>
      <c r="F131" s="8" t="str">
        <f>LOOKUP($B131,[1]EXHIBITOR!$B$6:$B$1209,[1]EXHIBITOR!$E$6:$E$1503)</f>
        <v>H</v>
      </c>
      <c r="G131" s="8" t="str">
        <f>LOOKUP($B131,[1]EXHIBITOR!$B$6:$B$1209,[1]EXHIBITOR!$F$6:$F$1503)</f>
        <v>CLV</v>
      </c>
      <c r="H131" s="8">
        <f>LOOKUP($B131,[1]EXHIBITOR!$B$6:$B$1209,[1]EXHIBITOR!$G$6:$G$1503)</f>
        <v>92</v>
      </c>
      <c r="I131" s="8">
        <f>LOOKUP($B131,[1]EXHIBITOR!$B$6:$B$1209,[1]EXHIBITOR!$H$6:$H$1503)</f>
        <v>2018</v>
      </c>
      <c r="J131" s="40">
        <v>5</v>
      </c>
      <c r="K131" s="40">
        <v>5</v>
      </c>
    </row>
    <row r="132" spans="1:11">
      <c r="A132" s="11" t="s">
        <v>82</v>
      </c>
      <c r="B132" s="9">
        <f>'[1]SHOW REPORT FORM'!F36</f>
        <v>122</v>
      </c>
      <c r="C132" s="39" t="s">
        <v>28</v>
      </c>
      <c r="D132" s="9" t="str">
        <f>LOOKUP($B132,[1]EXHIBITOR!$B$6:$B$1209,[1]EXHIBITOR!$C$6:$C$1503)</f>
        <v>LEN BOURGEOIS</v>
      </c>
      <c r="E132" s="9" t="str">
        <f>LOOKUP($B132,[1]EXHIBITOR!$B$6:$B$1209,[1]EXHIBITOR!$D$6:$D$1503)</f>
        <v>LUTINO</v>
      </c>
      <c r="F132" s="8" t="str">
        <f>LOOKUP($B132,[1]EXHIBITOR!$B$6:$B$1209,[1]EXHIBITOR!$E$6:$E$1503)</f>
        <v>H</v>
      </c>
      <c r="G132" s="8" t="str">
        <f>LOOKUP($B132,[1]EXHIBITOR!$B$6:$B$1209,[1]EXHIBITOR!$F$6:$F$1503)</f>
        <v>LJB</v>
      </c>
      <c r="H132" s="8">
        <f>LOOKUP($B132,[1]EXHIBITOR!$B$6:$B$1209,[1]EXHIBITOR!$G$6:$G$1503)</f>
        <v>24</v>
      </c>
      <c r="I132" s="8">
        <f>LOOKUP($B132,[1]EXHIBITOR!$B$6:$B$1209,[1]EXHIBITOR!$H$6:$H$1503)</f>
        <v>2017</v>
      </c>
      <c r="J132" s="40">
        <v>7</v>
      </c>
      <c r="K132" s="40">
        <v>6</v>
      </c>
    </row>
    <row r="133" spans="1:11">
      <c r="A133" s="11" t="s">
        <v>83</v>
      </c>
      <c r="B133" s="9">
        <f>'[1]SHOW REPORT FORM'!F39</f>
        <v>345</v>
      </c>
      <c r="C133" s="39" t="s">
        <v>28</v>
      </c>
      <c r="D133" s="9" t="str">
        <f>LOOKUP($B133,[1]EXHIBITOR!$B$6:$B$1209,[1]EXHIBITOR!$C$6:$C$1503)</f>
        <v>GREG LOVELL</v>
      </c>
      <c r="E133" s="9" t="str">
        <f>LOOKUP($B133,[1]EXHIBITOR!$B$6:$B$1209,[1]EXHIBITOR!$D$6:$D$1503)</f>
        <v>ALBINO</v>
      </c>
      <c r="F133" s="8" t="str">
        <f>LOOKUP($B133,[1]EXHIBITOR!$B$6:$B$1209,[1]EXHIBITOR!$E$6:$E$1503)</f>
        <v>H</v>
      </c>
      <c r="G133" s="8" t="str">
        <f>LOOKUP($B133,[1]EXHIBITOR!$B$6:$B$1209,[1]EXHIBITOR!$F$6:$F$1503)</f>
        <v>65L</v>
      </c>
      <c r="H133" s="8">
        <f>LOOKUP($B133,[1]EXHIBITOR!$B$6:$B$1209,[1]EXHIBITOR!$G$6:$G$1503)</f>
        <v>96</v>
      </c>
      <c r="I133" s="8">
        <f>LOOKUP($B133,[1]EXHIBITOR!$B$6:$B$1209,[1]EXHIBITOR!$H$6:$H$1503)</f>
        <v>2017</v>
      </c>
      <c r="J133" s="40">
        <v>6</v>
      </c>
      <c r="K133" s="40">
        <v>4</v>
      </c>
    </row>
    <row r="134" spans="1:11">
      <c r="A134" s="11" t="s">
        <v>84</v>
      </c>
      <c r="B134" s="9">
        <f>'[1]SHOW REPORT FORM'!F42</f>
        <v>351</v>
      </c>
      <c r="C134" s="39" t="s">
        <v>28</v>
      </c>
      <c r="D134" s="9" t="str">
        <f>LOOKUP($B134,[1]EXHIBITOR!$B$6:$B$1209,[1]EXHIBITOR!$C$6:$C$1503)</f>
        <v>TONY LEAGUE</v>
      </c>
      <c r="E134" s="9" t="str">
        <f>LOOKUP($B134,[1]EXHIBITOR!$B$6:$B$1209,[1]EXHIBITOR!$D$6:$D$1503)</f>
        <v>LACEWING YELLOW</v>
      </c>
      <c r="F134" s="8" t="str">
        <f>LOOKUP($B134,[1]EXHIBITOR!$B$6:$B$1209,[1]EXHIBITOR!$E$6:$E$1503)</f>
        <v>C</v>
      </c>
      <c r="G134" s="8" t="str">
        <f>LOOKUP($B134,[1]EXHIBITOR!$B$6:$B$1209,[1]EXHIBITOR!$F$6:$F$1503)</f>
        <v>TL</v>
      </c>
      <c r="H134" s="8">
        <f>LOOKUP($B134,[1]EXHIBITOR!$B$6:$B$1209,[1]EXHIBITOR!$G$6:$G$1503)</f>
        <v>152</v>
      </c>
      <c r="I134" s="8">
        <f>LOOKUP($B134,[1]EXHIBITOR!$B$6:$B$1209,[1]EXHIBITOR!$H$6:$H$1503)</f>
        <v>2016</v>
      </c>
      <c r="J134" s="40">
        <v>2</v>
      </c>
      <c r="K134" s="40">
        <v>1</v>
      </c>
    </row>
    <row r="135" spans="1:11">
      <c r="A135" s="11" t="s">
        <v>85</v>
      </c>
      <c r="B135" s="9">
        <f>'[1]SHOW REPORT FORM'!F45</f>
        <v>516</v>
      </c>
      <c r="C135" s="39" t="s">
        <v>28</v>
      </c>
      <c r="D135" s="9" t="str">
        <f>LOOKUP($B135,[1]EXHIBITOR!$B$6:$B$1209,[1]EXHIBITOR!$C$6:$C$1503)</f>
        <v>STUART SACKS</v>
      </c>
      <c r="E135" s="9" t="str">
        <f>LOOKUP($B135,[1]EXHIBITOR!$B$6:$B$1209,[1]EXHIBITOR!$D$6:$D$1503)</f>
        <v>SPANGLE GREY</v>
      </c>
      <c r="F135" s="8" t="str">
        <f>LOOKUP($B135,[1]EXHIBITOR!$B$6:$B$1209,[1]EXHIBITOR!$E$6:$E$1503)</f>
        <v>C</v>
      </c>
      <c r="G135" s="8" t="str">
        <f>LOOKUP($B135,[1]EXHIBITOR!$B$6:$B$1209,[1]EXHIBITOR!$F$6:$F$1503)</f>
        <v>8S</v>
      </c>
      <c r="H135" s="8">
        <f>LOOKUP($B135,[1]EXHIBITOR!$B$6:$B$1209,[1]EXHIBITOR!$G$6:$G$1503)</f>
        <v>99</v>
      </c>
      <c r="I135" s="8">
        <f>LOOKUP($B135,[1]EXHIBITOR!$B$6:$B$1209,[1]EXHIBITOR!$H$6:$H$1503)</f>
        <v>2018</v>
      </c>
      <c r="J135" s="40">
        <v>15</v>
      </c>
      <c r="K135" s="40">
        <v>9</v>
      </c>
    </row>
    <row r="136" spans="1:11">
      <c r="A136" s="11" t="s">
        <v>86</v>
      </c>
      <c r="B136" s="9">
        <f>'[1]SHOW REPORT FORM'!F48</f>
        <v>354</v>
      </c>
      <c r="C136" s="39" t="s">
        <v>28</v>
      </c>
      <c r="D136" s="9" t="str">
        <f>LOOKUP($B136,[1]EXHIBITOR!$B$6:$B$1209,[1]EXHIBITOR!$C$6:$C$1503)</f>
        <v>DANIEL &amp; SOPHIE FLOYD</v>
      </c>
      <c r="E136" s="9" t="str">
        <f>LOOKUP($B136,[1]EXHIBITOR!$B$6:$B$1209,[1]EXHIBITOR!$D$6:$D$1503)</f>
        <v>DOUBLE FACTOR SPANGLE WHITE</v>
      </c>
      <c r="F136" s="8" t="str">
        <f>LOOKUP($B136,[1]EXHIBITOR!$B$6:$B$1209,[1]EXHIBITOR!$E$6:$E$1503)</f>
        <v>H</v>
      </c>
      <c r="G136" s="8" t="str">
        <f>LOOKUP($B136,[1]EXHIBITOR!$B$6:$B$1209,[1]EXHIBITOR!$F$6:$F$1503)</f>
        <v>DEF</v>
      </c>
      <c r="H136" s="8">
        <f>LOOKUP($B136,[1]EXHIBITOR!$B$6:$B$1209,[1]EXHIBITOR!$G$6:$G$1503)</f>
        <v>416</v>
      </c>
      <c r="I136" s="8">
        <f>LOOKUP($B136,[1]EXHIBITOR!$B$6:$B$1209,[1]EXHIBITOR!$H$6:$H$1503)</f>
        <v>2017</v>
      </c>
      <c r="J136" s="40">
        <v>2</v>
      </c>
      <c r="K136" s="40">
        <v>2</v>
      </c>
    </row>
    <row r="137" spans="1:11">
      <c r="A137" s="11" t="s">
        <v>87</v>
      </c>
      <c r="B137" s="9">
        <f>'[1]SHOW REPORT FORM'!F51</f>
        <v>517</v>
      </c>
      <c r="C137" s="39" t="s">
        <v>28</v>
      </c>
      <c r="D137" s="9" t="str">
        <f>LOOKUP($B137,[1]EXHIBITOR!$B$6:$B$1209,[1]EXHIBITOR!$C$6:$C$1503)</f>
        <v>STUART SACKS</v>
      </c>
      <c r="E137" s="9" t="str">
        <f>LOOKUP($B137,[1]EXHIBITOR!$B$6:$B$1209,[1]EXHIBITOR!$D$6:$D$1503)</f>
        <v>DOMINATE PIED COBALT</v>
      </c>
      <c r="F137" s="8" t="str">
        <f>LOOKUP($B137,[1]EXHIBITOR!$B$6:$B$1209,[1]EXHIBITOR!$E$6:$E$1503)</f>
        <v>C</v>
      </c>
      <c r="G137" s="8" t="str">
        <f>LOOKUP($B137,[1]EXHIBITOR!$B$6:$B$1209,[1]EXHIBITOR!$F$6:$F$1503)</f>
        <v>8S</v>
      </c>
      <c r="H137" s="8">
        <f>LOOKUP($B137,[1]EXHIBITOR!$B$6:$B$1209,[1]EXHIBITOR!$G$6:$G$1503)</f>
        <v>123</v>
      </c>
      <c r="I137" s="8">
        <f>LOOKUP($B137,[1]EXHIBITOR!$B$6:$B$1209,[1]EXHIBITOR!$H$6:$H$1503)</f>
        <v>2017</v>
      </c>
      <c r="J137" s="40">
        <v>6</v>
      </c>
      <c r="K137" s="40">
        <v>5</v>
      </c>
    </row>
    <row r="138" spans="1:11">
      <c r="A138" s="11" t="s">
        <v>88</v>
      </c>
      <c r="B138" s="9">
        <f>'[1]SHOW REPORT FORM'!F54</f>
        <v>125</v>
      </c>
      <c r="C138" s="39" t="s">
        <v>28</v>
      </c>
      <c r="D138" s="9" t="str">
        <f>LOOKUP($B138,[1]EXHIBITOR!$B$6:$B$1209,[1]EXHIBITOR!$C$6:$C$1503)</f>
        <v>CONNIE LOVELL</v>
      </c>
      <c r="E138" s="9" t="str">
        <f>LOOKUP($B138,[1]EXHIBITOR!$B$6:$B$1209,[1]EXHIBITOR!$D$6:$D$1503)</f>
        <v>VIOLET RECESSIVE PIED</v>
      </c>
      <c r="F138" s="8" t="str">
        <f>LOOKUP($B138,[1]EXHIBITOR!$B$6:$B$1209,[1]EXHIBITOR!$E$6:$E$1503)</f>
        <v>C</v>
      </c>
      <c r="G138" s="8" t="str">
        <f>LOOKUP($B138,[1]EXHIBITOR!$B$6:$B$1209,[1]EXHIBITOR!$F$6:$F$1503)</f>
        <v>CLV</v>
      </c>
      <c r="H138" s="8">
        <f>LOOKUP($B138,[1]EXHIBITOR!$B$6:$B$1209,[1]EXHIBITOR!$G$6:$G$1503)</f>
        <v>18</v>
      </c>
      <c r="I138" s="8">
        <f>LOOKUP($B138,[1]EXHIBITOR!$B$6:$B$1209,[1]EXHIBITOR!$H$6:$H$1503)</f>
        <v>2018</v>
      </c>
      <c r="J138" s="40">
        <v>2</v>
      </c>
      <c r="K138" s="40">
        <v>2</v>
      </c>
    </row>
    <row r="139" spans="1:11">
      <c r="A139" s="11" t="s">
        <v>89</v>
      </c>
      <c r="B139" s="9">
        <f>'[1]SHOW REPORT FORM'!F57</f>
        <v>519</v>
      </c>
      <c r="C139" s="39" t="s">
        <v>28</v>
      </c>
      <c r="D139" s="9" t="str">
        <f>LOOKUP($B139,[1]EXHIBITOR!$B$6:$B$1209,[1]EXHIBITOR!$C$6:$C$1503)</f>
        <v>STUART SACKS</v>
      </c>
      <c r="E139" s="9" t="str">
        <f>LOOKUP($B139,[1]EXHIBITOR!$B$6:$B$1209,[1]EXHIBITOR!$D$6:$D$1503)</f>
        <v>YELLOWFACE CINN GREY</v>
      </c>
      <c r="F139" s="8" t="str">
        <f>LOOKUP($B139,[1]EXHIBITOR!$B$6:$B$1209,[1]EXHIBITOR!$E$6:$E$1503)</f>
        <v>C</v>
      </c>
      <c r="G139" s="8" t="str">
        <f>LOOKUP($B139,[1]EXHIBITOR!$B$6:$B$1209,[1]EXHIBITOR!$F$6:$F$1503)</f>
        <v>8S</v>
      </c>
      <c r="H139" s="8">
        <f>LOOKUP($B139,[1]EXHIBITOR!$B$6:$B$1209,[1]EXHIBITOR!$G$6:$G$1503)</f>
        <v>50</v>
      </c>
      <c r="I139" s="8">
        <f>LOOKUP($B139,[1]EXHIBITOR!$B$6:$B$1209,[1]EXHIBITOR!$H$6:$H$1503)</f>
        <v>2018</v>
      </c>
      <c r="J139" s="40">
        <v>18</v>
      </c>
      <c r="K139" s="40">
        <v>8</v>
      </c>
    </row>
    <row r="140" spans="1:11">
      <c r="A140" s="11" t="s">
        <v>90</v>
      </c>
      <c r="B140" s="9">
        <f>'[1]SHOW REPORT FORM'!F60</f>
        <v>335</v>
      </c>
      <c r="C140" s="39" t="s">
        <v>28</v>
      </c>
      <c r="D140" s="9" t="str">
        <f>LOOKUP($B140,[1]EXHIBITOR!$B$6:$B$1209,[1]EXHIBITOR!$C$6:$C$1503)</f>
        <v>CHAD BABIN</v>
      </c>
      <c r="E140" s="9" t="str">
        <f>LOOKUP($B140,[1]EXHIBITOR!$B$6:$B$1209,[1]EXHIBITOR!$D$6:$D$1503)</f>
        <v>GREYWING LIGHT GREEN</v>
      </c>
      <c r="F140" s="8" t="str">
        <f>LOOKUP($B140,[1]EXHIBITOR!$B$6:$B$1209,[1]EXHIBITOR!$E$6:$E$1503)</f>
        <v>C</v>
      </c>
      <c r="G140" s="8" t="str">
        <f>LOOKUP($B140,[1]EXHIBITOR!$B$6:$B$1209,[1]EXHIBITOR!$F$6:$F$1503)</f>
        <v>CB</v>
      </c>
      <c r="H140" s="8">
        <f>LOOKUP($B140,[1]EXHIBITOR!$B$6:$B$1209,[1]EXHIBITOR!$G$6:$G$1503)</f>
        <v>93</v>
      </c>
      <c r="I140" s="8">
        <f>LOOKUP($B140,[1]EXHIBITOR!$B$6:$B$1209,[1]EXHIBITOR!$H$6:$H$1503)</f>
        <v>2018</v>
      </c>
      <c r="J140" s="40">
        <v>1</v>
      </c>
      <c r="K140" s="40">
        <v>1</v>
      </c>
    </row>
    <row r="141" spans="1:11">
      <c r="A141" s="11" t="s">
        <v>91</v>
      </c>
      <c r="B141" s="9">
        <f>'[1]SHOW REPORT FORM'!F63</f>
        <v>325</v>
      </c>
      <c r="C141" s="39" t="s">
        <v>28</v>
      </c>
      <c r="D141" s="9" t="str">
        <f>LOOKUP($B141,[1]EXHIBITOR!$B$6:$B$1209,[1]EXHIBITOR!$C$6:$C$1503)</f>
        <v>JOSH ANTHONY</v>
      </c>
      <c r="E141" s="9" t="str">
        <f>LOOKUP($B141,[1]EXHIBITOR!$B$6:$B$1209,[1]EXHIBITOR!$D$6:$D$1503)</f>
        <v>TEXAS CLEARBODY SKY</v>
      </c>
      <c r="F141" s="8" t="str">
        <f>LOOKUP($B141,[1]EXHIBITOR!$B$6:$B$1209,[1]EXHIBITOR!$E$6:$E$1503)</f>
        <v>C</v>
      </c>
      <c r="G141" s="8" t="str">
        <f>LOOKUP($B141,[1]EXHIBITOR!$B$6:$B$1209,[1]EXHIBITOR!$F$6:$F$1503)</f>
        <v>JDA</v>
      </c>
      <c r="H141" s="8">
        <f>LOOKUP($B141,[1]EXHIBITOR!$B$6:$B$1209,[1]EXHIBITOR!$G$6:$G$1503)</f>
        <v>47</v>
      </c>
      <c r="I141" s="8">
        <f>LOOKUP($B141,[1]EXHIBITOR!$B$6:$B$1209,[1]EXHIBITOR!$H$6:$H$1503)</f>
        <v>2016</v>
      </c>
      <c r="J141" s="40">
        <v>9</v>
      </c>
      <c r="K141" s="40">
        <v>5</v>
      </c>
    </row>
    <row r="142" spans="1:11">
      <c r="A142" s="11" t="s">
        <v>92</v>
      </c>
      <c r="B142" s="9">
        <f>'[1]SHOW REPORT FORM'!F66</f>
        <v>530</v>
      </c>
      <c r="C142" s="39" t="s">
        <v>28</v>
      </c>
      <c r="D142" s="9" t="str">
        <f>LOOKUP($B142,[1]EXHIBITOR!$B$6:$B$1209,[1]EXHIBITOR!$C$6:$C$1503)</f>
        <v>JULIE WILLIS</v>
      </c>
      <c r="E142" s="9" t="str">
        <f>LOOKUP($B142,[1]EXHIBITOR!$B$6:$B$1209,[1]EXHIBITOR!$D$6:$D$1503)</f>
        <v>YELLOW</v>
      </c>
      <c r="F142" s="8" t="str">
        <f>LOOKUP($B142,[1]EXHIBITOR!$B$6:$B$1209,[1]EXHIBITOR!$E$6:$E$1503)</f>
        <v>C</v>
      </c>
      <c r="G142" s="8" t="str">
        <f>LOOKUP($B142,[1]EXHIBITOR!$B$6:$B$1209,[1]EXHIBITOR!$F$6:$F$1503)</f>
        <v>JEW</v>
      </c>
      <c r="H142" s="8">
        <f>LOOKUP($B142,[1]EXHIBITOR!$B$6:$B$1209,[1]EXHIBITOR!$G$6:$G$1503)</f>
        <v>69</v>
      </c>
      <c r="I142" s="8">
        <f>LOOKUP($B142,[1]EXHIBITOR!$B$6:$B$1209,[1]EXHIBITOR!$H$6:$H$1503)</f>
        <v>2016</v>
      </c>
      <c r="J142" s="40">
        <v>2</v>
      </c>
      <c r="K142" s="40">
        <v>2</v>
      </c>
    </row>
    <row r="143" spans="1:11">
      <c r="A143" s="11" t="s">
        <v>93</v>
      </c>
      <c r="B143" s="9">
        <f>'[1]SHOW REPORT FORM'!F69</f>
        <v>557</v>
      </c>
      <c r="C143" s="39" t="s">
        <v>28</v>
      </c>
      <c r="D143" s="9" t="str">
        <f>LOOKUP($B143,[1]EXHIBITOR!$B$6:$B$1209,[1]EXHIBITOR!$C$6:$C$1503)</f>
        <v>MARK GRAY</v>
      </c>
      <c r="E143" s="9" t="str">
        <f>LOOKUP($B143,[1]EXHIBITOR!$B$6:$B$1209,[1]EXHIBITOR!$D$6:$D$1503)</f>
        <v>YF WHITE</v>
      </c>
      <c r="F143" s="8" t="str">
        <f>LOOKUP($B143,[1]EXHIBITOR!$B$6:$B$1209,[1]EXHIBITOR!$E$6:$E$1503)</f>
        <v>H</v>
      </c>
      <c r="G143" s="8" t="str">
        <f>LOOKUP($B143,[1]EXHIBITOR!$B$6:$B$1209,[1]EXHIBITOR!$F$6:$F$1503)</f>
        <v>GAA</v>
      </c>
      <c r="H143" s="8">
        <f>LOOKUP($B143,[1]EXHIBITOR!$B$6:$B$1209,[1]EXHIBITOR!$G$6:$G$1503)</f>
        <v>121</v>
      </c>
      <c r="I143" s="8">
        <f>LOOKUP($B143,[1]EXHIBITOR!$B$6:$B$1209,[1]EXHIBITOR!$H$6:$H$1503)</f>
        <v>2018</v>
      </c>
      <c r="J143" s="40">
        <v>2</v>
      </c>
      <c r="K143" s="40">
        <v>2</v>
      </c>
    </row>
    <row r="144" spans="1:11">
      <c r="A144" s="11" t="s">
        <v>94</v>
      </c>
      <c r="B144" s="9">
        <f>'[1]SHOW REPORT FORM'!F72</f>
        <v>538</v>
      </c>
      <c r="C144" s="39" t="s">
        <v>28</v>
      </c>
      <c r="D144" s="9" t="str">
        <f>LOOKUP($B144,[1]EXHIBITOR!$B$6:$B$1209,[1]EXHIBITOR!$C$6:$C$1503)</f>
        <v>DEWAYNE WELDON</v>
      </c>
      <c r="E144" s="9" t="str">
        <f>LOOKUP($B144,[1]EXHIBITOR!$B$6:$B$1209,[1]EXHIBITOR!$D$6:$D$1503)</f>
        <v>CN. OLIVE</v>
      </c>
      <c r="F144" s="8" t="str">
        <f>LOOKUP($B144,[1]EXHIBITOR!$B$6:$B$1209,[1]EXHIBITOR!$E$6:$E$1503)</f>
        <v>H</v>
      </c>
      <c r="G144" s="8" t="str">
        <f>LOOKUP($B144,[1]EXHIBITOR!$B$6:$B$1209,[1]EXHIBITOR!$F$6:$F$1503)</f>
        <v>1W</v>
      </c>
      <c r="H144" s="8">
        <f>LOOKUP($B144,[1]EXHIBITOR!$B$6:$B$1209,[1]EXHIBITOR!$G$6:$G$1503)</f>
        <v>86</v>
      </c>
      <c r="I144" s="8">
        <f>LOOKUP($B144,[1]EXHIBITOR!$B$6:$B$1209,[1]EXHIBITOR!$H$6:$H$1503)</f>
        <v>2018</v>
      </c>
      <c r="J144" s="40">
        <f>'[1]COMPOSITE FORM'!M27</f>
        <v>0</v>
      </c>
      <c r="K144" s="40">
        <f>'[1]COMPOSITE FORM'!N27</f>
        <v>0</v>
      </c>
    </row>
    <row r="145" ht="12" customHeight="1" spans="1:11">
      <c r="A145" s="11" t="s">
        <v>95</v>
      </c>
      <c r="B145" s="9">
        <f>'[1]SHOW REPORT FORM'!F75</f>
        <v>326</v>
      </c>
      <c r="C145" s="39" t="s">
        <v>28</v>
      </c>
      <c r="D145" s="9" t="str">
        <f>LOOKUP($B145,[1]EXHIBITOR!$B$6:$B$1209,[1]EXHIBITOR!$C$6:$C$1503)</f>
        <v>JOSH ANTHONY</v>
      </c>
      <c r="E145" s="9" t="str">
        <f>LOOKUP($B145,[1]EXHIBITOR!$B$6:$B$1209,[1]EXHIBITOR!$D$6:$D$1503)</f>
        <v>CINNAMON VIOLET </v>
      </c>
      <c r="F145" s="8" t="str">
        <f>LOOKUP($B145,[1]EXHIBITOR!$B$6:$B$1209,[1]EXHIBITOR!$E$6:$E$1503)</f>
        <v>H</v>
      </c>
      <c r="G145" s="8" t="str">
        <f>LOOKUP($B145,[1]EXHIBITOR!$B$6:$B$1209,[1]EXHIBITOR!$F$6:$F$1503)</f>
        <v>JDA</v>
      </c>
      <c r="H145" s="8">
        <f>LOOKUP($B145,[1]EXHIBITOR!$B$6:$B$1209,[1]EXHIBITOR!$G$6:$G$1503)</f>
        <v>108</v>
      </c>
      <c r="I145" s="8">
        <f>LOOKUP($B145,[1]EXHIBITOR!$B$6:$B$1209,[1]EXHIBITOR!$H$6:$H$1503)</f>
        <v>2018</v>
      </c>
      <c r="J145" s="40">
        <v>5</v>
      </c>
      <c r="K145" s="40">
        <v>4</v>
      </c>
    </row>
    <row r="146" spans="1:11">
      <c r="A146" s="11" t="s">
        <v>96</v>
      </c>
      <c r="B146" s="9">
        <f>'[1]SHOW REPORT FORM'!F78</f>
        <v>531</v>
      </c>
      <c r="C146" s="39" t="s">
        <v>28</v>
      </c>
      <c r="D146" s="9" t="str">
        <f>LOOKUP($B146,[1]EXHIBITOR!$B$6:$B$1209,[1]EXHIBITOR!$C$6:$C$1503)</f>
        <v>JULIE WILLIS</v>
      </c>
      <c r="E146" s="9" t="str">
        <f>LOOKUP($B146,[1]EXHIBITOR!$B$6:$B$1209,[1]EXHIBITOR!$D$6:$D$1503)</f>
        <v>SPANGLE YELLOW</v>
      </c>
      <c r="F146" s="8" t="str">
        <f>LOOKUP($B146,[1]EXHIBITOR!$B$6:$B$1209,[1]EXHIBITOR!$E$6:$E$1503)</f>
        <v>C</v>
      </c>
      <c r="G146" s="8" t="str">
        <f>LOOKUP($B146,[1]EXHIBITOR!$B$6:$B$1209,[1]EXHIBITOR!$F$6:$F$1503)</f>
        <v>JEW</v>
      </c>
      <c r="H146" s="8">
        <f>LOOKUP($B146,[1]EXHIBITOR!$B$6:$B$1209,[1]EXHIBITOR!$G$6:$G$1503)</f>
        <v>3</v>
      </c>
      <c r="I146" s="8">
        <f>LOOKUP($B146,[1]EXHIBITOR!$B$6:$B$1209,[1]EXHIBITOR!$H$6:$H$1503)</f>
        <v>2016</v>
      </c>
      <c r="J146" s="40">
        <v>1</v>
      </c>
      <c r="K146" s="40">
        <v>1</v>
      </c>
    </row>
    <row r="147" spans="1:11">
      <c r="A147" s="11" t="s">
        <v>97</v>
      </c>
      <c r="B147" s="9">
        <f>'[1]SHOW REPORT FORM'!F81</f>
        <v>0</v>
      </c>
      <c r="C147" s="39" t="s">
        <v>28</v>
      </c>
      <c r="D147" s="9" t="e">
        <f>LOOKUP($B147,[1]EXHIBITOR!$B$6:$B$1312,[1]EXHIBITOR!$C$6:$C$1503)</f>
        <v>#N/A</v>
      </c>
      <c r="E147" s="9" t="e">
        <f>LOOKUP($B147,[1]EXHIBITOR!$B$6:$B$1312,[1]EXHIBITOR!$D$6:$D$1503)</f>
        <v>#N/A</v>
      </c>
      <c r="F147" s="8" t="e">
        <f>LOOKUP($B147,[1]EXHIBITOR!$B$6:$B$1312,[1]EXHIBITOR!$E$6:$E$1503)</f>
        <v>#N/A</v>
      </c>
      <c r="G147" s="8" t="e">
        <f>LOOKUP($B147,[1]EXHIBITOR!$B$6:$B$1312,[1]EXHIBITOR!$F$6:$F$1503)</f>
        <v>#N/A</v>
      </c>
      <c r="H147" s="8" t="e">
        <f>LOOKUP($B147,[1]EXHIBITOR!$B$6:$B$1312,[1]EXHIBITOR!$G$6:$G$1503)</f>
        <v>#N/A</v>
      </c>
      <c r="I147" s="8" t="e">
        <f>LOOKUP($B147,[1]EXHIBITOR!$B$6:$B$1312,[1]EXHIBITOR!$H$6:$H$1503)</f>
        <v>#N/A</v>
      </c>
      <c r="J147" s="40">
        <v>0</v>
      </c>
      <c r="K147" s="40">
        <v>0</v>
      </c>
    </row>
    <row r="148" spans="1:11">
      <c r="A148" s="11" t="s">
        <v>98</v>
      </c>
      <c r="B148" s="9">
        <f>'[1]SHOW REPORT FORM'!F84</f>
        <v>1014</v>
      </c>
      <c r="C148" s="39" t="s">
        <v>28</v>
      </c>
      <c r="D148" s="9" t="str">
        <f>LOOKUP($B148,[1]EXHIBITOR!$B$6:$B$1312,[1]EXHIBITOR!$C$6:$C$1503)</f>
        <v>CHAD BABIN</v>
      </c>
      <c r="E148" s="9" t="str">
        <f>LOOKUP($B148,[1]EXHIBITOR!$B$6:$B$1312,[1]EXHIBITOR!$D$6:$D$1503)</f>
        <v>CLEARWING SKY</v>
      </c>
      <c r="F148" s="8" t="str">
        <f>LOOKUP($B148,[1]EXHIBITOR!$B$6:$B$1312,[1]EXHIBITOR!$E$6:$E$1503)</f>
        <v>C</v>
      </c>
      <c r="G148" s="8" t="str">
        <f>LOOKUP($B148,[1]EXHIBITOR!$B$6:$B$1312,[1]EXHIBITOR!$F$6:$F$1503)</f>
        <v>CB</v>
      </c>
      <c r="H148" s="8">
        <f>LOOKUP($B148,[1]EXHIBITOR!$B$6:$B$1312,[1]EXHIBITOR!$G$6:$G$1503)</f>
        <v>7</v>
      </c>
      <c r="I148" s="8">
        <f>LOOKUP($B148,[1]EXHIBITOR!$B$6:$B$1312,[1]EXHIBITOR!$H$6:$H$1503)</f>
        <v>2018</v>
      </c>
      <c r="J148" s="40">
        <v>4</v>
      </c>
      <c r="K148" s="40">
        <v>2</v>
      </c>
    </row>
    <row r="149" spans="1:11">
      <c r="A149" s="11" t="s">
        <v>99</v>
      </c>
      <c r="B149" s="9">
        <f>'[1]SHOW REPORT FORM'!F87</f>
        <v>1009</v>
      </c>
      <c r="C149" s="39" t="s">
        <v>28</v>
      </c>
      <c r="D149" s="9" t="str">
        <f>LOOKUP($B149,[1]EXHIBITOR!$B$6:$B$1312,[1]EXHIBITOR!$C$6:$C$1503)</f>
        <v>MAUREEN BRODERICK</v>
      </c>
      <c r="E149" s="9" t="str">
        <f>LOOKUP($B149,[1]EXHIBITOR!$B$6:$B$1312,[1]EXHIBITOR!$D$6:$D$1503)</f>
        <v>FBC GREYWING SKY</v>
      </c>
      <c r="F149" s="8" t="str">
        <f>LOOKUP($B149,[1]EXHIBITOR!$B$6:$B$1312,[1]EXHIBITOR!$E$6:$E$1503)</f>
        <v>C</v>
      </c>
      <c r="G149" s="8" t="str">
        <f>LOOKUP($B149,[1]EXHIBITOR!$B$6:$B$1312,[1]EXHIBITOR!$F$6:$F$1503)</f>
        <v>MAB</v>
      </c>
      <c r="H149" s="8">
        <f>LOOKUP($B149,[1]EXHIBITOR!$B$6:$B$1312,[1]EXHIBITOR!$G$6:$G$1503)</f>
        <v>2</v>
      </c>
      <c r="I149" s="8">
        <f>LOOKUP($B149,[1]EXHIBITOR!$B$6:$B$1312,[1]EXHIBITOR!$H$6:$H$1503)</f>
        <v>2016</v>
      </c>
      <c r="J149" s="40">
        <v>5</v>
      </c>
      <c r="K149" s="40">
        <v>2</v>
      </c>
    </row>
    <row r="150" spans="1:11">
      <c r="A150" s="11" t="s">
        <v>100</v>
      </c>
      <c r="B150" s="9">
        <f>'[1]SHOW REPORT FORM'!F90</f>
        <v>1020</v>
      </c>
      <c r="C150" s="39" t="s">
        <v>28</v>
      </c>
      <c r="D150" s="9" t="str">
        <f>LOOKUP($B150,[1]EXHIBITOR!$B$6:$B$1312,[1]EXHIBITOR!$C$6:$C$1503)</f>
        <v>MARK GRAY</v>
      </c>
      <c r="E150" s="9" t="str">
        <f>LOOKUP($B150,[1]EXHIBITOR!$B$6:$B$1312,[1]EXHIBITOR!$D$6:$D$1503)</f>
        <v>RAINBOW</v>
      </c>
      <c r="F150" s="8" t="str">
        <f>LOOKUP($B150,[1]EXHIBITOR!$B$6:$B$1312,[1]EXHIBITOR!$E$6:$E$1503)</f>
        <v>H</v>
      </c>
      <c r="G150" s="8" t="str">
        <f>LOOKUP($B150,[1]EXHIBITOR!$B$6:$B$1312,[1]EXHIBITOR!$F$6:$F$1503)</f>
        <v>GAA</v>
      </c>
      <c r="H150" s="8">
        <f>LOOKUP($B150,[1]EXHIBITOR!$B$6:$B$1312,[1]EXHIBITOR!$G$6:$G$1503)</f>
        <v>126</v>
      </c>
      <c r="I150" s="8">
        <f>LOOKUP($B150,[1]EXHIBITOR!$B$6:$B$1312,[1]EXHIBITOR!$H$6:$H$1503)</f>
        <v>2017</v>
      </c>
      <c r="J150" s="40">
        <v>2</v>
      </c>
      <c r="K150" s="40">
        <v>2</v>
      </c>
    </row>
    <row r="151" spans="1:11">
      <c r="A151" s="11" t="s">
        <v>101</v>
      </c>
      <c r="B151" s="9">
        <f>'[1]SHOW REPORT FORM'!F93</f>
        <v>0</v>
      </c>
      <c r="C151" s="39" t="s">
        <v>28</v>
      </c>
      <c r="D151" s="9" t="e">
        <f>LOOKUP($B151,[1]EXHIBITOR!$B$6:$B$1312,[1]EXHIBITOR!$C$6:$C$1503)</f>
        <v>#N/A</v>
      </c>
      <c r="E151" s="9" t="e">
        <f>LOOKUP($B151,[1]EXHIBITOR!$B$6:$B$1312,[1]EXHIBITOR!$D$6:$D$1503)</f>
        <v>#N/A</v>
      </c>
      <c r="F151" s="8" t="e">
        <f>LOOKUP($B151,[1]EXHIBITOR!$B$6:$B$1312,[1]EXHIBITOR!$E$6:$E$1503)</f>
        <v>#N/A</v>
      </c>
      <c r="G151" s="8" t="e">
        <f>LOOKUP($B151,[1]EXHIBITOR!$B$6:$B$1312,[1]EXHIBITOR!$F$6:$F$1503)</f>
        <v>#N/A</v>
      </c>
      <c r="H151" s="8" t="e">
        <f>LOOKUP($B151,[1]EXHIBITOR!$B$6:$B$1312,[1]EXHIBITOR!$G$6:$G$1503)</f>
        <v>#N/A</v>
      </c>
      <c r="I151" s="8" t="e">
        <f>LOOKUP($B151,[1]EXHIBITOR!$B$6:$B$1312,[1]EXHIBITOR!$H$6:$H$1503)</f>
        <v>#N/A</v>
      </c>
      <c r="J151" s="40">
        <f>'[1]COMPOSITE FORM'!M34</f>
        <v>0</v>
      </c>
      <c r="K151" s="40">
        <f>'[1]COMPOSITE FORM'!N34</f>
        <v>0</v>
      </c>
    </row>
    <row r="152" spans="1:11">
      <c r="A152" s="11" t="s">
        <v>102</v>
      </c>
      <c r="B152" s="9">
        <f>'[1]SHOW REPORT FORM'!F96</f>
        <v>1006</v>
      </c>
      <c r="C152" s="39" t="s">
        <v>28</v>
      </c>
      <c r="D152" s="9" t="str">
        <f>LOOKUP($B152,[1]EXHIBITOR!$B$6:$B$1312,[1]EXHIBITOR!$C$6:$C$1503)</f>
        <v>DEWAYNE WELDON</v>
      </c>
      <c r="E152" s="9" t="str">
        <f>LOOKUP($B152,[1]EXHIBITOR!$B$6:$B$1312,[1]EXHIBITOR!$D$6:$D$1503)</f>
        <v>GREEN GERMAN FALLOW</v>
      </c>
      <c r="F152" s="8" t="str">
        <f>LOOKUP($B152,[1]EXHIBITOR!$B$6:$B$1312,[1]EXHIBITOR!$E$6:$E$1503)</f>
        <v>H</v>
      </c>
      <c r="G152" s="8" t="str">
        <f>LOOKUP($B152,[1]EXHIBITOR!$B$6:$B$1312,[1]EXHIBITOR!$F$6:$F$1503)</f>
        <v>1W</v>
      </c>
      <c r="H152" s="8">
        <f>LOOKUP($B152,[1]EXHIBITOR!$B$6:$B$1312,[1]EXHIBITOR!$G$6:$G$1503)</f>
        <v>74</v>
      </c>
      <c r="I152" s="8">
        <f>LOOKUP($B152,[1]EXHIBITOR!$B$6:$B$1312,[1]EXHIBITOR!$H$6:$H$1503)</f>
        <v>2018</v>
      </c>
      <c r="J152" s="40">
        <v>4</v>
      </c>
      <c r="K152" s="40">
        <v>1</v>
      </c>
    </row>
    <row r="153" spans="1:11">
      <c r="A153" s="11" t="s">
        <v>103</v>
      </c>
      <c r="B153" s="9">
        <f>'[1]SHOW REPORT FORM'!F99</f>
        <v>1011</v>
      </c>
      <c r="C153" s="39" t="s">
        <v>28</v>
      </c>
      <c r="D153" s="9" t="str">
        <f>LOOKUP($B153,[1]EXHIBITOR!$B$6:$B$1312,[1]EXHIBITOR!$C$6:$C$1503)</f>
        <v>MAUREEN BRODERICK</v>
      </c>
      <c r="E153" s="9" t="str">
        <f>LOOKUP($B153,[1]EXHIBITOR!$B$6:$B$1312,[1]EXHIBITOR!$D$6:$D$1503)</f>
        <v>SLATE</v>
      </c>
      <c r="F153" s="8" t="str">
        <f>LOOKUP($B153,[1]EXHIBITOR!$B$6:$B$1312,[1]EXHIBITOR!$E$6:$E$1503)</f>
        <v>H</v>
      </c>
      <c r="G153" s="8" t="str">
        <f>LOOKUP($B153,[1]EXHIBITOR!$B$6:$B$1312,[1]EXHIBITOR!$F$6:$F$1503)</f>
        <v>MAB</v>
      </c>
      <c r="H153" s="8">
        <f>LOOKUP($B153,[1]EXHIBITOR!$B$6:$B$1312,[1]EXHIBITOR!$G$6:$G$1503)</f>
        <v>200</v>
      </c>
      <c r="I153" s="8">
        <f>LOOKUP($B153,[1]EXHIBITOR!$B$6:$B$1312,[1]EXHIBITOR!$H$6:$H$1503)</f>
        <v>2018</v>
      </c>
      <c r="J153" s="40">
        <v>1</v>
      </c>
      <c r="K153" s="40">
        <v>1</v>
      </c>
    </row>
    <row r="154" spans="1:11">
      <c r="A154" s="41" t="s">
        <v>104</v>
      </c>
      <c r="B154" s="9">
        <f>'[1]SHOW REPORT FORM'!F102</f>
        <v>1013</v>
      </c>
      <c r="C154" s="1" t="s">
        <v>28</v>
      </c>
      <c r="D154" s="9" t="str">
        <f>LOOKUP($B154,[1]EXHIBITOR!$B$6:$B$1312,[1]EXHIBITOR!$C$6:$C$1503)</f>
        <v>HENRY TIMMES</v>
      </c>
      <c r="E154" s="9" t="str">
        <f>LOOKUP($B154,[1]EXHIBITOR!$B$6:$B$1312,[1]EXHIBITOR!$D$6:$D$1503)</f>
        <v>FROSTED PIED YF COBALT</v>
      </c>
      <c r="F154" s="8" t="str">
        <f>LOOKUP($B154,[1]EXHIBITOR!$B$6:$B$1312,[1]EXHIBITOR!$E$6:$E$1503)</f>
        <v>C</v>
      </c>
      <c r="G154" s="8" t="str">
        <f>LOOKUP($B154,[1]EXHIBITOR!$B$6:$B$1312,[1]EXHIBITOR!$F$6:$F$1503)</f>
        <v>HJT</v>
      </c>
      <c r="H154" s="8">
        <f>LOOKUP($B154,[1]EXHIBITOR!$B$6:$B$1312,[1]EXHIBITOR!$G$6:$G$1503)</f>
        <v>102</v>
      </c>
      <c r="I154" s="8">
        <f>LOOKUP($B154,[1]EXHIBITOR!$B$6:$B$1312,[1]EXHIBITOR!$H$6:$H$1503)</f>
        <v>2016</v>
      </c>
      <c r="J154" s="40">
        <v>3</v>
      </c>
      <c r="K154" s="40">
        <v>3</v>
      </c>
    </row>
    <row r="155" spans="1:11">
      <c r="A155" s="11" t="s">
        <v>105</v>
      </c>
      <c r="B155" s="9">
        <f>'[1]SHOW REPORT FORM'!F105</f>
        <v>0</v>
      </c>
      <c r="C155" s="39" t="s">
        <v>28</v>
      </c>
      <c r="D155" s="9" t="e">
        <f>LOOKUP($B155,[1]EXHIBITOR!$B$6:$B$1312,[1]EXHIBITOR!$C$6:$C$1503)</f>
        <v>#N/A</v>
      </c>
      <c r="E155" s="9" t="e">
        <f>LOOKUP($B155,[1]EXHIBITOR!$B$6:$B$1312,[1]EXHIBITOR!$D$6:$D$1503)</f>
        <v>#N/A</v>
      </c>
      <c r="F155" s="8" t="e">
        <f>LOOKUP($B155,[1]EXHIBITOR!$B$6:$B$1312,[1]EXHIBITOR!$E$6:$E$1503)</f>
        <v>#N/A</v>
      </c>
      <c r="G155" s="8" t="e">
        <f>LOOKUP($B155,[1]EXHIBITOR!$B$6:$B$1312,[1]EXHIBITOR!$F$6:$F$1503)</f>
        <v>#N/A</v>
      </c>
      <c r="H155" s="8" t="e">
        <f>LOOKUP($B155,[1]EXHIBITOR!$B$6:$B$1312,[1]EXHIBITOR!$G$6:$G$1503)</f>
        <v>#N/A</v>
      </c>
      <c r="I155" s="8" t="e">
        <f>LOOKUP($B155,[1]EXHIBITOR!$B$6:$B$1312,[1]EXHIBITOR!$H$6:$H$1503)</f>
        <v>#N/A</v>
      </c>
      <c r="J155" s="40">
        <v>0</v>
      </c>
      <c r="K155" s="40">
        <v>0</v>
      </c>
    </row>
    <row r="156" spans="1:11">
      <c r="A156" s="11" t="s">
        <v>106</v>
      </c>
      <c r="B156" s="9">
        <f>'[1]SHOW REPORT FORM'!F108</f>
        <v>1007</v>
      </c>
      <c r="C156" s="39" t="s">
        <v>28</v>
      </c>
      <c r="D156" s="9" t="str">
        <f>LOOKUP($B156,[1]EXHIBITOR!$B$6:$B$1312,[1]EXHIBITOR!$C$6:$C$1503)</f>
        <v>DEWAYNE WELDON</v>
      </c>
      <c r="E156" s="9" t="str">
        <f>LOOKUP($B156,[1]EXHIBITOR!$B$6:$B$1312,[1]EXHIBITOR!$D$6:$D$1503)</f>
        <v>SKY OP. ECB</v>
      </c>
      <c r="F156" s="8" t="str">
        <f>LOOKUP($B156,[1]EXHIBITOR!$B$6:$B$1312,[1]EXHIBITOR!$E$6:$E$1503)</f>
        <v>H</v>
      </c>
      <c r="G156" s="8" t="str">
        <f>LOOKUP($B156,[1]EXHIBITOR!$B$6:$B$1312,[1]EXHIBITOR!$F$6:$F$1503)</f>
        <v>1W</v>
      </c>
      <c r="H156" s="8">
        <f>LOOKUP($B156,[1]EXHIBITOR!$B$6:$B$1312,[1]EXHIBITOR!$G$6:$G$1503)</f>
        <v>62</v>
      </c>
      <c r="I156" s="8">
        <f>LOOKUP($B156,[1]EXHIBITOR!$B$6:$B$1312,[1]EXHIBITOR!$H$6:$H$1503)</f>
        <v>2015</v>
      </c>
      <c r="J156" s="40">
        <v>5</v>
      </c>
      <c r="K156" s="40">
        <v>4</v>
      </c>
    </row>
    <row r="157" spans="1:11">
      <c r="A157" s="11" t="s">
        <v>107</v>
      </c>
      <c r="B157" s="9">
        <f>'[1]SHOW REPORT FORM'!F111</f>
        <v>1024</v>
      </c>
      <c r="C157" s="39"/>
      <c r="D157" s="9" t="str">
        <f>LOOKUP($B157,[1]EXHIBITOR!$B$6:$B$1312,[1]EXHIBITOR!$C$6:$C$1503)</f>
        <v>MARK GRAY</v>
      </c>
      <c r="E157" s="9" t="str">
        <f>LOOKUP($B157,[1]EXHIBITOR!$B$6:$B$1312,[1]EXHIBITOR!$D$6:$D$1503)</f>
        <v>AOV CLEARWING SPANGLE COBALT</v>
      </c>
      <c r="F157" s="8" t="str">
        <f>LOOKUP($B157,[1]EXHIBITOR!$B$6:$B$1312,[1]EXHIBITOR!$E$6:$E$1503)</f>
        <v>C</v>
      </c>
      <c r="G157" s="8" t="str">
        <f>LOOKUP($B157,[1]EXHIBITOR!$B$6:$B$1312,[1]EXHIBITOR!$F$6:$F$1503)</f>
        <v>GAA</v>
      </c>
      <c r="H157" s="8">
        <f>LOOKUP($B157,[1]EXHIBITOR!$B$6:$B$1312,[1]EXHIBITOR!$G$6:$G$1503)</f>
        <v>59</v>
      </c>
      <c r="I157" s="8">
        <f>LOOKUP($B157,[1]EXHIBITOR!$B$6:$B$1312,[1]EXHIBITOR!$H$6:$H$1503)</f>
        <v>2016</v>
      </c>
      <c r="J157" s="40">
        <v>4</v>
      </c>
      <c r="K157" s="40">
        <v>2</v>
      </c>
    </row>
    <row r="158" spans="1:11">
      <c r="A158" s="11"/>
      <c r="B158" s="42"/>
      <c r="C158" s="39"/>
      <c r="D158" s="9"/>
      <c r="E158" s="9"/>
      <c r="F158" s="8"/>
      <c r="G158" s="8"/>
      <c r="H158" s="8"/>
      <c r="I158" s="8"/>
      <c r="J158" s="40"/>
      <c r="K158" s="40"/>
    </row>
    <row r="159" spans="1:9">
      <c r="A159" s="18"/>
      <c r="B159" s="18"/>
      <c r="C159" s="18"/>
      <c r="D159" s="3"/>
      <c r="E159" s="3"/>
      <c r="F159" s="5"/>
      <c r="G159" s="5"/>
      <c r="H159" s="5"/>
      <c r="I159" s="5"/>
    </row>
    <row r="160" spans="1:9">
      <c r="A160" s="18"/>
      <c r="B160" s="18"/>
      <c r="C160" s="18"/>
      <c r="D160" s="3"/>
      <c r="E160" s="3"/>
      <c r="F160" s="5"/>
      <c r="G160" s="5"/>
      <c r="H160" s="5"/>
      <c r="I160" s="5"/>
    </row>
    <row r="161" spans="1:9">
      <c r="A161" s="3"/>
      <c r="B161" s="4"/>
      <c r="C161" s="4"/>
      <c r="D161" s="3"/>
      <c r="E161" s="3"/>
      <c r="F161" s="5"/>
      <c r="G161" s="5"/>
      <c r="H161" s="5"/>
      <c r="I161" s="5"/>
    </row>
    <row r="164" spans="1:9">
      <c r="A164" s="3"/>
      <c r="B164" s="4"/>
      <c r="C164" s="4"/>
      <c r="D164" s="3"/>
      <c r="E164" s="3"/>
      <c r="F164" s="5"/>
      <c r="G164" s="5"/>
      <c r="H164" s="5"/>
      <c r="I164" s="5"/>
    </row>
    <row r="165" spans="1:9">
      <c r="A165" s="3"/>
      <c r="B165" s="4"/>
      <c r="C165" s="4"/>
      <c r="D165" s="3"/>
      <c r="E165" s="3"/>
      <c r="F165" s="5"/>
      <c r="G165" s="5"/>
      <c r="H165" s="5"/>
      <c r="I165" s="5"/>
    </row>
    <row r="166" spans="1:9">
      <c r="A166" s="3"/>
      <c r="B166" s="4"/>
      <c r="C166" s="4"/>
      <c r="D166" s="3"/>
      <c r="E166" s="3"/>
      <c r="F166" s="5"/>
      <c r="G166" s="5"/>
      <c r="H166" s="5"/>
      <c r="I166" s="5"/>
    </row>
    <row r="167" spans="1:9">
      <c r="A167" s="3"/>
      <c r="B167" s="4"/>
      <c r="C167" s="4"/>
      <c r="D167" s="3"/>
      <c r="E167" s="3"/>
      <c r="F167" s="5"/>
      <c r="G167" s="5"/>
      <c r="H167" s="5"/>
      <c r="I167" s="5" t="s">
        <v>108</v>
      </c>
    </row>
    <row r="168" spans="1:9">
      <c r="A168" s="3"/>
      <c r="B168" s="4"/>
      <c r="C168" s="4"/>
      <c r="D168" s="3"/>
      <c r="E168" s="3"/>
      <c r="F168" s="5"/>
      <c r="G168" s="5"/>
      <c r="H168" s="5"/>
      <c r="I168" s="5"/>
    </row>
    <row r="169" spans="1:9">
      <c r="A169" s="3"/>
      <c r="B169" s="4"/>
      <c r="C169" s="4"/>
      <c r="D169" s="3"/>
      <c r="E169" s="3"/>
      <c r="F169" s="5"/>
      <c r="G169" s="5"/>
      <c r="H169" s="5"/>
      <c r="I169" s="5"/>
    </row>
    <row r="170" spans="1:9">
      <c r="A170" s="3"/>
      <c r="B170" s="4"/>
      <c r="C170" s="4"/>
      <c r="D170" s="3"/>
      <c r="E170" s="3"/>
      <c r="F170" s="5"/>
      <c r="G170" s="5"/>
      <c r="H170" s="5"/>
      <c r="I170" s="5"/>
    </row>
    <row r="171" spans="1:9">
      <c r="A171" s="3"/>
      <c r="B171" s="4"/>
      <c r="C171" s="4"/>
      <c r="D171" s="3"/>
      <c r="E171" s="3"/>
      <c r="F171" s="5"/>
      <c r="G171" s="5"/>
      <c r="H171" s="5"/>
      <c r="I171" s="5"/>
    </row>
    <row r="172" spans="1:9">
      <c r="A172" s="3"/>
      <c r="B172" s="4"/>
      <c r="C172" s="4"/>
      <c r="D172" s="3"/>
      <c r="E172" s="3"/>
      <c r="F172" s="5"/>
      <c r="G172" s="5"/>
      <c r="H172" s="5"/>
      <c r="I172" s="5"/>
    </row>
    <row r="173" spans="1:9">
      <c r="A173" s="3"/>
      <c r="B173" s="4"/>
      <c r="C173" s="4"/>
      <c r="D173" s="3"/>
      <c r="E173" s="3"/>
      <c r="F173" s="5"/>
      <c r="G173" s="5"/>
      <c r="H173" s="5"/>
      <c r="I173" s="5"/>
    </row>
    <row r="174" spans="1:9">
      <c r="A174" s="3"/>
      <c r="B174" s="4"/>
      <c r="C174" s="4"/>
      <c r="D174" s="3"/>
      <c r="E174" s="3"/>
      <c r="F174" s="5"/>
      <c r="G174" s="5"/>
      <c r="H174" s="5"/>
      <c r="I174" s="5"/>
    </row>
    <row r="175" spans="1:9">
      <c r="A175" s="3"/>
      <c r="B175" s="4"/>
      <c r="C175" s="4"/>
      <c r="D175" s="3"/>
      <c r="E175" s="3"/>
      <c r="F175" s="5"/>
      <c r="G175" s="5"/>
      <c r="H175" s="5"/>
      <c r="I175" s="5"/>
    </row>
    <row r="176" spans="1:9">
      <c r="A176" s="3"/>
      <c r="B176" s="4"/>
      <c r="C176" s="4"/>
      <c r="D176" s="3"/>
      <c r="E176" s="3"/>
      <c r="F176" s="5"/>
      <c r="G176" s="5"/>
      <c r="H176" s="5"/>
      <c r="I176" s="5"/>
    </row>
    <row r="177" spans="1:9">
      <c r="A177" s="3"/>
      <c r="B177" s="4"/>
      <c r="C177" s="4"/>
      <c r="D177" s="3"/>
      <c r="E177" s="3"/>
      <c r="F177" s="5"/>
      <c r="G177" s="5"/>
      <c r="H177" s="5"/>
      <c r="I177" s="5"/>
    </row>
    <row r="178" spans="1:9">
      <c r="A178" s="3"/>
      <c r="B178" s="4"/>
      <c r="C178" s="4"/>
      <c r="D178" s="3"/>
      <c r="E178" s="3"/>
      <c r="F178" s="5"/>
      <c r="G178" s="5"/>
      <c r="H178" s="5"/>
      <c r="I178" s="5"/>
    </row>
    <row r="179" spans="1:9">
      <c r="A179" s="3"/>
      <c r="B179" s="4"/>
      <c r="C179" s="4"/>
      <c r="D179" s="3"/>
      <c r="E179" s="3"/>
      <c r="F179" s="5"/>
      <c r="G179" s="5"/>
      <c r="H179" s="5"/>
      <c r="I179" s="5"/>
    </row>
    <row r="180" spans="1:9">
      <c r="A180" s="3"/>
      <c r="B180" s="4"/>
      <c r="C180" s="4"/>
      <c r="D180" s="3"/>
      <c r="E180" s="3"/>
      <c r="F180" s="5"/>
      <c r="G180" s="5"/>
      <c r="H180" s="5"/>
      <c r="I180" s="5"/>
    </row>
    <row r="181" spans="1:9">
      <c r="A181" s="3"/>
      <c r="B181" s="4"/>
      <c r="C181" s="4"/>
      <c r="D181" s="3"/>
      <c r="E181" s="3"/>
      <c r="F181" s="5"/>
      <c r="G181" s="5"/>
      <c r="H181" s="5"/>
      <c r="I181" s="5"/>
    </row>
    <row r="182" spans="1:9">
      <c r="A182" s="3"/>
      <c r="B182" s="4"/>
      <c r="C182" s="4"/>
      <c r="D182" s="3"/>
      <c r="E182" s="3"/>
      <c r="F182" s="5"/>
      <c r="G182" s="5"/>
      <c r="H182" s="5"/>
      <c r="I182" s="5"/>
    </row>
    <row r="183" spans="1:9">
      <c r="A183" s="3"/>
      <c r="B183" s="4"/>
      <c r="C183" s="4"/>
      <c r="D183" s="3"/>
      <c r="E183" s="3"/>
      <c r="F183" s="5"/>
      <c r="G183" s="5"/>
      <c r="H183" s="5"/>
      <c r="I183" s="5"/>
    </row>
    <row r="184" spans="1:9">
      <c r="A184" s="3"/>
      <c r="B184" s="4"/>
      <c r="C184" s="4"/>
      <c r="D184" s="3"/>
      <c r="E184" s="3"/>
      <c r="F184" s="5"/>
      <c r="G184" s="5"/>
      <c r="H184" s="5"/>
      <c r="I184" s="5"/>
    </row>
    <row r="185" spans="1:9">
      <c r="A185" s="3"/>
      <c r="B185" s="4"/>
      <c r="C185" s="4"/>
      <c r="D185" s="3"/>
      <c r="E185" s="3"/>
      <c r="F185" s="5"/>
      <c r="G185" s="5"/>
      <c r="H185" s="5"/>
      <c r="I185" s="5"/>
    </row>
    <row r="186" spans="1:9">
      <c r="A186" s="3"/>
      <c r="B186" s="4"/>
      <c r="C186" s="4"/>
      <c r="D186" s="3"/>
      <c r="E186" s="3"/>
      <c r="F186" s="5"/>
      <c r="G186" s="5"/>
      <c r="H186" s="5"/>
      <c r="I186" s="5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  <row r="1698" spans="1:9">
      <c r="A1698" s="3"/>
      <c r="B1698" s="4"/>
      <c r="C1698" s="4"/>
      <c r="D1698" s="3"/>
      <c r="E1698" s="3"/>
      <c r="F1698" s="5"/>
      <c r="G1698" s="5"/>
      <c r="H1698" s="5"/>
      <c r="I1698" s="5"/>
    </row>
    <row r="1699" spans="1:9">
      <c r="A1699" s="3"/>
      <c r="B1699" s="4"/>
      <c r="C1699" s="4"/>
      <c r="D1699" s="3"/>
      <c r="E1699" s="3"/>
      <c r="F1699" s="5"/>
      <c r="G1699" s="5"/>
      <c r="H1699" s="5"/>
      <c r="I1699" s="5"/>
    </row>
    <row r="1700" spans="1:9">
      <c r="A1700" s="3"/>
      <c r="B1700" s="4"/>
      <c r="C1700" s="4"/>
      <c r="D1700" s="3"/>
      <c r="E1700" s="3"/>
      <c r="F1700" s="5"/>
      <c r="G1700" s="5"/>
      <c r="H1700" s="5"/>
      <c r="I1700" s="5"/>
    </row>
    <row r="1701" spans="1:9">
      <c r="A1701" s="3"/>
      <c r="B1701" s="4"/>
      <c r="C1701" s="4"/>
      <c r="D1701" s="3"/>
      <c r="E1701" s="3"/>
      <c r="F1701" s="5"/>
      <c r="G1701" s="5"/>
      <c r="H1701" s="5"/>
      <c r="I1701" s="5"/>
    </row>
    <row r="1702" spans="1:9">
      <c r="A1702" s="3"/>
      <c r="B1702" s="4"/>
      <c r="C1702" s="4"/>
      <c r="D1702" s="3"/>
      <c r="E1702" s="3"/>
      <c r="F1702" s="5"/>
      <c r="G1702" s="5"/>
      <c r="H1702" s="5"/>
      <c r="I1702" s="5"/>
    </row>
    <row r="1703" spans="1:9">
      <c r="A1703" s="3"/>
      <c r="B1703" s="4"/>
      <c r="C1703" s="4"/>
      <c r="D1703" s="3"/>
      <c r="E1703" s="3"/>
      <c r="F1703" s="5"/>
      <c r="G1703" s="5"/>
      <c r="H1703" s="5"/>
      <c r="I1703" s="5"/>
    </row>
    <row r="1704" spans="1:9">
      <c r="A1704" s="3"/>
      <c r="B1704" s="4"/>
      <c r="C1704" s="4"/>
      <c r="D1704" s="3"/>
      <c r="E1704" s="3"/>
      <c r="F1704" s="5"/>
      <c r="G1704" s="5"/>
      <c r="H1704" s="5"/>
      <c r="I1704" s="5"/>
    </row>
    <row r="1705" spans="1:9">
      <c r="A1705" s="3"/>
      <c r="B1705" s="4"/>
      <c r="C1705" s="4"/>
      <c r="D1705" s="3"/>
      <c r="E1705" s="3"/>
      <c r="F1705" s="5"/>
      <c r="G1705" s="5"/>
      <c r="H1705" s="5"/>
      <c r="I1705" s="5"/>
    </row>
    <row r="1706" spans="1:9">
      <c r="A1706" s="3"/>
      <c r="B1706" s="4"/>
      <c r="C1706" s="4"/>
      <c r="D1706" s="3"/>
      <c r="E1706" s="3"/>
      <c r="F1706" s="5"/>
      <c r="G1706" s="5"/>
      <c r="H1706" s="5"/>
      <c r="I1706" s="5"/>
    </row>
    <row r="1707" spans="1:9">
      <c r="A1707" s="3"/>
      <c r="B1707" s="4"/>
      <c r="C1707" s="4"/>
      <c r="D1707" s="3"/>
      <c r="E1707" s="3"/>
      <c r="F1707" s="5"/>
      <c r="G1707" s="5"/>
      <c r="H1707" s="5"/>
      <c r="I1707" s="5"/>
    </row>
    <row r="1708" spans="1:9">
      <c r="A1708" s="3"/>
      <c r="B1708" s="4"/>
      <c r="C1708" s="4"/>
      <c r="D1708" s="3"/>
      <c r="E1708" s="3"/>
      <c r="F1708" s="5"/>
      <c r="G1708" s="5"/>
      <c r="H1708" s="5"/>
      <c r="I1708" s="5"/>
    </row>
    <row r="1709" spans="1:9">
      <c r="A1709" s="3"/>
      <c r="B1709" s="4"/>
      <c r="C1709" s="4"/>
      <c r="D1709" s="3"/>
      <c r="E1709" s="3"/>
      <c r="F1709" s="5"/>
      <c r="G1709" s="5"/>
      <c r="H1709" s="5"/>
      <c r="I1709" s="5"/>
    </row>
    <row r="1710" spans="1:9">
      <c r="A1710" s="3"/>
      <c r="B1710" s="4"/>
      <c r="C1710" s="4"/>
      <c r="D1710" s="3"/>
      <c r="E1710" s="3"/>
      <c r="F1710" s="5"/>
      <c r="G1710" s="5"/>
      <c r="H1710" s="5"/>
      <c r="I1710" s="5"/>
    </row>
    <row r="1711" spans="1:9">
      <c r="A1711" s="3"/>
      <c r="B1711" s="4"/>
      <c r="C1711" s="4"/>
      <c r="D1711" s="3"/>
      <c r="E1711" s="3"/>
      <c r="F1711" s="5"/>
      <c r="G1711" s="5"/>
      <c r="H1711" s="5"/>
      <c r="I1711" s="5"/>
    </row>
    <row r="1712" spans="1:9">
      <c r="A1712" s="3"/>
      <c r="B1712" s="4"/>
      <c r="C1712" s="4"/>
      <c r="D1712" s="3"/>
      <c r="E1712" s="3"/>
      <c r="F1712" s="5"/>
      <c r="G1712" s="5"/>
      <c r="H1712" s="5"/>
      <c r="I1712" s="5"/>
    </row>
    <row r="1713" spans="1:9">
      <c r="A1713" s="3"/>
      <c r="B1713" s="4"/>
      <c r="C1713" s="4"/>
      <c r="D1713" s="3"/>
      <c r="E1713" s="3"/>
      <c r="F1713" s="5"/>
      <c r="G1713" s="5"/>
      <c r="H1713" s="5"/>
      <c r="I1713" s="5"/>
    </row>
    <row r="1714" spans="1:9">
      <c r="A1714" s="3"/>
      <c r="B1714" s="4"/>
      <c r="C1714" s="4"/>
      <c r="D1714" s="3"/>
      <c r="E1714" s="3"/>
      <c r="F1714" s="5"/>
      <c r="G1714" s="5"/>
      <c r="H1714" s="5"/>
      <c r="I1714" s="5"/>
    </row>
    <row r="1715" spans="1:9">
      <c r="A1715" s="3"/>
      <c r="B1715" s="4"/>
      <c r="C1715" s="4"/>
      <c r="D1715" s="3"/>
      <c r="E1715" s="3"/>
      <c r="F1715" s="5"/>
      <c r="G1715" s="5"/>
      <c r="H1715" s="5"/>
      <c r="I1715" s="5"/>
    </row>
    <row r="1716" spans="1:9">
      <c r="A1716" s="3"/>
      <c r="B1716" s="4"/>
      <c r="C1716" s="4"/>
      <c r="D1716" s="3"/>
      <c r="E1716" s="3"/>
      <c r="F1716" s="5"/>
      <c r="G1716" s="5"/>
      <c r="H1716" s="5"/>
      <c r="I1716" s="5"/>
    </row>
    <row r="1717" spans="1:9">
      <c r="A1717" s="3"/>
      <c r="B1717" s="4"/>
      <c r="C1717" s="4"/>
      <c r="D1717" s="3"/>
      <c r="E1717" s="3"/>
      <c r="F1717" s="5"/>
      <c r="G1717" s="5"/>
      <c r="H1717" s="5"/>
      <c r="I1717" s="5"/>
    </row>
    <row r="1718" spans="1:9">
      <c r="A1718" s="3"/>
      <c r="B1718" s="4"/>
      <c r="C1718" s="4"/>
      <c r="D1718" s="3"/>
      <c r="E1718" s="3"/>
      <c r="F1718" s="5"/>
      <c r="G1718" s="5"/>
      <c r="H1718" s="5"/>
      <c r="I1718" s="5"/>
    </row>
    <row r="1719" spans="1:9">
      <c r="A1719" s="3"/>
      <c r="B1719" s="4"/>
      <c r="C1719" s="4"/>
      <c r="D1719" s="3"/>
      <c r="E1719" s="3"/>
      <c r="F1719" s="5"/>
      <c r="G1719" s="5"/>
      <c r="H1719" s="5"/>
      <c r="I1719" s="5"/>
    </row>
    <row r="1720" spans="1:9">
      <c r="A1720" s="3"/>
      <c r="B1720" s="4"/>
      <c r="C1720" s="4"/>
      <c r="D1720" s="3"/>
      <c r="E1720" s="3"/>
      <c r="F1720" s="5"/>
      <c r="G1720" s="5"/>
      <c r="H1720" s="5"/>
      <c r="I1720" s="5"/>
    </row>
    <row r="1721" spans="1:9">
      <c r="A1721" s="3"/>
      <c r="B1721" s="4"/>
      <c r="C1721" s="4"/>
      <c r="D1721" s="3"/>
      <c r="E1721" s="3"/>
      <c r="F1721" s="5"/>
      <c r="G1721" s="5"/>
      <c r="H1721" s="5"/>
      <c r="I1721" s="5"/>
    </row>
    <row r="1722" spans="1:9">
      <c r="A1722" s="3"/>
      <c r="B1722" s="4"/>
      <c r="C1722" s="4"/>
      <c r="D1722" s="3"/>
      <c r="E1722" s="3"/>
      <c r="F1722" s="5"/>
      <c r="G1722" s="5"/>
      <c r="H1722" s="5"/>
      <c r="I1722" s="5"/>
    </row>
    <row r="1723" spans="1:9">
      <c r="A1723" s="3"/>
      <c r="B1723" s="4"/>
      <c r="C1723" s="4"/>
      <c r="D1723" s="3"/>
      <c r="E1723" s="3"/>
      <c r="F1723" s="5"/>
      <c r="G1723" s="5"/>
      <c r="H1723" s="5"/>
      <c r="I1723" s="5"/>
    </row>
    <row r="1724" spans="1:9">
      <c r="A1724" s="3"/>
      <c r="B1724" s="4"/>
      <c r="C1724" s="4"/>
      <c r="D1724" s="3"/>
      <c r="E1724" s="3"/>
      <c r="F1724" s="5"/>
      <c r="G1724" s="5"/>
      <c r="H1724" s="5"/>
      <c r="I1724" s="5"/>
    </row>
    <row r="1725" spans="1:9">
      <c r="A1725" s="3"/>
      <c r="B1725" s="4"/>
      <c r="C1725" s="4"/>
      <c r="D1725" s="3"/>
      <c r="E1725" s="3"/>
      <c r="F1725" s="5"/>
      <c r="G1725" s="5"/>
      <c r="H1725" s="5"/>
      <c r="I1725" s="5"/>
    </row>
    <row r="1726" spans="1:9">
      <c r="A1726" s="3"/>
      <c r="B1726" s="4"/>
      <c r="C1726" s="4"/>
      <c r="D1726" s="3"/>
      <c r="E1726" s="3"/>
      <c r="F1726" s="5"/>
      <c r="G1726" s="5"/>
      <c r="H1726" s="5"/>
      <c r="I1726" s="5"/>
    </row>
    <row r="1727" spans="1:9">
      <c r="A1727" s="3"/>
      <c r="B1727" s="4"/>
      <c r="C1727" s="4"/>
      <c r="D1727" s="3"/>
      <c r="E1727" s="3"/>
      <c r="F1727" s="5"/>
      <c r="G1727" s="5"/>
      <c r="H1727" s="5"/>
      <c r="I1727" s="5"/>
    </row>
    <row r="1728" spans="1:9">
      <c r="A1728" s="3"/>
      <c r="B1728" s="4"/>
      <c r="C1728" s="4"/>
      <c r="D1728" s="3"/>
      <c r="E1728" s="3"/>
      <c r="F1728" s="5"/>
      <c r="G1728" s="5"/>
      <c r="H1728" s="5"/>
      <c r="I1728" s="5"/>
    </row>
    <row r="1729" spans="1:9">
      <c r="A1729" s="3"/>
      <c r="B1729" s="4"/>
      <c r="C1729" s="4"/>
      <c r="D1729" s="3"/>
      <c r="E1729" s="3"/>
      <c r="F1729" s="5"/>
      <c r="G1729" s="5"/>
      <c r="H1729" s="5"/>
      <c r="I1729" s="5"/>
    </row>
    <row r="1730" spans="1:9">
      <c r="A1730" s="3"/>
      <c r="B1730" s="4"/>
      <c r="C1730" s="4"/>
      <c r="D1730" s="3"/>
      <c r="E1730" s="3"/>
      <c r="F1730" s="5"/>
      <c r="G1730" s="5"/>
      <c r="H1730" s="5"/>
      <c r="I1730" s="5"/>
    </row>
    <row r="1731" spans="1:9">
      <c r="A1731" s="3"/>
      <c r="B1731" s="4"/>
      <c r="C1731" s="4"/>
      <c r="D1731" s="3"/>
      <c r="E1731" s="3"/>
      <c r="F1731" s="5"/>
      <c r="G1731" s="5"/>
      <c r="H1731" s="5"/>
      <c r="I1731" s="5"/>
    </row>
    <row r="1732" spans="1:9">
      <c r="A1732" s="3"/>
      <c r="B1732" s="4"/>
      <c r="C1732" s="4"/>
      <c r="D1732" s="3"/>
      <c r="E1732" s="3"/>
      <c r="F1732" s="5"/>
      <c r="G1732" s="5"/>
      <c r="H1732" s="5"/>
      <c r="I1732" s="5"/>
    </row>
    <row r="1733" spans="1:9">
      <c r="A1733" s="3"/>
      <c r="B1733" s="4"/>
      <c r="C1733" s="4"/>
      <c r="D1733" s="3"/>
      <c r="E1733" s="3"/>
      <c r="F1733" s="5"/>
      <c r="G1733" s="5"/>
      <c r="H1733" s="5"/>
      <c r="I1733" s="5"/>
    </row>
    <row r="1734" spans="1:9">
      <c r="A1734" s="3"/>
      <c r="B1734" s="4"/>
      <c r="C1734" s="4"/>
      <c r="D1734" s="3"/>
      <c r="E1734" s="3"/>
      <c r="F1734" s="5"/>
      <c r="G1734" s="5"/>
      <c r="H1734" s="5"/>
      <c r="I1734" s="5"/>
    </row>
    <row r="1735" spans="1:9">
      <c r="A1735" s="3"/>
      <c r="B1735" s="4"/>
      <c r="C1735" s="4"/>
      <c r="D1735" s="3"/>
      <c r="E1735" s="3"/>
      <c r="F1735" s="5"/>
      <c r="G1735" s="5"/>
      <c r="H1735" s="5"/>
      <c r="I1735" s="5"/>
    </row>
    <row r="1736" spans="1:9">
      <c r="A1736" s="3"/>
      <c r="B1736" s="4"/>
      <c r="C1736" s="4"/>
      <c r="D1736" s="3"/>
      <c r="E1736" s="3"/>
      <c r="F1736" s="5"/>
      <c r="G1736" s="5"/>
      <c r="H1736" s="5"/>
      <c r="I1736" s="5"/>
    </row>
    <row r="1737" spans="1:9">
      <c r="A1737" s="3"/>
      <c r="B1737" s="4"/>
      <c r="C1737" s="4"/>
      <c r="D1737" s="3"/>
      <c r="E1737" s="3"/>
      <c r="F1737" s="5"/>
      <c r="G1737" s="5"/>
      <c r="H1737" s="5"/>
      <c r="I1737" s="5"/>
    </row>
    <row r="1738" spans="1:9">
      <c r="A1738" s="3"/>
      <c r="B1738" s="4"/>
      <c r="C1738" s="4"/>
      <c r="D1738" s="3"/>
      <c r="E1738" s="3"/>
      <c r="F1738" s="5"/>
      <c r="G1738" s="5"/>
      <c r="H1738" s="5"/>
      <c r="I1738" s="5"/>
    </row>
    <row r="1739" spans="1:9">
      <c r="A1739" s="3"/>
      <c r="B1739" s="4"/>
      <c r="C1739" s="4"/>
      <c r="D1739" s="3"/>
      <c r="E1739" s="3"/>
      <c r="F1739" s="5"/>
      <c r="G1739" s="5"/>
      <c r="H1739" s="5"/>
      <c r="I1739" s="5"/>
    </row>
    <row r="1740" spans="1:9">
      <c r="A1740" s="3"/>
      <c r="B1740" s="4"/>
      <c r="C1740" s="4"/>
      <c r="D1740" s="3"/>
      <c r="E1740" s="3"/>
      <c r="F1740" s="5"/>
      <c r="G1740" s="5"/>
      <c r="H1740" s="5"/>
      <c r="I1740" s="5"/>
    </row>
    <row r="1741" spans="1:9">
      <c r="A1741" s="3"/>
      <c r="B1741" s="4"/>
      <c r="C1741" s="4"/>
      <c r="D1741" s="3"/>
      <c r="E1741" s="3"/>
      <c r="F1741" s="5"/>
      <c r="G1741" s="5"/>
      <c r="H1741" s="5"/>
      <c r="I1741" s="5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H18" r:id="rId2" display="juliebelle57@gmail.com"/>
  </hyperlinks>
  <pageMargins left="0.629861111111111" right="0.539583333333333" top="0.689583333333333" bottom="1" header="0.489583333333333" footer="0.5"/>
  <pageSetup paperSize="1" scale="76" pageOrder="overThenDown" orientation="portrait" horizontalDpi="300" verticalDpi="300"/>
  <headerFooter alignWithMargins="0"/>
  <rowBreaks count="2" manualBreakCount="2">
    <brk id="51" max="16383" man="1"/>
    <brk id="114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joshd</dc:creator>
  <cp:lastModifiedBy>Joshua Anthony</cp:lastModifiedBy>
  <dcterms:created xsi:type="dcterms:W3CDTF">2018-10-31T02:30:22Z</dcterms:created>
  <dcterms:modified xsi:type="dcterms:W3CDTF">2018-10-31T02:31:15Z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