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90" yWindow="90" windowWidth="16260" windowHeight="5565" tabRatio="282"/>
  </bookViews>
  <sheets>
    <sheet name="Budget work doc 16-17" sheetId="3" r:id="rId1"/>
  </sheets>
  <calcPr calcId="145621"/>
</workbook>
</file>

<file path=xl/calcChain.xml><?xml version="1.0" encoding="utf-8"?>
<calcChain xmlns="http://schemas.openxmlformats.org/spreadsheetml/2006/main">
  <c r="E47" i="3"/>
  <c r="C47"/>
  <c r="E17"/>
  <c r="C17"/>
  <c r="E50" l="1"/>
  <c r="E52" s="1"/>
  <c r="C50"/>
  <c r="C52" s="1"/>
</calcChain>
</file>

<file path=xl/sharedStrings.xml><?xml version="1.0" encoding="utf-8"?>
<sst xmlns="http://schemas.openxmlformats.org/spreadsheetml/2006/main" count="118" uniqueCount="108">
  <si>
    <t>SWANBOURNE PARISH COUNCIL</t>
  </si>
  <si>
    <t>17/18 Budget</t>
  </si>
  <si>
    <t>Income</t>
  </si>
  <si>
    <t>Amount</t>
  </si>
  <si>
    <t>From</t>
  </si>
  <si>
    <t>For</t>
  </si>
  <si>
    <t>£</t>
  </si>
  <si>
    <t>Notes</t>
  </si>
  <si>
    <t>Precept</t>
  </si>
  <si>
    <t>General PC expenditure</t>
  </si>
  <si>
    <t>Interest</t>
  </si>
  <si>
    <t>Monthly interest</t>
  </si>
  <si>
    <t>Refund for 2016/17 return</t>
  </si>
  <si>
    <t>Swanbourne C of E School</t>
  </si>
  <si>
    <t>Contribution playing field maintenance</t>
  </si>
  <si>
    <t>BCC</t>
  </si>
  <si>
    <t>Grant for devolved services</t>
  </si>
  <si>
    <t>LAF</t>
  </si>
  <si>
    <t>Expenditure</t>
  </si>
  <si>
    <t>To</t>
  </si>
  <si>
    <t>Aylesbury Mains</t>
  </si>
  <si>
    <t>Lamp Maintenance</t>
  </si>
  <si>
    <t>E-On</t>
  </si>
  <si>
    <t>Lamp Power (electricity)</t>
  </si>
  <si>
    <t>Allow four quarters at £275</t>
  </si>
  <si>
    <t>Various Organisations</t>
  </si>
  <si>
    <t>Donations/Subscriptions</t>
  </si>
  <si>
    <t>Swanbourne PCC</t>
  </si>
  <si>
    <t>Cemetery Mowing</t>
  </si>
  <si>
    <t>Harlequin Press</t>
  </si>
  <si>
    <t>Printing (SCA Newsletter/other Publications)</t>
  </si>
  <si>
    <t>Playing Field Committee</t>
  </si>
  <si>
    <t>AVDC</t>
  </si>
  <si>
    <t>Dog waste collection</t>
  </si>
  <si>
    <t>Came and Co PC Ins Charity</t>
  </si>
  <si>
    <t xml:space="preserve">Insurance </t>
  </si>
  <si>
    <t>Mazars</t>
  </si>
  <si>
    <t>Auditors</t>
  </si>
  <si>
    <t xml:space="preserve">Mazars routine audit </t>
  </si>
  <si>
    <t xml:space="preserve">Website Designer/Host </t>
  </si>
  <si>
    <t>Design and hosting</t>
  </si>
  <si>
    <t>Philip and Sylvia Dalton</t>
  </si>
  <si>
    <t>Sidesman work (outdoor)</t>
  </si>
  <si>
    <t>Linda Knights</t>
  </si>
  <si>
    <t>Clerk duties</t>
  </si>
  <si>
    <t>Clerk expenses</t>
  </si>
  <si>
    <t>Parish Clerk Courses</t>
  </si>
  <si>
    <t>Stewkley Enterprise Agency</t>
  </si>
  <si>
    <t>Contractor</t>
  </si>
  <si>
    <t>Repair to verges in Smithfield End</t>
  </si>
  <si>
    <t>LAF funding agreed 2016 but work postponed by TfB</t>
  </si>
  <si>
    <t>Other</t>
  </si>
  <si>
    <t>Miscellaneous</t>
  </si>
  <si>
    <t>Tennis Court - upgrade, repair fence and tarmac</t>
  </si>
  <si>
    <t>British Heart Foundation</t>
  </si>
  <si>
    <t>Grant for defibrillator</t>
  </si>
  <si>
    <t>Section 106 Grant</t>
  </si>
  <si>
    <t>Income from Mursley Rd houses to cover Playing Field upgrade</t>
  </si>
  <si>
    <t>Named Contractors/Companies</t>
  </si>
  <si>
    <t>Other repairs and miscellaneous requests</t>
  </si>
  <si>
    <t>Defibrillator and training - Community Contribution</t>
  </si>
  <si>
    <t>Balance of cost of Defibrillator and training</t>
  </si>
  <si>
    <t>Memorial garden dropped kerb (instead of second gate)</t>
  </si>
  <si>
    <t>Balance of cost offset by BHF Grant (above)</t>
  </si>
  <si>
    <t>Upgrading play area</t>
  </si>
  <si>
    <t>Adult 'trim trail' and outdoor gym</t>
  </si>
  <si>
    <t>Shortfall in budgeted income over expenditure</t>
  </si>
  <si>
    <t>Total budgeted income less total budgeted expenditure</t>
  </si>
  <si>
    <t>Money available in bank (ie unspent from 16/17)</t>
  </si>
  <si>
    <t>Playing Fields:</t>
  </si>
  <si>
    <t>First £400 to be paid as a condition of the BHF Grant if successful (Caroline Walker)</t>
  </si>
  <si>
    <t>Available for further expenditure, need to decide whether to keep in bank or use for further projects (to be costed and included in expenditure).</t>
  </si>
  <si>
    <t>Would like to attend 2 in 17/18</t>
  </si>
  <si>
    <t xml:space="preserve">         £</t>
  </si>
  <si>
    <t>Referendum principles postponed but "restraint expected"</t>
  </si>
  <si>
    <t>To be claimed:  £887 to end Dec 16 + Q4 amount</t>
  </si>
  <si>
    <t>Payment for devolved services (BCC)</t>
  </si>
  <si>
    <t>To pay for devolved services beyond that covered by funding from BCC.  (Actual to Dec 16 = £3,142)</t>
  </si>
  <si>
    <t>Original grant awarded £1,500.  £560 spent 16/17 on one gate and two gateposts.</t>
  </si>
  <si>
    <t>16/17 Budget</t>
  </si>
  <si>
    <t>17/18 Budget - updated following meeting on 11th Jan 2017</t>
  </si>
  <si>
    <t>Year 3 of 4 year contract with BCC. (A final  £1,739 to be expected in 17/18)</t>
  </si>
  <si>
    <t>Postponed from 16/17 by TfB ie not received in 16/17. Should be received 17/18.</t>
  </si>
  <si>
    <t>(Figures in green to be updated when information available)</t>
  </si>
  <si>
    <t>HMRC - VAT</t>
  </si>
  <si>
    <t>Allow for repair</t>
  </si>
  <si>
    <t>Playing field insurance and general maintenance</t>
  </si>
  <si>
    <t>Countrywide £2,500, E Sherwood maintenance £1000, Insurance £700, Play Safety Inspection £100, contingency inc track repair £2000</t>
  </si>
  <si>
    <t xml:space="preserve">S106 for repair/renewal of existing facilities.  </t>
  </si>
  <si>
    <t>Four dog bins</t>
  </si>
  <si>
    <t>For new PC website building £1000 plus £200 hosting fee</t>
  </si>
  <si>
    <t>Eleanor Sherwood</t>
  </si>
  <si>
    <t>Amount as at 31st March 2017 estimated here for illustrative purposes</t>
  </si>
  <si>
    <r>
      <t xml:space="preserve">Interest is now annual, so no statement yet.  </t>
    </r>
    <r>
      <rPr>
        <sz val="14"/>
        <rFont val="Calibri"/>
        <family val="2"/>
        <scheme val="minor"/>
      </rPr>
      <t>Actual to Dec 6.22</t>
    </r>
  </si>
  <si>
    <r>
      <t>Not</t>
    </r>
    <r>
      <rPr>
        <sz val="14"/>
        <rFont val="Calibri"/>
        <family val="2"/>
        <scheme val="minor"/>
      </rPr>
      <t xml:space="preserve"> received</t>
    </r>
    <r>
      <rPr>
        <sz val="14"/>
        <color theme="1"/>
        <rFont val="Calibri"/>
        <family val="2"/>
        <scheme val="minor"/>
      </rPr>
      <t xml:space="preserve"> in 16/17 as school hasn't used the field but does intend to use it in 17/18</t>
    </r>
  </si>
  <si>
    <r>
      <rPr>
        <sz val="14"/>
        <rFont val="Calibri"/>
        <family val="2"/>
        <scheme val="minor"/>
      </rPr>
      <t>First £400 to be found (see below), balance will be covered by BHF Grant -</t>
    </r>
    <r>
      <rPr>
        <sz val="14"/>
        <color rgb="FF00B050"/>
        <rFont val="Calibri"/>
        <family val="2"/>
        <scheme val="minor"/>
      </rPr>
      <t xml:space="preserve"> amount to be confirmed (Caroline Walker)</t>
    </r>
  </si>
  <si>
    <r>
      <t>Estimate total for 16/17 £384. Six editio</t>
    </r>
    <r>
      <rPr>
        <sz val="14"/>
        <rFont val="Calibri"/>
        <family val="2"/>
        <scheme val="minor"/>
      </rPr>
      <t>ns - £70 12 pages, 4 colour; £60 for 12 pages 2 colour and £52 for 8 pages, 2 colour</t>
    </r>
  </si>
  <si>
    <r>
      <rPr>
        <sz val="14"/>
        <rFont val="Calibri"/>
        <family val="2"/>
        <scheme val="minor"/>
      </rPr>
      <t>S106. Quote for £3,000 already received.</t>
    </r>
    <r>
      <rPr>
        <sz val="14"/>
        <color rgb="FF00B050"/>
        <rFont val="Calibri"/>
        <family val="2"/>
        <scheme val="minor"/>
      </rPr>
      <t xml:space="preserve">  </t>
    </r>
  </si>
  <si>
    <r>
      <rPr>
        <sz val="14"/>
        <rFont val="Calibri"/>
        <family val="2"/>
        <scheme val="minor"/>
      </rPr>
      <t>S106 New for Millenium Wood.</t>
    </r>
    <r>
      <rPr>
        <sz val="14"/>
        <color rgb="FF00B050"/>
        <rFont val="Calibri"/>
        <family val="2"/>
        <scheme val="minor"/>
      </rPr>
      <t xml:space="preserve"> </t>
    </r>
  </si>
  <si>
    <t>Sidesman work (outdoor) inc War Mem'l maintenance</t>
  </si>
  <si>
    <t>Grant 1: Funded Granite sets Smithfield End</t>
  </si>
  <si>
    <t>Grant 2: Mem'l Gdn, use for dropped kerb (not 2nd gate)</t>
  </si>
  <si>
    <r>
      <t xml:space="preserve">Need to confirm </t>
    </r>
    <r>
      <rPr>
        <sz val="14"/>
        <rFont val="Calibri"/>
        <family val="2"/>
        <scheme val="minor"/>
      </rPr>
      <t>at what point this is actually received before can spend anything</t>
    </r>
  </si>
  <si>
    <r>
      <rPr>
        <sz val="14"/>
        <rFont val="Calibri"/>
        <family val="2"/>
        <scheme val="minor"/>
      </rPr>
      <t xml:space="preserve">BMKALC/NALC £75, NBPPC £20, Wreath £25, </t>
    </r>
    <r>
      <rPr>
        <sz val="14"/>
        <color rgb="FF00B050"/>
        <rFont val="Calibri"/>
        <family val="2"/>
        <scheme val="minor"/>
      </rPr>
      <t>CPRE £40?</t>
    </r>
    <r>
      <rPr>
        <sz val="14"/>
        <rFont val="Calibri"/>
        <family val="2"/>
        <scheme val="minor"/>
      </rPr>
      <t xml:space="preserve"> + contingency  </t>
    </r>
  </si>
  <si>
    <r>
      <rPr>
        <sz val="14"/>
        <rFont val="Calibri"/>
        <family val="2"/>
        <scheme val="minor"/>
      </rPr>
      <t xml:space="preserve">S106 funding. </t>
    </r>
    <r>
      <rPr>
        <sz val="14"/>
        <color rgb="FF00B050"/>
        <rFont val="Calibri"/>
        <family val="2"/>
        <scheme val="minor"/>
      </rPr>
      <t>Does PC pay direct to Contractors/Companies or give grant to PFC - if grant then what would be monitoring conditions?</t>
    </r>
  </si>
  <si>
    <r>
      <t xml:space="preserve">Three year deal agreed in July 17 </t>
    </r>
    <r>
      <rPr>
        <sz val="14"/>
        <color rgb="FF00B050"/>
        <rFont val="Calibri"/>
        <family val="2"/>
        <scheme val="minor"/>
      </rPr>
      <t>but probable rise due to increase in sum insured under 'outdoor equipment', eg MVAS  (LK)</t>
    </r>
  </si>
  <si>
    <t>More involved work has resulted in approx 3 hours per week on average</t>
  </si>
  <si>
    <r>
      <rPr>
        <sz val="14"/>
        <rFont val="Calibri"/>
        <family val="2"/>
        <scheme val="minor"/>
      </rPr>
      <t>Offset by LAF Grant above.</t>
    </r>
    <r>
      <rPr>
        <sz val="14"/>
        <color rgb="FF00B050"/>
        <rFont val="Calibri"/>
        <family val="2"/>
        <scheme val="minor"/>
      </rPr>
      <t xml:space="preserve">  Need to confirm change of use of funding (SH)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</si>
</sst>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B2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5" fillId="0" borderId="0" xfId="0" applyNumberFormat="1" applyFont="1"/>
    <xf numFmtId="3" fontId="7" fillId="0" borderId="0" xfId="0" applyNumberFormat="1" applyFont="1"/>
    <xf numFmtId="3" fontId="2" fillId="0" borderId="0" xfId="0" applyNumberFormat="1" applyFont="1" applyFill="1" applyBorder="1"/>
    <xf numFmtId="3" fontId="5" fillId="0" borderId="0" xfId="0" applyNumberFormat="1" applyFont="1" applyFill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Fill="1" applyAlignment="1">
      <alignment horizontal="right" vertical="top"/>
    </xf>
    <xf numFmtId="3" fontId="2" fillId="5" borderId="0" xfId="0" applyNumberFormat="1" applyFont="1" applyFill="1" applyAlignment="1">
      <alignment horizontal="right" vertical="top"/>
    </xf>
    <xf numFmtId="0" fontId="2" fillId="0" borderId="0" xfId="0" applyFont="1" applyAlignment="1">
      <alignment wrapText="1"/>
    </xf>
    <xf numFmtId="3" fontId="2" fillId="0" borderId="0" xfId="0" applyNumberFormat="1" applyFont="1" applyFill="1"/>
    <xf numFmtId="3" fontId="5" fillId="4" borderId="0" xfId="0" applyNumberFormat="1" applyFont="1" applyFill="1" applyBorder="1"/>
    <xf numFmtId="0" fontId="5" fillId="0" borderId="0" xfId="0" applyFont="1" applyFill="1"/>
    <xf numFmtId="3" fontId="7" fillId="3" borderId="0" xfId="0" applyNumberFormat="1" applyFont="1" applyFill="1" applyBorder="1"/>
    <xf numFmtId="0" fontId="7" fillId="0" borderId="0" xfId="0" applyFont="1"/>
    <xf numFmtId="3" fontId="7" fillId="2" borderId="0" xfId="0" applyNumberFormat="1" applyFont="1" applyFill="1" applyBorder="1"/>
    <xf numFmtId="3" fontId="2" fillId="0" borderId="0" xfId="0" applyNumberFormat="1" applyFont="1" applyBorder="1"/>
    <xf numFmtId="3" fontId="3" fillId="0" borderId="0" xfId="0" applyNumberFormat="1" applyFont="1"/>
    <xf numFmtId="3" fontId="6" fillId="0" borderId="0" xfId="0" applyNumberFormat="1" applyFont="1"/>
    <xf numFmtId="0" fontId="8" fillId="0" borderId="0" xfId="0" applyFont="1"/>
    <xf numFmtId="3" fontId="3" fillId="0" borderId="0" xfId="0" applyNumberFormat="1" applyFont="1" applyAlignment="1">
      <alignment horizontal="right"/>
    </xf>
    <xf numFmtId="0" fontId="9" fillId="0" borderId="0" xfId="0" applyFont="1" applyBorder="1"/>
    <xf numFmtId="3" fontId="3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7" fillId="0" borderId="0" xfId="0" applyFont="1" applyFill="1"/>
    <xf numFmtId="3" fontId="5" fillId="5" borderId="0" xfId="0" applyNumberFormat="1" applyFont="1" applyFill="1" applyAlignment="1">
      <alignment horizontal="right"/>
    </xf>
    <xf numFmtId="3" fontId="5" fillId="4" borderId="0" xfId="0" applyNumberFormat="1" applyFont="1" applyFill="1"/>
    <xf numFmtId="3" fontId="5" fillId="0" borderId="0" xfId="0" applyNumberFormat="1" applyFont="1" applyFill="1"/>
    <xf numFmtId="3" fontId="5" fillId="3" borderId="0" xfId="0" applyNumberFormat="1" applyFont="1" applyFill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vertical="top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4" fontId="2" fillId="0" borderId="0" xfId="0" applyNumberFormat="1" applyFont="1"/>
    <xf numFmtId="0" fontId="10" fillId="0" borderId="0" xfId="0" applyFont="1" applyAlignment="1"/>
    <xf numFmtId="0" fontId="11" fillId="0" borderId="0" xfId="0" applyFont="1"/>
    <xf numFmtId="3" fontId="5" fillId="6" borderId="0" xfId="0" applyNumberFormat="1" applyFont="1" applyFill="1" applyBorder="1"/>
    <xf numFmtId="3" fontId="7" fillId="6" borderId="0" xfId="0" applyNumberFormat="1" applyFont="1" applyFill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B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topLeftCell="D31" zoomScale="90" zoomScaleNormal="90" workbookViewId="0">
      <selection activeCell="G35" sqref="G35"/>
    </sheetView>
  </sheetViews>
  <sheetFormatPr defaultColWidth="8.85546875" defaultRowHeight="18.75"/>
  <cols>
    <col min="1" max="1" width="30.28515625" style="2" customWidth="1"/>
    <col min="2" max="2" width="65.85546875" style="2" customWidth="1"/>
    <col min="3" max="3" width="11.85546875" style="2" customWidth="1"/>
    <col min="4" max="4" width="4.140625" style="2" customWidth="1"/>
    <col min="5" max="5" width="11.85546875" style="2" customWidth="1"/>
    <col min="6" max="6" width="4.28515625" style="2" customWidth="1"/>
    <col min="7" max="7" width="128" style="2" customWidth="1"/>
    <col min="8" max="16384" width="8.85546875" style="2"/>
  </cols>
  <sheetData>
    <row r="1" spans="1:7" ht="26.25">
      <c r="A1" s="54" t="s">
        <v>0</v>
      </c>
      <c r="E1" s="3"/>
      <c r="G1" s="55" t="s">
        <v>80</v>
      </c>
    </row>
    <row r="2" spans="1:7" ht="10.15" customHeight="1">
      <c r="E2" s="3"/>
      <c r="F2" s="4"/>
    </row>
    <row r="3" spans="1:7" ht="37.5">
      <c r="C3" s="5" t="s">
        <v>79</v>
      </c>
      <c r="D3" s="6"/>
      <c r="E3" s="5" t="s">
        <v>1</v>
      </c>
      <c r="G3" s="7" t="s">
        <v>83</v>
      </c>
    </row>
    <row r="4" spans="1:7">
      <c r="A4" s="1" t="s">
        <v>2</v>
      </c>
      <c r="C4" s="8"/>
      <c r="E4" s="8"/>
    </row>
    <row r="5" spans="1:7">
      <c r="A5" s="9" t="s">
        <v>4</v>
      </c>
      <c r="B5" s="9" t="s">
        <v>5</v>
      </c>
      <c r="C5" s="8" t="s">
        <v>6</v>
      </c>
      <c r="E5" s="8" t="s">
        <v>6</v>
      </c>
      <c r="G5" s="10" t="s">
        <v>7</v>
      </c>
    </row>
    <row r="6" spans="1:7">
      <c r="A6" s="9"/>
      <c r="B6" s="9"/>
      <c r="C6" s="8"/>
      <c r="E6" s="8"/>
      <c r="G6" s="10"/>
    </row>
    <row r="7" spans="1:7">
      <c r="A7" s="2" t="s">
        <v>8</v>
      </c>
      <c r="B7" s="2" t="s">
        <v>9</v>
      </c>
      <c r="C7" s="3">
        <v>10000</v>
      </c>
      <c r="D7" s="4"/>
      <c r="E7" s="11">
        <v>10500</v>
      </c>
      <c r="G7" s="2" t="s">
        <v>74</v>
      </c>
    </row>
    <row r="8" spans="1:7">
      <c r="A8" s="2" t="s">
        <v>10</v>
      </c>
      <c r="B8" s="2" t="s">
        <v>11</v>
      </c>
      <c r="C8" s="3">
        <v>7</v>
      </c>
      <c r="D8" s="4"/>
      <c r="E8" s="12">
        <v>8</v>
      </c>
      <c r="G8" s="2" t="s">
        <v>93</v>
      </c>
    </row>
    <row r="9" spans="1:7">
      <c r="A9" s="2" t="s">
        <v>84</v>
      </c>
      <c r="B9" s="2" t="s">
        <v>12</v>
      </c>
      <c r="C9" s="13">
        <v>777</v>
      </c>
      <c r="D9" s="4"/>
      <c r="E9" s="12">
        <v>1000</v>
      </c>
      <c r="G9" s="2" t="s">
        <v>75</v>
      </c>
    </row>
    <row r="10" spans="1:7">
      <c r="A10" s="2" t="s">
        <v>13</v>
      </c>
      <c r="B10" s="2" t="s">
        <v>14</v>
      </c>
      <c r="C10" s="13">
        <v>1000</v>
      </c>
      <c r="D10" s="4"/>
      <c r="E10" s="14">
        <v>1000</v>
      </c>
      <c r="G10" s="2" t="s">
        <v>94</v>
      </c>
    </row>
    <row r="11" spans="1:7">
      <c r="A11" s="15" t="s">
        <v>15</v>
      </c>
      <c r="B11" s="16" t="s">
        <v>16</v>
      </c>
      <c r="C11" s="17">
        <v>1739</v>
      </c>
      <c r="D11" s="4"/>
      <c r="E11" s="18">
        <v>1739</v>
      </c>
      <c r="F11" s="4"/>
      <c r="G11" s="19" t="s">
        <v>81</v>
      </c>
    </row>
    <row r="12" spans="1:7">
      <c r="A12" s="2" t="s">
        <v>17</v>
      </c>
      <c r="B12" s="6" t="s">
        <v>100</v>
      </c>
      <c r="C12" s="20">
        <v>2160</v>
      </c>
      <c r="D12" s="4"/>
      <c r="E12" s="21">
        <v>2160</v>
      </c>
      <c r="F12" s="4"/>
      <c r="G12" s="6" t="s">
        <v>82</v>
      </c>
    </row>
    <row r="13" spans="1:7">
      <c r="A13" s="6" t="s">
        <v>17</v>
      </c>
      <c r="B13" s="6" t="s">
        <v>101</v>
      </c>
      <c r="C13" s="13">
        <v>0</v>
      </c>
      <c r="D13" s="4"/>
      <c r="E13" s="56">
        <v>940</v>
      </c>
      <c r="F13" s="4"/>
      <c r="G13" s="22" t="s">
        <v>78</v>
      </c>
    </row>
    <row r="14" spans="1:7">
      <c r="A14" s="6" t="s">
        <v>54</v>
      </c>
      <c r="B14" s="6" t="s">
        <v>55</v>
      </c>
      <c r="C14" s="13">
        <v>0</v>
      </c>
      <c r="D14" s="4"/>
      <c r="E14" s="23">
        <v>400</v>
      </c>
      <c r="F14" s="4"/>
      <c r="G14" s="24" t="s">
        <v>95</v>
      </c>
    </row>
    <row r="15" spans="1:7">
      <c r="A15" s="2" t="s">
        <v>56</v>
      </c>
      <c r="B15" s="58" t="s">
        <v>57</v>
      </c>
      <c r="C15" s="13">
        <v>0</v>
      </c>
      <c r="D15" s="4"/>
      <c r="E15" s="25">
        <v>35612</v>
      </c>
      <c r="F15" s="4"/>
      <c r="G15" s="24" t="s">
        <v>102</v>
      </c>
    </row>
    <row r="16" spans="1:7">
      <c r="B16" s="24"/>
      <c r="C16" s="13"/>
      <c r="D16" s="4"/>
      <c r="E16" s="26"/>
      <c r="F16" s="4"/>
    </row>
    <row r="17" spans="1:7">
      <c r="C17" s="27">
        <f>SUM(C7:C16)</f>
        <v>15683</v>
      </c>
      <c r="E17" s="28">
        <f>SUM(E7:E16)</f>
        <v>53359</v>
      </c>
      <c r="G17" s="29"/>
    </row>
    <row r="18" spans="1:7">
      <c r="A18" s="1" t="s">
        <v>18</v>
      </c>
      <c r="E18" s="3"/>
      <c r="F18" s="4"/>
    </row>
    <row r="19" spans="1:7">
      <c r="A19" s="9" t="s">
        <v>19</v>
      </c>
      <c r="B19" s="9" t="s">
        <v>5</v>
      </c>
      <c r="C19" s="30" t="s">
        <v>3</v>
      </c>
      <c r="D19" s="9"/>
      <c r="E19" s="30" t="s">
        <v>3</v>
      </c>
      <c r="F19" s="9"/>
      <c r="G19" s="9"/>
    </row>
    <row r="20" spans="1:7">
      <c r="A20" s="31"/>
      <c r="C20" s="32" t="s">
        <v>73</v>
      </c>
      <c r="E20" s="32" t="s">
        <v>73</v>
      </c>
    </row>
    <row r="21" spans="1:7">
      <c r="A21" s="2" t="s">
        <v>20</v>
      </c>
      <c r="B21" s="2" t="s">
        <v>21</v>
      </c>
      <c r="C21" s="20">
        <v>100</v>
      </c>
      <c r="D21" s="4"/>
      <c r="E21" s="11">
        <v>150</v>
      </c>
      <c r="G21" s="2" t="s">
        <v>85</v>
      </c>
    </row>
    <row r="22" spans="1:7">
      <c r="A22" s="2" t="s">
        <v>22</v>
      </c>
      <c r="B22" s="2" t="s">
        <v>23</v>
      </c>
      <c r="C22" s="20">
        <v>1000</v>
      </c>
      <c r="D22" s="4"/>
      <c r="E22" s="11">
        <v>1100</v>
      </c>
      <c r="G22" s="2" t="s">
        <v>24</v>
      </c>
    </row>
    <row r="23" spans="1:7">
      <c r="A23" s="2" t="s">
        <v>25</v>
      </c>
      <c r="B23" s="2" t="s">
        <v>26</v>
      </c>
      <c r="C23" s="20">
        <v>300</v>
      </c>
      <c r="D23" s="4"/>
      <c r="E23" s="11">
        <v>200</v>
      </c>
      <c r="G23" s="2" t="s">
        <v>103</v>
      </c>
    </row>
    <row r="24" spans="1:7">
      <c r="A24" s="2" t="s">
        <v>27</v>
      </c>
      <c r="B24" s="2" t="s">
        <v>28</v>
      </c>
      <c r="C24" s="20">
        <v>1000</v>
      </c>
      <c r="D24" s="4"/>
      <c r="E24" s="11">
        <v>1000</v>
      </c>
    </row>
    <row r="25" spans="1:7">
      <c r="A25" s="2" t="s">
        <v>29</v>
      </c>
      <c r="B25" s="2" t="s">
        <v>30</v>
      </c>
      <c r="C25" s="20">
        <v>360</v>
      </c>
      <c r="D25" s="4"/>
      <c r="E25" s="11">
        <v>400</v>
      </c>
      <c r="G25" s="2" t="s">
        <v>96</v>
      </c>
    </row>
    <row r="26" spans="1:7">
      <c r="A26" s="2" t="s">
        <v>31</v>
      </c>
      <c r="B26" s="2" t="s">
        <v>86</v>
      </c>
      <c r="C26" s="20">
        <v>5400</v>
      </c>
      <c r="D26" s="4"/>
      <c r="E26" s="33">
        <v>6300</v>
      </c>
      <c r="G26" s="6" t="s">
        <v>87</v>
      </c>
    </row>
    <row r="27" spans="1:7">
      <c r="A27" s="6" t="s">
        <v>58</v>
      </c>
      <c r="B27" s="6" t="s">
        <v>69</v>
      </c>
      <c r="C27" s="20"/>
      <c r="D27" s="4"/>
      <c r="E27" s="34">
        <v>35612</v>
      </c>
      <c r="G27" s="24" t="s">
        <v>104</v>
      </c>
    </row>
    <row r="28" spans="1:7" s="4" customFormat="1">
      <c r="A28" s="22"/>
      <c r="B28" s="6" t="s">
        <v>53</v>
      </c>
      <c r="C28" s="35">
        <v>0</v>
      </c>
      <c r="E28" s="36">
        <v>0</v>
      </c>
      <c r="G28" s="37" t="s">
        <v>97</v>
      </c>
    </row>
    <row r="29" spans="1:7" s="4" customFormat="1">
      <c r="A29" s="22"/>
      <c r="B29" s="6" t="s">
        <v>64</v>
      </c>
      <c r="C29" s="3">
        <v>5000</v>
      </c>
      <c r="E29" s="36">
        <v>0</v>
      </c>
      <c r="G29" s="22" t="s">
        <v>88</v>
      </c>
    </row>
    <row r="30" spans="1:7" s="4" customFormat="1">
      <c r="A30" s="22"/>
      <c r="B30" s="6" t="s">
        <v>65</v>
      </c>
      <c r="C30" s="26">
        <v>0</v>
      </c>
      <c r="E30" s="36">
        <v>0</v>
      </c>
      <c r="G30" s="37" t="s">
        <v>98</v>
      </c>
    </row>
    <row r="31" spans="1:7">
      <c r="A31" s="2" t="s">
        <v>32</v>
      </c>
      <c r="B31" s="2" t="s">
        <v>33</v>
      </c>
      <c r="C31" s="20">
        <v>320</v>
      </c>
      <c r="D31" s="4"/>
      <c r="E31" s="11">
        <v>330</v>
      </c>
      <c r="G31" s="2" t="s">
        <v>89</v>
      </c>
    </row>
    <row r="32" spans="1:7">
      <c r="A32" s="2" t="s">
        <v>34</v>
      </c>
      <c r="B32" s="2" t="s">
        <v>35</v>
      </c>
      <c r="C32" s="20">
        <v>475</v>
      </c>
      <c r="D32" s="4"/>
      <c r="E32" s="12">
        <v>550</v>
      </c>
      <c r="G32" s="2" t="s">
        <v>105</v>
      </c>
    </row>
    <row r="33" spans="1:7">
      <c r="A33" s="2" t="s">
        <v>36</v>
      </c>
      <c r="B33" s="2" t="s">
        <v>37</v>
      </c>
      <c r="C33" s="20">
        <v>120</v>
      </c>
      <c r="D33" s="4"/>
      <c r="E33" s="11">
        <v>120</v>
      </c>
      <c r="G33" s="2" t="s">
        <v>38</v>
      </c>
    </row>
    <row r="34" spans="1:7">
      <c r="A34" s="2" t="s">
        <v>39</v>
      </c>
      <c r="B34" s="2" t="s">
        <v>40</v>
      </c>
      <c r="C34" s="20">
        <v>450</v>
      </c>
      <c r="D34" s="4"/>
      <c r="E34" s="33">
        <v>1200</v>
      </c>
      <c r="G34" s="2" t="s">
        <v>90</v>
      </c>
    </row>
    <row r="35" spans="1:7">
      <c r="A35" s="2" t="s">
        <v>41</v>
      </c>
      <c r="B35" s="2" t="s">
        <v>99</v>
      </c>
      <c r="C35" s="20">
        <v>1000</v>
      </c>
      <c r="D35" s="4"/>
      <c r="E35" s="11">
        <v>1000</v>
      </c>
    </row>
    <row r="36" spans="1:7">
      <c r="A36" s="2" t="s">
        <v>91</v>
      </c>
      <c r="B36" s="2" t="s">
        <v>42</v>
      </c>
      <c r="C36" s="20"/>
      <c r="D36" s="4"/>
      <c r="E36" s="11">
        <v>1000</v>
      </c>
    </row>
    <row r="37" spans="1:7">
      <c r="A37" s="2" t="s">
        <v>43</v>
      </c>
      <c r="B37" s="2" t="s">
        <v>44</v>
      </c>
      <c r="C37" s="20">
        <v>1600</v>
      </c>
      <c r="D37" s="4"/>
      <c r="E37" s="12">
        <v>2445</v>
      </c>
      <c r="G37" s="24" t="s">
        <v>106</v>
      </c>
    </row>
    <row r="38" spans="1:7">
      <c r="A38" s="2" t="s">
        <v>43</v>
      </c>
      <c r="B38" s="2" t="s">
        <v>45</v>
      </c>
      <c r="C38" s="20">
        <v>200</v>
      </c>
      <c r="D38" s="4"/>
      <c r="E38" s="12">
        <v>200</v>
      </c>
    </row>
    <row r="39" spans="1:7">
      <c r="A39" s="2" t="s">
        <v>15</v>
      </c>
      <c r="B39" s="2" t="s">
        <v>46</v>
      </c>
      <c r="C39" s="20">
        <v>100</v>
      </c>
      <c r="D39" s="4"/>
      <c r="E39" s="11">
        <v>110</v>
      </c>
      <c r="G39" s="2" t="s">
        <v>72</v>
      </c>
    </row>
    <row r="40" spans="1:7">
      <c r="A40" s="2" t="s">
        <v>47</v>
      </c>
      <c r="B40" s="2" t="s">
        <v>76</v>
      </c>
      <c r="C40" s="20">
        <v>2000</v>
      </c>
      <c r="D40" s="4"/>
      <c r="E40" s="38">
        <v>3000</v>
      </c>
      <c r="G40" s="2" t="s">
        <v>77</v>
      </c>
    </row>
    <row r="41" spans="1:7">
      <c r="A41" s="2" t="s">
        <v>48</v>
      </c>
      <c r="B41" s="2" t="s">
        <v>49</v>
      </c>
      <c r="C41" s="20">
        <v>2100</v>
      </c>
      <c r="D41" s="4"/>
      <c r="E41" s="39">
        <v>2160</v>
      </c>
      <c r="G41" s="2" t="s">
        <v>50</v>
      </c>
    </row>
    <row r="42" spans="1:7">
      <c r="A42" s="2" t="s">
        <v>51</v>
      </c>
      <c r="B42" s="2" t="s">
        <v>52</v>
      </c>
      <c r="C42" s="20">
        <v>500</v>
      </c>
      <c r="D42" s="4"/>
      <c r="E42" s="11">
        <v>500</v>
      </c>
      <c r="G42" s="6" t="s">
        <v>59</v>
      </c>
    </row>
    <row r="43" spans="1:7" s="24" customFormat="1">
      <c r="A43" s="6" t="s">
        <v>54</v>
      </c>
      <c r="B43" s="6" t="s">
        <v>60</v>
      </c>
      <c r="C43" s="40">
        <v>0</v>
      </c>
      <c r="D43" s="37"/>
      <c r="E43" s="41">
        <v>400</v>
      </c>
      <c r="G43" s="6" t="s">
        <v>70</v>
      </c>
    </row>
    <row r="44" spans="1:7" s="24" customFormat="1">
      <c r="A44" s="6" t="s">
        <v>54</v>
      </c>
      <c r="B44" s="6" t="s">
        <v>61</v>
      </c>
      <c r="C44" s="40">
        <v>0</v>
      </c>
      <c r="D44" s="37"/>
      <c r="E44" s="41">
        <v>400</v>
      </c>
      <c r="G44" s="6" t="s">
        <v>63</v>
      </c>
    </row>
    <row r="45" spans="1:7" s="24" customFormat="1">
      <c r="A45" s="6" t="s">
        <v>48</v>
      </c>
      <c r="B45" s="6" t="s">
        <v>62</v>
      </c>
      <c r="C45" s="40">
        <v>0</v>
      </c>
      <c r="D45" s="37"/>
      <c r="E45" s="57">
        <v>940</v>
      </c>
      <c r="G45" s="24" t="s">
        <v>107</v>
      </c>
    </row>
    <row r="46" spans="1:7">
      <c r="C46" s="20"/>
      <c r="D46" s="4"/>
      <c r="E46" s="3"/>
    </row>
    <row r="47" spans="1:7">
      <c r="C47" s="27">
        <f>SUM(C21:C46)</f>
        <v>22025</v>
      </c>
      <c r="E47" s="28">
        <f>SUM(E21:E46)</f>
        <v>59117</v>
      </c>
      <c r="G47" s="29"/>
    </row>
    <row r="48" spans="1:7">
      <c r="E48" s="3"/>
    </row>
    <row r="49" spans="1:7">
      <c r="A49" s="42" t="s">
        <v>68</v>
      </c>
      <c r="C49" s="43">
        <v>9694</v>
      </c>
      <c r="D49" s="6"/>
      <c r="E49" s="28">
        <v>10000</v>
      </c>
      <c r="F49" s="6"/>
      <c r="G49" s="6" t="s">
        <v>92</v>
      </c>
    </row>
    <row r="50" spans="1:7">
      <c r="A50" s="44" t="s">
        <v>66</v>
      </c>
      <c r="B50" s="9"/>
      <c r="C50" s="45">
        <f>C17-C47</f>
        <v>-6342</v>
      </c>
      <c r="D50" s="46"/>
      <c r="E50" s="47">
        <f>E17-E47</f>
        <v>-5758</v>
      </c>
      <c r="F50" s="6"/>
      <c r="G50" s="6" t="s">
        <v>67</v>
      </c>
    </row>
    <row r="51" spans="1:7">
      <c r="A51" s="31"/>
      <c r="C51" s="48"/>
      <c r="D51" s="6"/>
      <c r="E51" s="48"/>
      <c r="F51" s="6"/>
      <c r="G51" s="6"/>
    </row>
    <row r="52" spans="1:7" ht="37.5">
      <c r="A52" s="29"/>
      <c r="C52" s="49">
        <f>SUM(C49:C50)</f>
        <v>3352</v>
      </c>
      <c r="D52" s="50"/>
      <c r="E52" s="51">
        <f>SUM(E49:E51)</f>
        <v>4242</v>
      </c>
      <c r="F52" s="6"/>
      <c r="G52" s="52" t="s">
        <v>71</v>
      </c>
    </row>
    <row r="53" spans="1:7">
      <c r="A53" s="29"/>
      <c r="D53" s="4"/>
      <c r="E53" s="35"/>
      <c r="G53" s="6"/>
    </row>
    <row r="54" spans="1:7">
      <c r="A54" s="29"/>
      <c r="D54" s="4"/>
      <c r="E54" s="35"/>
      <c r="G54" s="6"/>
    </row>
    <row r="55" spans="1:7">
      <c r="A55" s="29"/>
      <c r="C55" s="3"/>
      <c r="D55" s="4"/>
      <c r="E55" s="35"/>
    </row>
    <row r="56" spans="1:7">
      <c r="C56" s="53"/>
      <c r="E56" s="3"/>
    </row>
  </sheetData>
  <pageMargins left="0.37" right="0.25" top="0.48" bottom="0.44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 doc 16-17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2017-01-07T19:58:32Z</dcterms:created>
  <dcterms:modified xsi:type="dcterms:W3CDTF">2017-02-08T23:58:32Z</dcterms:modified>
</cp:coreProperties>
</file>