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<sst xmlns="http://schemas.openxmlformats.org/spreadsheetml/2006/main" count="63" uniqueCount="22">
  <si>
    <t>X</t>
  </si>
  <si>
    <t>x</t>
  </si>
  <si>
    <t>ANTAL x LÆNGDE X BREDDE</t>
  </si>
  <si>
    <t>AREAL</t>
  </si>
  <si>
    <t>Fi</t>
  </si>
  <si>
    <t>REDUCERET AREAL</t>
  </si>
  <si>
    <t>TOTAL AREAL</t>
  </si>
  <si>
    <t>M2</t>
  </si>
  <si>
    <t>%</t>
  </si>
  <si>
    <t>REST AREAL</t>
  </si>
  <si>
    <t>DET REDUCEREDE AREAL</t>
  </si>
  <si>
    <t>TOTAL AFLØBSKOEFFICIENT</t>
  </si>
  <si>
    <t>l/s</t>
  </si>
  <si>
    <t>TOTAL AREAL -</t>
  </si>
  <si>
    <t>MELLEMREGNING</t>
  </si>
  <si>
    <t>Keld Madsen</t>
  </si>
  <si>
    <t>Total afløbsstrøm:</t>
  </si>
  <si>
    <t>1.</t>
  </si>
  <si>
    <t>Det reducerede areal  x  Regnintensitet  x  Tid</t>
  </si>
  <si>
    <t>ELLER</t>
  </si>
  <si>
    <t>2.</t>
  </si>
  <si>
    <t>Total areal  x  Afløbskoefficient  x  Regnintensitet  x  Tid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</si>
</sst>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8"/>
      <name val="Comic Sans MS"/>
      <family val="4"/>
    </font>
    <font>
      <sz val="6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34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8</xdr:row>
      <xdr:rowOff>114300</xdr:rowOff>
    </xdr:from>
    <xdr:to>
      <xdr:col>11</xdr:col>
      <xdr:colOff>161925</xdr:colOff>
      <xdr:row>9</xdr:row>
      <xdr:rowOff>85725</xdr:rowOff>
    </xdr:to>
    <xdr:sp>
      <xdr:nvSpPr>
        <xdr:cNvPr id="1" name="AutoShape 5"/>
        <xdr:cNvSpPr>
          <a:spLocks/>
        </xdr:cNvSpPr>
      </xdr:nvSpPr>
      <xdr:spPr>
        <a:xfrm>
          <a:off x="2019300" y="140970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10</xdr:row>
      <xdr:rowOff>114300</xdr:rowOff>
    </xdr:from>
    <xdr:to>
      <xdr:col>11</xdr:col>
      <xdr:colOff>161925</xdr:colOff>
      <xdr:row>11</xdr:row>
      <xdr:rowOff>85725</xdr:rowOff>
    </xdr:to>
    <xdr:sp>
      <xdr:nvSpPr>
        <xdr:cNvPr id="2" name="AutoShape 6"/>
        <xdr:cNvSpPr>
          <a:spLocks/>
        </xdr:cNvSpPr>
      </xdr:nvSpPr>
      <xdr:spPr>
        <a:xfrm>
          <a:off x="2019300" y="17335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12</xdr:row>
      <xdr:rowOff>114300</xdr:rowOff>
    </xdr:from>
    <xdr:to>
      <xdr:col>11</xdr:col>
      <xdr:colOff>161925</xdr:colOff>
      <xdr:row>13</xdr:row>
      <xdr:rowOff>85725</xdr:rowOff>
    </xdr:to>
    <xdr:sp>
      <xdr:nvSpPr>
        <xdr:cNvPr id="3" name="AutoShape 7"/>
        <xdr:cNvSpPr>
          <a:spLocks/>
        </xdr:cNvSpPr>
      </xdr:nvSpPr>
      <xdr:spPr>
        <a:xfrm>
          <a:off x="2019300" y="205740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114300</xdr:rowOff>
    </xdr:from>
    <xdr:to>
      <xdr:col>11</xdr:col>
      <xdr:colOff>161925</xdr:colOff>
      <xdr:row>15</xdr:row>
      <xdr:rowOff>85725</xdr:rowOff>
    </xdr:to>
    <xdr:sp>
      <xdr:nvSpPr>
        <xdr:cNvPr id="4" name="AutoShape 8"/>
        <xdr:cNvSpPr>
          <a:spLocks/>
        </xdr:cNvSpPr>
      </xdr:nvSpPr>
      <xdr:spPr>
        <a:xfrm>
          <a:off x="2019300" y="23812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16</xdr:row>
      <xdr:rowOff>114300</xdr:rowOff>
    </xdr:from>
    <xdr:to>
      <xdr:col>11</xdr:col>
      <xdr:colOff>161925</xdr:colOff>
      <xdr:row>17</xdr:row>
      <xdr:rowOff>85725</xdr:rowOff>
    </xdr:to>
    <xdr:sp>
      <xdr:nvSpPr>
        <xdr:cNvPr id="5" name="AutoShape 9"/>
        <xdr:cNvSpPr>
          <a:spLocks/>
        </xdr:cNvSpPr>
      </xdr:nvSpPr>
      <xdr:spPr>
        <a:xfrm>
          <a:off x="2019300" y="270510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18</xdr:row>
      <xdr:rowOff>114300</xdr:rowOff>
    </xdr:from>
    <xdr:to>
      <xdr:col>11</xdr:col>
      <xdr:colOff>161925</xdr:colOff>
      <xdr:row>19</xdr:row>
      <xdr:rowOff>85725</xdr:rowOff>
    </xdr:to>
    <xdr:sp>
      <xdr:nvSpPr>
        <xdr:cNvPr id="6" name="AutoShape 10"/>
        <xdr:cNvSpPr>
          <a:spLocks/>
        </xdr:cNvSpPr>
      </xdr:nvSpPr>
      <xdr:spPr>
        <a:xfrm>
          <a:off x="2019300" y="30289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20</xdr:row>
      <xdr:rowOff>114300</xdr:rowOff>
    </xdr:from>
    <xdr:to>
      <xdr:col>11</xdr:col>
      <xdr:colOff>161925</xdr:colOff>
      <xdr:row>21</xdr:row>
      <xdr:rowOff>85725</xdr:rowOff>
    </xdr:to>
    <xdr:sp>
      <xdr:nvSpPr>
        <xdr:cNvPr id="7" name="AutoShape 11"/>
        <xdr:cNvSpPr>
          <a:spLocks/>
        </xdr:cNvSpPr>
      </xdr:nvSpPr>
      <xdr:spPr>
        <a:xfrm>
          <a:off x="2019300" y="335280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22</xdr:row>
      <xdr:rowOff>114300</xdr:rowOff>
    </xdr:from>
    <xdr:to>
      <xdr:col>11</xdr:col>
      <xdr:colOff>161925</xdr:colOff>
      <xdr:row>23</xdr:row>
      <xdr:rowOff>85725</xdr:rowOff>
    </xdr:to>
    <xdr:sp>
      <xdr:nvSpPr>
        <xdr:cNvPr id="8" name="AutoShape 12"/>
        <xdr:cNvSpPr>
          <a:spLocks/>
        </xdr:cNvSpPr>
      </xdr:nvSpPr>
      <xdr:spPr>
        <a:xfrm>
          <a:off x="2019300" y="36766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114300</xdr:rowOff>
    </xdr:from>
    <xdr:to>
      <xdr:col>11</xdr:col>
      <xdr:colOff>161925</xdr:colOff>
      <xdr:row>25</xdr:row>
      <xdr:rowOff>85725</xdr:rowOff>
    </xdr:to>
    <xdr:sp>
      <xdr:nvSpPr>
        <xdr:cNvPr id="9" name="AutoShape 13"/>
        <xdr:cNvSpPr>
          <a:spLocks/>
        </xdr:cNvSpPr>
      </xdr:nvSpPr>
      <xdr:spPr>
        <a:xfrm>
          <a:off x="2019300" y="400050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26</xdr:row>
      <xdr:rowOff>114300</xdr:rowOff>
    </xdr:from>
    <xdr:to>
      <xdr:col>11</xdr:col>
      <xdr:colOff>161925</xdr:colOff>
      <xdr:row>27</xdr:row>
      <xdr:rowOff>85725</xdr:rowOff>
    </xdr:to>
    <xdr:sp>
      <xdr:nvSpPr>
        <xdr:cNvPr id="10" name="AutoShape 14"/>
        <xdr:cNvSpPr>
          <a:spLocks/>
        </xdr:cNvSpPr>
      </xdr:nvSpPr>
      <xdr:spPr>
        <a:xfrm>
          <a:off x="2019300" y="43243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8</xdr:row>
      <xdr:rowOff>114300</xdr:rowOff>
    </xdr:from>
    <xdr:to>
      <xdr:col>22</xdr:col>
      <xdr:colOff>161925</xdr:colOff>
      <xdr:row>9</xdr:row>
      <xdr:rowOff>85725</xdr:rowOff>
    </xdr:to>
    <xdr:sp>
      <xdr:nvSpPr>
        <xdr:cNvPr id="11" name="AutoShape 15"/>
        <xdr:cNvSpPr>
          <a:spLocks/>
        </xdr:cNvSpPr>
      </xdr:nvSpPr>
      <xdr:spPr>
        <a:xfrm>
          <a:off x="4010025" y="140970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10</xdr:row>
      <xdr:rowOff>114300</xdr:rowOff>
    </xdr:from>
    <xdr:to>
      <xdr:col>22</xdr:col>
      <xdr:colOff>161925</xdr:colOff>
      <xdr:row>11</xdr:row>
      <xdr:rowOff>85725</xdr:rowOff>
    </xdr:to>
    <xdr:sp>
      <xdr:nvSpPr>
        <xdr:cNvPr id="12" name="AutoShape 16"/>
        <xdr:cNvSpPr>
          <a:spLocks/>
        </xdr:cNvSpPr>
      </xdr:nvSpPr>
      <xdr:spPr>
        <a:xfrm>
          <a:off x="4010025" y="17335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12</xdr:row>
      <xdr:rowOff>114300</xdr:rowOff>
    </xdr:from>
    <xdr:to>
      <xdr:col>22</xdr:col>
      <xdr:colOff>161925</xdr:colOff>
      <xdr:row>13</xdr:row>
      <xdr:rowOff>85725</xdr:rowOff>
    </xdr:to>
    <xdr:sp>
      <xdr:nvSpPr>
        <xdr:cNvPr id="13" name="AutoShape 17"/>
        <xdr:cNvSpPr>
          <a:spLocks/>
        </xdr:cNvSpPr>
      </xdr:nvSpPr>
      <xdr:spPr>
        <a:xfrm>
          <a:off x="4010025" y="205740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14</xdr:row>
      <xdr:rowOff>114300</xdr:rowOff>
    </xdr:from>
    <xdr:to>
      <xdr:col>22</xdr:col>
      <xdr:colOff>161925</xdr:colOff>
      <xdr:row>15</xdr:row>
      <xdr:rowOff>85725</xdr:rowOff>
    </xdr:to>
    <xdr:sp>
      <xdr:nvSpPr>
        <xdr:cNvPr id="14" name="AutoShape 18"/>
        <xdr:cNvSpPr>
          <a:spLocks/>
        </xdr:cNvSpPr>
      </xdr:nvSpPr>
      <xdr:spPr>
        <a:xfrm>
          <a:off x="4010025" y="23812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16</xdr:row>
      <xdr:rowOff>114300</xdr:rowOff>
    </xdr:from>
    <xdr:to>
      <xdr:col>22</xdr:col>
      <xdr:colOff>161925</xdr:colOff>
      <xdr:row>17</xdr:row>
      <xdr:rowOff>85725</xdr:rowOff>
    </xdr:to>
    <xdr:sp>
      <xdr:nvSpPr>
        <xdr:cNvPr id="15" name="AutoShape 19"/>
        <xdr:cNvSpPr>
          <a:spLocks/>
        </xdr:cNvSpPr>
      </xdr:nvSpPr>
      <xdr:spPr>
        <a:xfrm>
          <a:off x="4010025" y="270510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18</xdr:row>
      <xdr:rowOff>114300</xdr:rowOff>
    </xdr:from>
    <xdr:to>
      <xdr:col>22</xdr:col>
      <xdr:colOff>161925</xdr:colOff>
      <xdr:row>19</xdr:row>
      <xdr:rowOff>85725</xdr:rowOff>
    </xdr:to>
    <xdr:sp>
      <xdr:nvSpPr>
        <xdr:cNvPr id="16" name="AutoShape 20"/>
        <xdr:cNvSpPr>
          <a:spLocks/>
        </xdr:cNvSpPr>
      </xdr:nvSpPr>
      <xdr:spPr>
        <a:xfrm>
          <a:off x="4010025" y="30289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20</xdr:row>
      <xdr:rowOff>114300</xdr:rowOff>
    </xdr:from>
    <xdr:to>
      <xdr:col>22</xdr:col>
      <xdr:colOff>161925</xdr:colOff>
      <xdr:row>21</xdr:row>
      <xdr:rowOff>85725</xdr:rowOff>
    </xdr:to>
    <xdr:sp>
      <xdr:nvSpPr>
        <xdr:cNvPr id="17" name="AutoShape 21"/>
        <xdr:cNvSpPr>
          <a:spLocks/>
        </xdr:cNvSpPr>
      </xdr:nvSpPr>
      <xdr:spPr>
        <a:xfrm>
          <a:off x="4010025" y="335280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22</xdr:row>
      <xdr:rowOff>114300</xdr:rowOff>
    </xdr:from>
    <xdr:to>
      <xdr:col>22</xdr:col>
      <xdr:colOff>161925</xdr:colOff>
      <xdr:row>23</xdr:row>
      <xdr:rowOff>85725</xdr:rowOff>
    </xdr:to>
    <xdr:sp>
      <xdr:nvSpPr>
        <xdr:cNvPr id="18" name="AutoShape 22"/>
        <xdr:cNvSpPr>
          <a:spLocks/>
        </xdr:cNvSpPr>
      </xdr:nvSpPr>
      <xdr:spPr>
        <a:xfrm>
          <a:off x="4010025" y="36766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24</xdr:row>
      <xdr:rowOff>114300</xdr:rowOff>
    </xdr:from>
    <xdr:to>
      <xdr:col>22</xdr:col>
      <xdr:colOff>161925</xdr:colOff>
      <xdr:row>25</xdr:row>
      <xdr:rowOff>85725</xdr:rowOff>
    </xdr:to>
    <xdr:sp>
      <xdr:nvSpPr>
        <xdr:cNvPr id="19" name="AutoShape 23"/>
        <xdr:cNvSpPr>
          <a:spLocks/>
        </xdr:cNvSpPr>
      </xdr:nvSpPr>
      <xdr:spPr>
        <a:xfrm>
          <a:off x="4010025" y="400050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26</xdr:row>
      <xdr:rowOff>114300</xdr:rowOff>
    </xdr:from>
    <xdr:to>
      <xdr:col>22</xdr:col>
      <xdr:colOff>161925</xdr:colOff>
      <xdr:row>27</xdr:row>
      <xdr:rowOff>85725</xdr:rowOff>
    </xdr:to>
    <xdr:sp>
      <xdr:nvSpPr>
        <xdr:cNvPr id="20" name="AutoShape 24"/>
        <xdr:cNvSpPr>
          <a:spLocks/>
        </xdr:cNvSpPr>
      </xdr:nvSpPr>
      <xdr:spPr>
        <a:xfrm>
          <a:off x="4010025" y="43243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31</xdr:row>
      <xdr:rowOff>114300</xdr:rowOff>
    </xdr:from>
    <xdr:to>
      <xdr:col>11</xdr:col>
      <xdr:colOff>161925</xdr:colOff>
      <xdr:row>32</xdr:row>
      <xdr:rowOff>85725</xdr:rowOff>
    </xdr:to>
    <xdr:sp>
      <xdr:nvSpPr>
        <xdr:cNvPr id="21" name="AutoShape 25"/>
        <xdr:cNvSpPr>
          <a:spLocks/>
        </xdr:cNvSpPr>
      </xdr:nvSpPr>
      <xdr:spPr>
        <a:xfrm>
          <a:off x="2019300" y="4810125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36</xdr:row>
      <xdr:rowOff>114300</xdr:rowOff>
    </xdr:from>
    <xdr:to>
      <xdr:col>11</xdr:col>
      <xdr:colOff>161925</xdr:colOff>
      <xdr:row>37</xdr:row>
      <xdr:rowOff>85725</xdr:rowOff>
    </xdr:to>
    <xdr:sp>
      <xdr:nvSpPr>
        <xdr:cNvPr id="22" name="AutoShape 26"/>
        <xdr:cNvSpPr>
          <a:spLocks/>
        </xdr:cNvSpPr>
      </xdr:nvSpPr>
      <xdr:spPr>
        <a:xfrm>
          <a:off x="2019300" y="5629275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36</xdr:row>
      <xdr:rowOff>114300</xdr:rowOff>
    </xdr:from>
    <xdr:to>
      <xdr:col>22</xdr:col>
      <xdr:colOff>161925</xdr:colOff>
      <xdr:row>37</xdr:row>
      <xdr:rowOff>85725</xdr:rowOff>
    </xdr:to>
    <xdr:sp>
      <xdr:nvSpPr>
        <xdr:cNvPr id="23" name="AutoShape 27"/>
        <xdr:cNvSpPr>
          <a:spLocks/>
        </xdr:cNvSpPr>
      </xdr:nvSpPr>
      <xdr:spPr>
        <a:xfrm>
          <a:off x="4010025" y="5629275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39</xdr:row>
      <xdr:rowOff>114300</xdr:rowOff>
    </xdr:from>
    <xdr:to>
      <xdr:col>22</xdr:col>
      <xdr:colOff>161925</xdr:colOff>
      <xdr:row>40</xdr:row>
      <xdr:rowOff>85725</xdr:rowOff>
    </xdr:to>
    <xdr:sp>
      <xdr:nvSpPr>
        <xdr:cNvPr id="24" name="AutoShape 28"/>
        <xdr:cNvSpPr>
          <a:spLocks/>
        </xdr:cNvSpPr>
      </xdr:nvSpPr>
      <xdr:spPr>
        <a:xfrm>
          <a:off x="4010025" y="61150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39</xdr:row>
      <xdr:rowOff>114300</xdr:rowOff>
    </xdr:from>
    <xdr:to>
      <xdr:col>11</xdr:col>
      <xdr:colOff>161925</xdr:colOff>
      <xdr:row>40</xdr:row>
      <xdr:rowOff>85725</xdr:rowOff>
    </xdr:to>
    <xdr:sp>
      <xdr:nvSpPr>
        <xdr:cNvPr id="25" name="AutoShape 29"/>
        <xdr:cNvSpPr>
          <a:spLocks/>
        </xdr:cNvSpPr>
      </xdr:nvSpPr>
      <xdr:spPr>
        <a:xfrm>
          <a:off x="2019300" y="61150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45</xdr:row>
      <xdr:rowOff>114300</xdr:rowOff>
    </xdr:from>
    <xdr:to>
      <xdr:col>22</xdr:col>
      <xdr:colOff>161925</xdr:colOff>
      <xdr:row>46</xdr:row>
      <xdr:rowOff>85725</xdr:rowOff>
    </xdr:to>
    <xdr:sp>
      <xdr:nvSpPr>
        <xdr:cNvPr id="26" name="AutoShape 30"/>
        <xdr:cNvSpPr>
          <a:spLocks/>
        </xdr:cNvSpPr>
      </xdr:nvSpPr>
      <xdr:spPr>
        <a:xfrm>
          <a:off x="4010025" y="6762750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48</xdr:row>
      <xdr:rowOff>114300</xdr:rowOff>
    </xdr:from>
    <xdr:to>
      <xdr:col>22</xdr:col>
      <xdr:colOff>161925</xdr:colOff>
      <xdr:row>49</xdr:row>
      <xdr:rowOff>85725</xdr:rowOff>
    </xdr:to>
    <xdr:sp>
      <xdr:nvSpPr>
        <xdr:cNvPr id="27" name="AutoShape 31"/>
        <xdr:cNvSpPr>
          <a:spLocks/>
        </xdr:cNvSpPr>
      </xdr:nvSpPr>
      <xdr:spPr>
        <a:xfrm>
          <a:off x="4010025" y="7248525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30</xdr:row>
      <xdr:rowOff>114300</xdr:rowOff>
    </xdr:from>
    <xdr:to>
      <xdr:col>27</xdr:col>
      <xdr:colOff>114300</xdr:colOff>
      <xdr:row>35</xdr:row>
      <xdr:rowOff>66675</xdr:rowOff>
    </xdr:to>
    <xdr:sp>
      <xdr:nvSpPr>
        <xdr:cNvPr id="28" name="AutoShape 33"/>
        <xdr:cNvSpPr>
          <a:spLocks/>
        </xdr:cNvSpPr>
      </xdr:nvSpPr>
      <xdr:spPr>
        <a:xfrm rot="5400000">
          <a:off x="4791075" y="4648200"/>
          <a:ext cx="209550" cy="771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41</xdr:row>
      <xdr:rowOff>47625</xdr:rowOff>
    </xdr:from>
    <xdr:to>
      <xdr:col>27</xdr:col>
      <xdr:colOff>114300</xdr:colOff>
      <xdr:row>42</xdr:row>
      <xdr:rowOff>133350</xdr:rowOff>
    </xdr:to>
    <xdr:sp>
      <xdr:nvSpPr>
        <xdr:cNvPr id="29" name="AutoShape 35"/>
        <xdr:cNvSpPr>
          <a:spLocks/>
        </xdr:cNvSpPr>
      </xdr:nvSpPr>
      <xdr:spPr>
        <a:xfrm rot="5400000">
          <a:off x="4791075" y="6372225"/>
          <a:ext cx="209550" cy="2476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38</xdr:row>
      <xdr:rowOff>19050</xdr:rowOff>
    </xdr:from>
    <xdr:to>
      <xdr:col>27</xdr:col>
      <xdr:colOff>95250</xdr:colOff>
      <xdr:row>38</xdr:row>
      <xdr:rowOff>142875</xdr:rowOff>
    </xdr:to>
    <xdr:sp>
      <xdr:nvSpPr>
        <xdr:cNvPr id="30" name="AutoShape 37"/>
        <xdr:cNvSpPr>
          <a:spLocks/>
        </xdr:cNvSpPr>
      </xdr:nvSpPr>
      <xdr:spPr>
        <a:xfrm rot="5400000">
          <a:off x="4857750" y="5857875"/>
          <a:ext cx="123825" cy="1238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48</xdr:row>
      <xdr:rowOff>114300</xdr:rowOff>
    </xdr:from>
    <xdr:to>
      <xdr:col>11</xdr:col>
      <xdr:colOff>161925</xdr:colOff>
      <xdr:row>49</xdr:row>
      <xdr:rowOff>85725</xdr:rowOff>
    </xdr:to>
    <xdr:sp>
      <xdr:nvSpPr>
        <xdr:cNvPr id="31" name="AutoShape 39"/>
        <xdr:cNvSpPr>
          <a:spLocks/>
        </xdr:cNvSpPr>
      </xdr:nvSpPr>
      <xdr:spPr>
        <a:xfrm>
          <a:off x="2019300" y="7248525"/>
          <a:ext cx="133350" cy="1333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34</xdr:row>
      <xdr:rowOff>38100</xdr:rowOff>
    </xdr:from>
    <xdr:to>
      <xdr:col>7</xdr:col>
      <xdr:colOff>57150</xdr:colOff>
      <xdr:row>36</xdr:row>
      <xdr:rowOff>19050</xdr:rowOff>
    </xdr:to>
    <xdr:sp>
      <xdr:nvSpPr>
        <xdr:cNvPr id="32" name="AutoShape 40"/>
        <xdr:cNvSpPr>
          <a:spLocks/>
        </xdr:cNvSpPr>
      </xdr:nvSpPr>
      <xdr:spPr>
        <a:xfrm rot="2818495">
          <a:off x="1190625" y="5229225"/>
          <a:ext cx="133350" cy="30480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64"/>
  <sheetViews>
    <sheetView showGridLines="0" tabSelected="1" zoomScalePageLayoutView="0" workbookViewId="0" topLeftCell="A1">
      <selection activeCell="AI6" sqref="AI6"/>
    </sheetView>
  </sheetViews>
  <sheetFormatPr defaultColWidth="9.140625" defaultRowHeight="12.75"/>
  <cols>
    <col min="1" max="18" width="2.7109375" style="1" customWidth="1"/>
    <col min="19" max="19" width="2.7109375" style="2" customWidth="1"/>
    <col min="20" max="32" width="2.7109375" style="1" customWidth="1"/>
    <col min="33" max="16384" width="9.140625" style="1" customWidth="1"/>
  </cols>
  <sheetData>
    <row r="3" spans="7:26" ht="12.75">
      <c r="G3" s="59" t="s">
        <v>6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  <c r="T3" s="76"/>
      <c r="U3" s="77"/>
      <c r="V3" s="77"/>
      <c r="W3" s="77"/>
      <c r="X3" s="77"/>
      <c r="Y3" s="72" t="s">
        <v>7</v>
      </c>
      <c r="Z3" s="73"/>
    </row>
    <row r="4" spans="7:26" ht="12.75">
      <c r="G4" s="60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T4" s="78"/>
      <c r="U4" s="79"/>
      <c r="V4" s="79"/>
      <c r="W4" s="79"/>
      <c r="X4" s="79"/>
      <c r="Y4" s="74"/>
      <c r="Z4" s="75"/>
    </row>
    <row r="6" spans="2:31" ht="12.75">
      <c r="B6" s="59" t="s">
        <v>2</v>
      </c>
      <c r="C6" s="40"/>
      <c r="D6" s="40"/>
      <c r="E6" s="40"/>
      <c r="F6" s="40"/>
      <c r="G6" s="40"/>
      <c r="H6" s="40"/>
      <c r="I6" s="40"/>
      <c r="J6" s="40"/>
      <c r="K6" s="41"/>
      <c r="M6" s="59" t="s">
        <v>3</v>
      </c>
      <c r="N6" s="40"/>
      <c r="O6" s="40"/>
      <c r="P6" s="40"/>
      <c r="Q6" s="40"/>
      <c r="R6" s="41"/>
      <c r="T6" s="59" t="s">
        <v>4</v>
      </c>
      <c r="U6" s="40"/>
      <c r="V6" s="41"/>
      <c r="X6" s="59" t="s">
        <v>5</v>
      </c>
      <c r="Y6" s="40"/>
      <c r="Z6" s="40"/>
      <c r="AA6" s="40"/>
      <c r="AB6" s="40"/>
      <c r="AC6" s="40"/>
      <c r="AD6" s="40"/>
      <c r="AE6" s="41"/>
    </row>
    <row r="7" spans="2:31" ht="12.75">
      <c r="B7" s="60"/>
      <c r="C7" s="42"/>
      <c r="D7" s="42"/>
      <c r="E7" s="42"/>
      <c r="F7" s="42"/>
      <c r="G7" s="42"/>
      <c r="H7" s="42"/>
      <c r="I7" s="42"/>
      <c r="J7" s="42"/>
      <c r="K7" s="43"/>
      <c r="M7" s="60"/>
      <c r="N7" s="42"/>
      <c r="O7" s="42"/>
      <c r="P7" s="42"/>
      <c r="Q7" s="42"/>
      <c r="R7" s="43"/>
      <c r="T7" s="60"/>
      <c r="U7" s="42"/>
      <c r="V7" s="43"/>
      <c r="X7" s="60"/>
      <c r="Y7" s="42"/>
      <c r="Z7" s="42"/>
      <c r="AA7" s="42"/>
      <c r="AB7" s="42"/>
      <c r="AC7" s="42"/>
      <c r="AD7" s="42"/>
      <c r="AE7" s="43"/>
    </row>
    <row r="8" spans="2:31" ht="12.75">
      <c r="B8" s="5"/>
      <c r="C8" s="6"/>
      <c r="D8" s="6"/>
      <c r="E8" s="6"/>
      <c r="F8" s="6"/>
      <c r="G8" s="6"/>
      <c r="H8" s="6"/>
      <c r="I8" s="6"/>
      <c r="J8" s="6"/>
      <c r="K8" s="7"/>
      <c r="M8" s="5"/>
      <c r="N8" s="6"/>
      <c r="O8" s="6"/>
      <c r="P8" s="6"/>
      <c r="Q8" s="6"/>
      <c r="R8" s="7"/>
      <c r="T8" s="8"/>
      <c r="U8" s="9"/>
      <c r="V8" s="10"/>
      <c r="X8" s="5"/>
      <c r="Y8" s="6"/>
      <c r="Z8" s="6"/>
      <c r="AA8" s="6"/>
      <c r="AB8" s="6"/>
      <c r="AC8" s="6"/>
      <c r="AD8" s="6"/>
      <c r="AE8" s="7"/>
    </row>
    <row r="9" spans="2:31" ht="12.75">
      <c r="B9" s="67"/>
      <c r="C9" s="67"/>
      <c r="D9" s="80" t="s">
        <v>0</v>
      </c>
      <c r="E9" s="80"/>
      <c r="F9" s="67"/>
      <c r="G9" s="67"/>
      <c r="H9" s="80" t="s">
        <v>0</v>
      </c>
      <c r="I9" s="80"/>
      <c r="J9" s="67"/>
      <c r="K9" s="67"/>
      <c r="L9" s="39"/>
      <c r="M9" s="67">
        <f>SUM(B9*F9*J9)</f>
        <v>0</v>
      </c>
      <c r="N9" s="67"/>
      <c r="O9" s="67"/>
      <c r="P9" s="67"/>
      <c r="Q9" s="67"/>
      <c r="R9" s="67"/>
      <c r="S9" s="67" t="s">
        <v>1</v>
      </c>
      <c r="T9" s="67"/>
      <c r="U9" s="67"/>
      <c r="V9" s="67"/>
      <c r="W9" s="39"/>
      <c r="X9" s="67">
        <f>SUM(T9*M9)</f>
        <v>0</v>
      </c>
      <c r="Y9" s="67"/>
      <c r="Z9" s="67"/>
      <c r="AA9" s="67"/>
      <c r="AB9" s="67"/>
      <c r="AC9" s="67"/>
      <c r="AD9" s="67"/>
      <c r="AE9" s="67"/>
    </row>
    <row r="10" spans="2:31" ht="12.75">
      <c r="B10" s="67"/>
      <c r="C10" s="67"/>
      <c r="D10" s="80"/>
      <c r="E10" s="80"/>
      <c r="F10" s="67"/>
      <c r="G10" s="67"/>
      <c r="H10" s="80"/>
      <c r="I10" s="80"/>
      <c r="J10" s="67"/>
      <c r="K10" s="67"/>
      <c r="L10" s="39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39"/>
      <c r="X10" s="67"/>
      <c r="Y10" s="67"/>
      <c r="Z10" s="67"/>
      <c r="AA10" s="67"/>
      <c r="AB10" s="67"/>
      <c r="AC10" s="67"/>
      <c r="AD10" s="67"/>
      <c r="AE10" s="67"/>
    </row>
    <row r="11" spans="2:31" ht="12.75">
      <c r="B11" s="67"/>
      <c r="C11" s="67"/>
      <c r="D11" s="80" t="s">
        <v>0</v>
      </c>
      <c r="E11" s="80"/>
      <c r="F11" s="67"/>
      <c r="G11" s="67"/>
      <c r="H11" s="80" t="s">
        <v>0</v>
      </c>
      <c r="I11" s="80"/>
      <c r="J11" s="67"/>
      <c r="K11" s="67"/>
      <c r="L11" s="39"/>
      <c r="M11" s="67">
        <f>SUM(B11*F11*J11)</f>
        <v>0</v>
      </c>
      <c r="N11" s="67"/>
      <c r="O11" s="67"/>
      <c r="P11" s="67"/>
      <c r="Q11" s="67"/>
      <c r="R11" s="67"/>
      <c r="S11" s="67" t="s">
        <v>1</v>
      </c>
      <c r="T11" s="67"/>
      <c r="U11" s="67"/>
      <c r="V11" s="67"/>
      <c r="W11" s="39"/>
      <c r="X11" s="67">
        <f>SUM(T11*M11)</f>
        <v>0</v>
      </c>
      <c r="Y11" s="67"/>
      <c r="Z11" s="67"/>
      <c r="AA11" s="67"/>
      <c r="AB11" s="67"/>
      <c r="AC11" s="67"/>
      <c r="AD11" s="67"/>
      <c r="AE11" s="67"/>
    </row>
    <row r="12" spans="2:31" ht="12.75">
      <c r="B12" s="67"/>
      <c r="C12" s="67"/>
      <c r="D12" s="80"/>
      <c r="E12" s="80"/>
      <c r="F12" s="67"/>
      <c r="G12" s="67"/>
      <c r="H12" s="80"/>
      <c r="I12" s="80"/>
      <c r="J12" s="67"/>
      <c r="K12" s="67"/>
      <c r="L12" s="39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39"/>
      <c r="X12" s="67"/>
      <c r="Y12" s="67"/>
      <c r="Z12" s="67"/>
      <c r="AA12" s="67"/>
      <c r="AB12" s="67"/>
      <c r="AC12" s="67"/>
      <c r="AD12" s="67"/>
      <c r="AE12" s="67"/>
    </row>
    <row r="13" spans="2:31" ht="12.75">
      <c r="B13" s="67"/>
      <c r="C13" s="67"/>
      <c r="D13" s="80" t="s">
        <v>0</v>
      </c>
      <c r="E13" s="80"/>
      <c r="F13" s="67"/>
      <c r="G13" s="67"/>
      <c r="H13" s="80" t="s">
        <v>0</v>
      </c>
      <c r="I13" s="80"/>
      <c r="J13" s="67"/>
      <c r="K13" s="67"/>
      <c r="L13" s="39"/>
      <c r="M13" s="67">
        <f>SUM(B13*F13*J13)</f>
        <v>0</v>
      </c>
      <c r="N13" s="67"/>
      <c r="O13" s="67"/>
      <c r="P13" s="67"/>
      <c r="Q13" s="67"/>
      <c r="R13" s="67"/>
      <c r="S13" s="67" t="s">
        <v>1</v>
      </c>
      <c r="T13" s="67"/>
      <c r="U13" s="67"/>
      <c r="V13" s="67"/>
      <c r="W13" s="39"/>
      <c r="X13" s="67">
        <f>SUM(T13*M13)</f>
        <v>0</v>
      </c>
      <c r="Y13" s="67"/>
      <c r="Z13" s="67"/>
      <c r="AA13" s="67"/>
      <c r="AB13" s="67"/>
      <c r="AC13" s="67"/>
      <c r="AD13" s="67"/>
      <c r="AE13" s="67"/>
    </row>
    <row r="14" spans="2:31" ht="12.75">
      <c r="B14" s="67"/>
      <c r="C14" s="67"/>
      <c r="D14" s="80"/>
      <c r="E14" s="80"/>
      <c r="F14" s="67"/>
      <c r="G14" s="67"/>
      <c r="H14" s="80"/>
      <c r="I14" s="80"/>
      <c r="J14" s="67"/>
      <c r="K14" s="67"/>
      <c r="L14" s="39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39"/>
      <c r="X14" s="67"/>
      <c r="Y14" s="67"/>
      <c r="Z14" s="67"/>
      <c r="AA14" s="67"/>
      <c r="AB14" s="67"/>
      <c r="AC14" s="67"/>
      <c r="AD14" s="67"/>
      <c r="AE14" s="67"/>
    </row>
    <row r="15" spans="2:31" ht="12.75">
      <c r="B15" s="67"/>
      <c r="C15" s="67"/>
      <c r="D15" s="80" t="s">
        <v>0</v>
      </c>
      <c r="E15" s="80"/>
      <c r="F15" s="67"/>
      <c r="G15" s="67"/>
      <c r="H15" s="80" t="s">
        <v>0</v>
      </c>
      <c r="I15" s="80"/>
      <c r="J15" s="67"/>
      <c r="K15" s="67"/>
      <c r="L15" s="39"/>
      <c r="M15" s="67">
        <f>SUM(B15*F15*J15)</f>
        <v>0</v>
      </c>
      <c r="N15" s="67"/>
      <c r="O15" s="67"/>
      <c r="P15" s="67"/>
      <c r="Q15" s="67"/>
      <c r="R15" s="67"/>
      <c r="S15" s="67" t="s">
        <v>1</v>
      </c>
      <c r="T15" s="67"/>
      <c r="U15" s="67"/>
      <c r="V15" s="67"/>
      <c r="W15" s="39"/>
      <c r="X15" s="67">
        <f>SUM(T15*M15)</f>
        <v>0</v>
      </c>
      <c r="Y15" s="67"/>
      <c r="Z15" s="67"/>
      <c r="AA15" s="67"/>
      <c r="AB15" s="67"/>
      <c r="AC15" s="67"/>
      <c r="AD15" s="67"/>
      <c r="AE15" s="67"/>
    </row>
    <row r="16" spans="2:31" ht="12.75">
      <c r="B16" s="67"/>
      <c r="C16" s="67"/>
      <c r="D16" s="80"/>
      <c r="E16" s="80"/>
      <c r="F16" s="67"/>
      <c r="G16" s="67"/>
      <c r="H16" s="80"/>
      <c r="I16" s="80"/>
      <c r="J16" s="67"/>
      <c r="K16" s="67"/>
      <c r="L16" s="39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39"/>
      <c r="X16" s="67"/>
      <c r="Y16" s="67"/>
      <c r="Z16" s="67"/>
      <c r="AA16" s="67"/>
      <c r="AB16" s="67"/>
      <c r="AC16" s="67"/>
      <c r="AD16" s="67"/>
      <c r="AE16" s="67"/>
    </row>
    <row r="17" spans="2:31" ht="12.75">
      <c r="B17" s="67"/>
      <c r="C17" s="67"/>
      <c r="D17" s="80" t="s">
        <v>0</v>
      </c>
      <c r="E17" s="80"/>
      <c r="F17" s="67"/>
      <c r="G17" s="67"/>
      <c r="H17" s="80" t="s">
        <v>0</v>
      </c>
      <c r="I17" s="80"/>
      <c r="J17" s="67"/>
      <c r="K17" s="67"/>
      <c r="L17" s="39"/>
      <c r="M17" s="67">
        <f>SUM(B17*F17*J17)</f>
        <v>0</v>
      </c>
      <c r="N17" s="67"/>
      <c r="O17" s="67"/>
      <c r="P17" s="67"/>
      <c r="Q17" s="67"/>
      <c r="R17" s="67"/>
      <c r="S17" s="67" t="s">
        <v>1</v>
      </c>
      <c r="T17" s="67"/>
      <c r="U17" s="67"/>
      <c r="V17" s="67"/>
      <c r="W17" s="39"/>
      <c r="X17" s="67">
        <f>SUM(T17*M17)</f>
        <v>0</v>
      </c>
      <c r="Y17" s="67"/>
      <c r="Z17" s="67"/>
      <c r="AA17" s="67"/>
      <c r="AB17" s="67"/>
      <c r="AC17" s="67"/>
      <c r="AD17" s="67"/>
      <c r="AE17" s="67"/>
    </row>
    <row r="18" spans="2:31" ht="12.75">
      <c r="B18" s="67"/>
      <c r="C18" s="67"/>
      <c r="D18" s="80"/>
      <c r="E18" s="80"/>
      <c r="F18" s="67"/>
      <c r="G18" s="67"/>
      <c r="H18" s="80"/>
      <c r="I18" s="80"/>
      <c r="J18" s="67"/>
      <c r="K18" s="67"/>
      <c r="L18" s="39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39"/>
      <c r="X18" s="67"/>
      <c r="Y18" s="67"/>
      <c r="Z18" s="67"/>
      <c r="AA18" s="67"/>
      <c r="AB18" s="67"/>
      <c r="AC18" s="67"/>
      <c r="AD18" s="67"/>
      <c r="AE18" s="67"/>
    </row>
    <row r="19" spans="2:31" ht="12.75">
      <c r="B19" s="67"/>
      <c r="C19" s="67"/>
      <c r="D19" s="80" t="s">
        <v>0</v>
      </c>
      <c r="E19" s="80"/>
      <c r="F19" s="67"/>
      <c r="G19" s="67"/>
      <c r="H19" s="80" t="s">
        <v>0</v>
      </c>
      <c r="I19" s="80"/>
      <c r="J19" s="67"/>
      <c r="K19" s="67"/>
      <c r="L19" s="39"/>
      <c r="M19" s="67">
        <f>SUM(B19*F19*J19)</f>
        <v>0</v>
      </c>
      <c r="N19" s="67"/>
      <c r="O19" s="67"/>
      <c r="P19" s="67"/>
      <c r="Q19" s="67"/>
      <c r="R19" s="67"/>
      <c r="S19" s="67" t="s">
        <v>1</v>
      </c>
      <c r="T19" s="67"/>
      <c r="U19" s="67"/>
      <c r="V19" s="67"/>
      <c r="W19" s="39"/>
      <c r="X19" s="67">
        <f>SUM(T19*M19)</f>
        <v>0</v>
      </c>
      <c r="Y19" s="67"/>
      <c r="Z19" s="67"/>
      <c r="AA19" s="67"/>
      <c r="AB19" s="67"/>
      <c r="AC19" s="67"/>
      <c r="AD19" s="67"/>
      <c r="AE19" s="67"/>
    </row>
    <row r="20" spans="2:31" ht="12.75">
      <c r="B20" s="67"/>
      <c r="C20" s="67"/>
      <c r="D20" s="80"/>
      <c r="E20" s="80"/>
      <c r="F20" s="67"/>
      <c r="G20" s="67"/>
      <c r="H20" s="80"/>
      <c r="I20" s="80"/>
      <c r="J20" s="67"/>
      <c r="K20" s="67"/>
      <c r="L20" s="39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39"/>
      <c r="X20" s="67"/>
      <c r="Y20" s="67"/>
      <c r="Z20" s="67"/>
      <c r="AA20" s="67"/>
      <c r="AB20" s="67"/>
      <c r="AC20" s="67"/>
      <c r="AD20" s="67"/>
      <c r="AE20" s="67"/>
    </row>
    <row r="21" spans="2:31" ht="12.75">
      <c r="B21" s="67"/>
      <c r="C21" s="67"/>
      <c r="D21" s="80" t="s">
        <v>0</v>
      </c>
      <c r="E21" s="80"/>
      <c r="F21" s="67"/>
      <c r="G21" s="67"/>
      <c r="H21" s="80" t="s">
        <v>0</v>
      </c>
      <c r="I21" s="80"/>
      <c r="J21" s="67"/>
      <c r="K21" s="67"/>
      <c r="L21" s="39"/>
      <c r="M21" s="67">
        <f>SUM(B21*F21*J21)</f>
        <v>0</v>
      </c>
      <c r="N21" s="67"/>
      <c r="O21" s="67"/>
      <c r="P21" s="67"/>
      <c r="Q21" s="67"/>
      <c r="R21" s="67"/>
      <c r="S21" s="67" t="s">
        <v>1</v>
      </c>
      <c r="T21" s="67"/>
      <c r="U21" s="67"/>
      <c r="V21" s="67"/>
      <c r="W21" s="39"/>
      <c r="X21" s="67">
        <f>SUM(T21*M21)</f>
        <v>0</v>
      </c>
      <c r="Y21" s="67"/>
      <c r="Z21" s="67"/>
      <c r="AA21" s="67"/>
      <c r="AB21" s="67"/>
      <c r="AC21" s="67"/>
      <c r="AD21" s="67"/>
      <c r="AE21" s="67"/>
    </row>
    <row r="22" spans="2:31" ht="12.75">
      <c r="B22" s="67"/>
      <c r="C22" s="67"/>
      <c r="D22" s="80"/>
      <c r="E22" s="80"/>
      <c r="F22" s="67"/>
      <c r="G22" s="67"/>
      <c r="H22" s="80"/>
      <c r="I22" s="80"/>
      <c r="J22" s="67"/>
      <c r="K22" s="67"/>
      <c r="L22" s="39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39"/>
      <c r="X22" s="67"/>
      <c r="Y22" s="67"/>
      <c r="Z22" s="67"/>
      <c r="AA22" s="67"/>
      <c r="AB22" s="67"/>
      <c r="AC22" s="67"/>
      <c r="AD22" s="67"/>
      <c r="AE22" s="67"/>
    </row>
    <row r="23" spans="2:31" ht="12.75">
      <c r="B23" s="67"/>
      <c r="C23" s="67"/>
      <c r="D23" s="80" t="s">
        <v>0</v>
      </c>
      <c r="E23" s="80"/>
      <c r="F23" s="67"/>
      <c r="G23" s="67"/>
      <c r="H23" s="80" t="s">
        <v>0</v>
      </c>
      <c r="I23" s="80"/>
      <c r="J23" s="67"/>
      <c r="K23" s="67"/>
      <c r="L23" s="39"/>
      <c r="M23" s="67">
        <f>SUM(B23*F23*J23)</f>
        <v>0</v>
      </c>
      <c r="N23" s="67"/>
      <c r="O23" s="67"/>
      <c r="P23" s="67"/>
      <c r="Q23" s="67"/>
      <c r="R23" s="67"/>
      <c r="S23" s="67" t="s">
        <v>1</v>
      </c>
      <c r="T23" s="67"/>
      <c r="U23" s="67"/>
      <c r="V23" s="67"/>
      <c r="W23" s="39"/>
      <c r="X23" s="67">
        <f>SUM(T23*M23)</f>
        <v>0</v>
      </c>
      <c r="Y23" s="67"/>
      <c r="Z23" s="67"/>
      <c r="AA23" s="67"/>
      <c r="AB23" s="67"/>
      <c r="AC23" s="67"/>
      <c r="AD23" s="67"/>
      <c r="AE23" s="67"/>
    </row>
    <row r="24" spans="2:31" ht="12.75">
      <c r="B24" s="67"/>
      <c r="C24" s="67"/>
      <c r="D24" s="80"/>
      <c r="E24" s="80"/>
      <c r="F24" s="67"/>
      <c r="G24" s="67"/>
      <c r="H24" s="80"/>
      <c r="I24" s="80"/>
      <c r="J24" s="67"/>
      <c r="K24" s="67"/>
      <c r="L24" s="39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39"/>
      <c r="X24" s="67"/>
      <c r="Y24" s="67"/>
      <c r="Z24" s="67"/>
      <c r="AA24" s="67"/>
      <c r="AB24" s="67"/>
      <c r="AC24" s="67"/>
      <c r="AD24" s="67"/>
      <c r="AE24" s="67"/>
    </row>
    <row r="25" spans="2:31" ht="12.75">
      <c r="B25" s="67"/>
      <c r="C25" s="67"/>
      <c r="D25" s="80" t="s">
        <v>0</v>
      </c>
      <c r="E25" s="80"/>
      <c r="F25" s="67"/>
      <c r="G25" s="67"/>
      <c r="H25" s="80" t="s">
        <v>0</v>
      </c>
      <c r="I25" s="80"/>
      <c r="J25" s="67"/>
      <c r="K25" s="67"/>
      <c r="L25" s="39"/>
      <c r="M25" s="67">
        <f>SUM(B25*F25*J25)</f>
        <v>0</v>
      </c>
      <c r="N25" s="67"/>
      <c r="O25" s="67"/>
      <c r="P25" s="67"/>
      <c r="Q25" s="67"/>
      <c r="R25" s="67"/>
      <c r="S25" s="67" t="s">
        <v>1</v>
      </c>
      <c r="T25" s="67"/>
      <c r="U25" s="67"/>
      <c r="V25" s="67"/>
      <c r="W25" s="16"/>
      <c r="X25" s="67">
        <f>SUM(T25*M25)</f>
        <v>0</v>
      </c>
      <c r="Y25" s="67"/>
      <c r="Z25" s="67"/>
      <c r="AA25" s="67"/>
      <c r="AB25" s="67"/>
      <c r="AC25" s="67"/>
      <c r="AD25" s="67"/>
      <c r="AE25" s="67"/>
    </row>
    <row r="26" spans="2:31" ht="12.75">
      <c r="B26" s="67"/>
      <c r="C26" s="67"/>
      <c r="D26" s="80"/>
      <c r="E26" s="80"/>
      <c r="F26" s="67"/>
      <c r="G26" s="67"/>
      <c r="H26" s="80"/>
      <c r="I26" s="80"/>
      <c r="J26" s="67"/>
      <c r="K26" s="67"/>
      <c r="L26" s="39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16"/>
      <c r="X26" s="67"/>
      <c r="Y26" s="67"/>
      <c r="Z26" s="67"/>
      <c r="AA26" s="67"/>
      <c r="AB26" s="67"/>
      <c r="AC26" s="67"/>
      <c r="AD26" s="67"/>
      <c r="AE26" s="67"/>
    </row>
    <row r="27" spans="2:31" ht="12.75">
      <c r="B27" s="67"/>
      <c r="C27" s="67"/>
      <c r="D27" s="80" t="s">
        <v>0</v>
      </c>
      <c r="E27" s="80"/>
      <c r="F27" s="67"/>
      <c r="G27" s="67"/>
      <c r="H27" s="80" t="s">
        <v>0</v>
      </c>
      <c r="I27" s="80"/>
      <c r="J27" s="67"/>
      <c r="K27" s="67"/>
      <c r="L27" s="39"/>
      <c r="M27" s="67">
        <f>SUM(B27*F27*J27)</f>
        <v>0</v>
      </c>
      <c r="N27" s="67"/>
      <c r="O27" s="67"/>
      <c r="P27" s="67"/>
      <c r="Q27" s="67"/>
      <c r="R27" s="67"/>
      <c r="S27" s="67" t="s">
        <v>1</v>
      </c>
      <c r="T27" s="67"/>
      <c r="U27" s="67"/>
      <c r="V27" s="67"/>
      <c r="W27" s="16"/>
      <c r="X27" s="67">
        <f>SUM(T27*M27)</f>
        <v>0</v>
      </c>
      <c r="Y27" s="67"/>
      <c r="Z27" s="67"/>
      <c r="AA27" s="67"/>
      <c r="AB27" s="67"/>
      <c r="AC27" s="67"/>
      <c r="AD27" s="67"/>
      <c r="AE27" s="67"/>
    </row>
    <row r="28" spans="2:31" ht="12.75" customHeight="1">
      <c r="B28" s="67"/>
      <c r="C28" s="67"/>
      <c r="D28" s="80"/>
      <c r="E28" s="80"/>
      <c r="F28" s="67"/>
      <c r="G28" s="67"/>
      <c r="H28" s="80"/>
      <c r="I28" s="80"/>
      <c r="J28" s="67"/>
      <c r="K28" s="67"/>
      <c r="L28" s="39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16"/>
      <c r="X28" s="67"/>
      <c r="Y28" s="67"/>
      <c r="Z28" s="67"/>
      <c r="AA28" s="67"/>
      <c r="AB28" s="67"/>
      <c r="AC28" s="67"/>
      <c r="AD28" s="67"/>
      <c r="AE28" s="67"/>
    </row>
    <row r="29" spans="2:31" ht="12.75" hidden="1">
      <c r="B29" s="67"/>
      <c r="C29" s="67"/>
      <c r="D29" s="80" t="s">
        <v>0</v>
      </c>
      <c r="E29" s="80"/>
      <c r="F29" s="67"/>
      <c r="G29" s="67"/>
      <c r="H29" s="80" t="s">
        <v>0</v>
      </c>
      <c r="I29" s="80"/>
      <c r="J29" s="67"/>
      <c r="K29" s="67"/>
      <c r="M29" s="67">
        <f>SUM(B29*F29*J29)</f>
        <v>0</v>
      </c>
      <c r="N29" s="67"/>
      <c r="O29" s="67"/>
      <c r="P29" s="67"/>
      <c r="Q29" s="67"/>
      <c r="R29" s="67"/>
      <c r="S29" s="67" t="s">
        <v>1</v>
      </c>
      <c r="T29" s="67"/>
      <c r="U29" s="67"/>
      <c r="V29" s="67"/>
      <c r="X29" s="67">
        <f>SUM(T29*M29)</f>
        <v>0</v>
      </c>
      <c r="Y29" s="67"/>
      <c r="Z29" s="67"/>
      <c r="AA29" s="67"/>
      <c r="AB29" s="67"/>
      <c r="AC29" s="67"/>
      <c r="AD29" s="67"/>
      <c r="AE29" s="67"/>
    </row>
    <row r="30" spans="2:31" ht="12.75" hidden="1">
      <c r="B30" s="67"/>
      <c r="C30" s="67"/>
      <c r="D30" s="80"/>
      <c r="E30" s="80"/>
      <c r="F30" s="67"/>
      <c r="G30" s="67"/>
      <c r="H30" s="80"/>
      <c r="I30" s="80"/>
      <c r="J30" s="67"/>
      <c r="K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X30" s="67"/>
      <c r="Y30" s="67"/>
      <c r="Z30" s="67"/>
      <c r="AA30" s="67"/>
      <c r="AB30" s="67"/>
      <c r="AC30" s="67"/>
      <c r="AD30" s="67"/>
      <c r="AE30" s="67"/>
    </row>
    <row r="31" spans="2:31" ht="12.75" customHeight="1">
      <c r="B31" s="11"/>
      <c r="C31" s="11"/>
      <c r="D31" s="12"/>
      <c r="E31" s="12"/>
      <c r="F31" s="11"/>
      <c r="G31" s="11"/>
      <c r="H31" s="12"/>
      <c r="I31" s="12"/>
      <c r="J31" s="11"/>
      <c r="K31" s="11"/>
      <c r="M31" s="11"/>
      <c r="N31" s="11"/>
      <c r="O31" s="61"/>
      <c r="P31" s="61"/>
      <c r="Q31" s="11"/>
      <c r="R31" s="11"/>
      <c r="S31" s="11"/>
      <c r="T31" s="11"/>
      <c r="U31" s="11"/>
      <c r="V31" s="11"/>
      <c r="X31" s="11"/>
      <c r="Y31" s="11"/>
      <c r="Z31" s="11"/>
      <c r="AA31" s="40"/>
      <c r="AB31" s="40"/>
      <c r="AC31" s="11"/>
      <c r="AD31" s="11"/>
      <c r="AE31" s="11"/>
    </row>
    <row r="32" spans="2:31" ht="12.75" customHeight="1">
      <c r="B32" s="59" t="s">
        <v>14</v>
      </c>
      <c r="C32" s="40"/>
      <c r="D32" s="40"/>
      <c r="E32" s="40"/>
      <c r="F32" s="40"/>
      <c r="G32" s="40"/>
      <c r="H32" s="40"/>
      <c r="I32" s="40"/>
      <c r="J32" s="40"/>
      <c r="K32" s="41"/>
      <c r="L32" s="16"/>
      <c r="M32" s="59">
        <f>SUM(M9:R28)</f>
        <v>0</v>
      </c>
      <c r="N32" s="40"/>
      <c r="O32" s="40"/>
      <c r="P32" s="40"/>
      <c r="Q32" s="40"/>
      <c r="R32" s="41"/>
      <c r="S32" s="11"/>
      <c r="T32" s="11"/>
      <c r="U32" s="11"/>
      <c r="V32" s="11"/>
      <c r="X32" s="11"/>
      <c r="Y32" s="11"/>
      <c r="Z32" s="11"/>
      <c r="AA32" s="50"/>
      <c r="AB32" s="50"/>
      <c r="AC32" s="11"/>
      <c r="AD32" s="11"/>
      <c r="AE32" s="11"/>
    </row>
    <row r="33" spans="2:28" ht="12.75">
      <c r="B33" s="60"/>
      <c r="C33" s="42"/>
      <c r="D33" s="42"/>
      <c r="E33" s="42"/>
      <c r="F33" s="42"/>
      <c r="G33" s="42"/>
      <c r="H33" s="42"/>
      <c r="I33" s="42"/>
      <c r="J33" s="42"/>
      <c r="K33" s="43"/>
      <c r="L33" s="16"/>
      <c r="M33" s="60"/>
      <c r="N33" s="42"/>
      <c r="O33" s="42"/>
      <c r="P33" s="42"/>
      <c r="Q33" s="42"/>
      <c r="R33" s="43"/>
      <c r="AA33" s="50"/>
      <c r="AB33" s="50"/>
    </row>
    <row r="34" spans="13:31" ht="13.5" customHeight="1">
      <c r="M34" s="11"/>
      <c r="N34" s="11"/>
      <c r="O34" s="11"/>
      <c r="P34" s="11"/>
      <c r="Q34" s="11"/>
      <c r="R34" s="11"/>
      <c r="X34" s="11"/>
      <c r="Y34" s="11"/>
      <c r="Z34" s="11"/>
      <c r="AA34" s="50"/>
      <c r="AB34" s="50"/>
      <c r="AC34" s="11"/>
      <c r="AD34" s="11"/>
      <c r="AE34" s="11"/>
    </row>
    <row r="35" spans="2:31" ht="12.75">
      <c r="B35" s="51" t="s">
        <v>13</v>
      </c>
      <c r="C35" s="52"/>
      <c r="D35" s="52"/>
      <c r="E35" s="52"/>
      <c r="F35" s="53"/>
      <c r="G35" s="57"/>
      <c r="H35" s="58"/>
      <c r="I35" s="32"/>
      <c r="J35" s="32"/>
      <c r="K35" s="32"/>
      <c r="M35" s="11"/>
      <c r="N35" s="11"/>
      <c r="O35" s="11"/>
      <c r="P35" s="11"/>
      <c r="Q35" s="11"/>
      <c r="R35" s="11"/>
      <c r="X35" s="11"/>
      <c r="Y35" s="11"/>
      <c r="Z35" s="11"/>
      <c r="AA35" s="50"/>
      <c r="AB35" s="50"/>
      <c r="AC35" s="11"/>
      <c r="AD35" s="11"/>
      <c r="AE35" s="11"/>
    </row>
    <row r="36" spans="2:28" ht="12.75">
      <c r="B36" s="54" t="s">
        <v>14</v>
      </c>
      <c r="C36" s="55"/>
      <c r="D36" s="55"/>
      <c r="E36" s="55"/>
      <c r="F36" s="56"/>
      <c r="G36" s="54"/>
      <c r="H36" s="55"/>
      <c r="I36" s="32"/>
      <c r="J36" s="32"/>
      <c r="K36" s="32"/>
      <c r="AA36" s="42"/>
      <c r="AB36" s="42"/>
    </row>
    <row r="37" spans="2:31" ht="12.75">
      <c r="B37" s="68"/>
      <c r="C37" s="68"/>
      <c r="D37" s="68"/>
      <c r="E37" s="69" t="s">
        <v>8</v>
      </c>
      <c r="F37" s="69"/>
      <c r="G37" s="70">
        <f>SUM(T3-M32)</f>
        <v>0</v>
      </c>
      <c r="H37" s="70"/>
      <c r="I37" s="70"/>
      <c r="J37" s="70"/>
      <c r="K37" s="70"/>
      <c r="L37" s="16"/>
      <c r="M37" s="67">
        <f>SUM(B37/100*G37)</f>
        <v>0</v>
      </c>
      <c r="N37" s="67"/>
      <c r="O37" s="67"/>
      <c r="P37" s="67"/>
      <c r="Q37" s="67"/>
      <c r="R37" s="67"/>
      <c r="S37" s="39" t="s">
        <v>1</v>
      </c>
      <c r="T37" s="67">
        <v>0.1</v>
      </c>
      <c r="U37" s="67"/>
      <c r="V37" s="67"/>
      <c r="W37" s="16"/>
      <c r="X37" s="71">
        <f>SUM(M37*T37)</f>
        <v>0</v>
      </c>
      <c r="Y37" s="71"/>
      <c r="Z37" s="71"/>
      <c r="AA37" s="71"/>
      <c r="AB37" s="71"/>
      <c r="AC37" s="71"/>
      <c r="AD37" s="71"/>
      <c r="AE37" s="71"/>
    </row>
    <row r="38" spans="2:31" ht="12.75">
      <c r="B38" s="68"/>
      <c r="C38" s="68"/>
      <c r="D38" s="68"/>
      <c r="E38" s="69"/>
      <c r="F38" s="69"/>
      <c r="G38" s="70"/>
      <c r="H38" s="70"/>
      <c r="I38" s="70"/>
      <c r="J38" s="70"/>
      <c r="K38" s="70"/>
      <c r="L38" s="16"/>
      <c r="M38" s="67"/>
      <c r="N38" s="67"/>
      <c r="O38" s="67"/>
      <c r="P38" s="67"/>
      <c r="Q38" s="67"/>
      <c r="R38" s="67"/>
      <c r="S38" s="39"/>
      <c r="T38" s="67"/>
      <c r="U38" s="67"/>
      <c r="V38" s="67"/>
      <c r="W38" s="16"/>
      <c r="X38" s="71"/>
      <c r="Y38" s="71"/>
      <c r="Z38" s="71"/>
      <c r="AA38" s="71"/>
      <c r="AB38" s="71"/>
      <c r="AC38" s="71"/>
      <c r="AD38" s="71"/>
      <c r="AE38" s="71"/>
    </row>
    <row r="39" spans="27:28" ht="12.75">
      <c r="AA39" s="61"/>
      <c r="AB39" s="61"/>
    </row>
    <row r="40" spans="2:31" ht="12.75">
      <c r="B40" s="67" t="s">
        <v>9</v>
      </c>
      <c r="C40" s="67"/>
      <c r="D40" s="67"/>
      <c r="E40" s="67"/>
      <c r="F40" s="67"/>
      <c r="G40" s="67"/>
      <c r="H40" s="67"/>
      <c r="I40" s="67"/>
      <c r="J40" s="67"/>
      <c r="K40" s="67"/>
      <c r="L40" s="39"/>
      <c r="M40" s="67">
        <f>SUM(T3-M37-M32)</f>
        <v>0</v>
      </c>
      <c r="N40" s="67"/>
      <c r="O40" s="67"/>
      <c r="P40" s="67"/>
      <c r="Q40" s="67"/>
      <c r="R40" s="67"/>
      <c r="S40" s="39" t="s">
        <v>1</v>
      </c>
      <c r="T40" s="67">
        <f>SUM(U45)</f>
        <v>0</v>
      </c>
      <c r="U40" s="67"/>
      <c r="V40" s="67"/>
      <c r="W40" s="16"/>
      <c r="X40" s="67">
        <f>SUM(M40*T40)</f>
        <v>0</v>
      </c>
      <c r="Y40" s="67"/>
      <c r="Z40" s="67"/>
      <c r="AA40" s="67"/>
      <c r="AB40" s="67"/>
      <c r="AC40" s="67"/>
      <c r="AD40" s="67"/>
      <c r="AE40" s="67"/>
    </row>
    <row r="41" spans="2:31" ht="12.7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39"/>
      <c r="M41" s="67"/>
      <c r="N41" s="67"/>
      <c r="O41" s="67"/>
      <c r="P41" s="67"/>
      <c r="Q41" s="67"/>
      <c r="R41" s="67"/>
      <c r="S41" s="39"/>
      <c r="T41" s="67"/>
      <c r="U41" s="67"/>
      <c r="V41" s="67"/>
      <c r="W41" s="16"/>
      <c r="X41" s="67"/>
      <c r="Y41" s="67"/>
      <c r="Z41" s="67"/>
      <c r="AA41" s="67"/>
      <c r="AB41" s="67"/>
      <c r="AC41" s="67"/>
      <c r="AD41" s="67"/>
      <c r="AE41" s="67"/>
    </row>
    <row r="42" spans="27:28" ht="12.75">
      <c r="AA42" s="40"/>
      <c r="AB42" s="40"/>
    </row>
    <row r="43" spans="2:31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M43" s="14"/>
      <c r="N43" s="14"/>
      <c r="O43" s="14"/>
      <c r="P43" s="14"/>
      <c r="Q43" s="14"/>
      <c r="R43" s="14"/>
      <c r="X43" s="15"/>
      <c r="Y43" s="15"/>
      <c r="Z43" s="15"/>
      <c r="AA43" s="50"/>
      <c r="AB43" s="50"/>
      <c r="AC43" s="15"/>
      <c r="AD43" s="15"/>
      <c r="AE43" s="15"/>
    </row>
    <row r="44" spans="2:31" ht="12.75" hidden="1">
      <c r="B44" s="13"/>
      <c r="C44" s="13"/>
      <c r="D44" s="13"/>
      <c r="E44" s="13"/>
      <c r="F44" s="13"/>
      <c r="G44" s="13"/>
      <c r="H44" s="13"/>
      <c r="I44" s="13"/>
      <c r="J44" s="13"/>
      <c r="K44" s="13"/>
      <c r="M44" s="14"/>
      <c r="N44" s="14"/>
      <c r="O44" s="14"/>
      <c r="P44" s="14"/>
      <c r="Q44" s="14"/>
      <c r="R44" s="14"/>
      <c r="X44" s="15"/>
      <c r="Y44" s="15"/>
      <c r="Z44" s="15"/>
      <c r="AA44" s="11"/>
      <c r="AB44" s="11"/>
      <c r="AC44" s="15"/>
      <c r="AD44" s="15"/>
      <c r="AE44" s="15"/>
    </row>
    <row r="45" spans="27:28" ht="12.75" hidden="1">
      <c r="AA45" s="11"/>
      <c r="AB45" s="11"/>
    </row>
    <row r="46" spans="13:31" ht="12.75">
      <c r="M46" s="67" t="s">
        <v>10</v>
      </c>
      <c r="N46" s="67"/>
      <c r="O46" s="67"/>
      <c r="P46" s="67"/>
      <c r="Q46" s="67"/>
      <c r="R46" s="67"/>
      <c r="S46" s="67"/>
      <c r="T46" s="67"/>
      <c r="U46" s="67"/>
      <c r="V46" s="67"/>
      <c r="W46" s="16"/>
      <c r="X46" s="66">
        <f>SUM(X40+X37+X27+X25+X23+X21+X19+X17+X15+X13+X11+X9)</f>
        <v>0</v>
      </c>
      <c r="Y46" s="66"/>
      <c r="Z46" s="66"/>
      <c r="AA46" s="66"/>
      <c r="AB46" s="66"/>
      <c r="AC46" s="66"/>
      <c r="AD46" s="66"/>
      <c r="AE46" s="66"/>
    </row>
    <row r="47" spans="13:31" ht="12.75"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16"/>
      <c r="X47" s="66"/>
      <c r="Y47" s="66"/>
      <c r="Z47" s="66"/>
      <c r="AA47" s="66"/>
      <c r="AB47" s="66"/>
      <c r="AC47" s="66"/>
      <c r="AD47" s="66"/>
      <c r="AE47" s="66"/>
    </row>
    <row r="49" spans="2:31" ht="12.75">
      <c r="B49" s="59" t="s">
        <v>10</v>
      </c>
      <c r="C49" s="40"/>
      <c r="D49" s="40"/>
      <c r="E49" s="40"/>
      <c r="F49" s="40"/>
      <c r="G49" s="40"/>
      <c r="H49" s="40"/>
      <c r="I49" s="40"/>
      <c r="J49" s="40"/>
      <c r="K49" s="41"/>
      <c r="L49" s="39"/>
      <c r="M49" s="67" t="s">
        <v>11</v>
      </c>
      <c r="N49" s="67"/>
      <c r="O49" s="67"/>
      <c r="P49" s="67"/>
      <c r="Q49" s="67"/>
      <c r="R49" s="67"/>
      <c r="S49" s="67"/>
      <c r="T49" s="67"/>
      <c r="U49" s="67"/>
      <c r="V49" s="67"/>
      <c r="W49" s="16"/>
      <c r="X49" s="66" t="e">
        <f>SUM(X46/T3)</f>
        <v>#DIV/0!</v>
      </c>
      <c r="Y49" s="66"/>
      <c r="Z49" s="66"/>
      <c r="AA49" s="66"/>
      <c r="AB49" s="66"/>
      <c r="AC49" s="66"/>
      <c r="AD49" s="66"/>
      <c r="AE49" s="66"/>
    </row>
    <row r="50" spans="2:31" ht="12.75">
      <c r="B50" s="3"/>
      <c r="C50" s="61" t="s">
        <v>6</v>
      </c>
      <c r="D50" s="61"/>
      <c r="E50" s="61"/>
      <c r="F50" s="61"/>
      <c r="G50" s="61"/>
      <c r="H50" s="61"/>
      <c r="I50" s="61"/>
      <c r="J50" s="61"/>
      <c r="K50" s="4"/>
      <c r="L50" s="39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16"/>
      <c r="X50" s="66"/>
      <c r="Y50" s="66"/>
      <c r="Z50" s="66"/>
      <c r="AA50" s="66"/>
      <c r="AB50" s="66"/>
      <c r="AC50" s="66"/>
      <c r="AD50" s="66"/>
      <c r="AE50" s="66"/>
    </row>
    <row r="52" spans="3:30" ht="12.75" hidden="1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4:8" ht="12.75">
      <c r="D53" s="2"/>
      <c r="E53" s="2"/>
      <c r="F53" s="2"/>
      <c r="G53" s="2"/>
      <c r="H53" s="2"/>
    </row>
    <row r="54" spans="3:30" ht="12.75">
      <c r="C54" s="62">
        <v>110</v>
      </c>
      <c r="D54" s="63"/>
      <c r="E54" s="63"/>
      <c r="F54" s="63"/>
      <c r="G54" s="63"/>
      <c r="H54" s="63"/>
      <c r="I54" s="40" t="s">
        <v>12</v>
      </c>
      <c r="J54" s="41"/>
      <c r="M54" s="62">
        <v>140</v>
      </c>
      <c r="N54" s="63"/>
      <c r="O54" s="63"/>
      <c r="P54" s="63"/>
      <c r="Q54" s="63"/>
      <c r="R54" s="63"/>
      <c r="S54" s="40" t="s">
        <v>12</v>
      </c>
      <c r="T54" s="41"/>
      <c r="W54" s="62"/>
      <c r="X54" s="63"/>
      <c r="Y54" s="63"/>
      <c r="Z54" s="63"/>
      <c r="AA54" s="63"/>
      <c r="AB54" s="63"/>
      <c r="AC54" s="40" t="s">
        <v>12</v>
      </c>
      <c r="AD54" s="41"/>
    </row>
    <row r="55" spans="3:30" ht="12.75">
      <c r="C55" s="64"/>
      <c r="D55" s="65"/>
      <c r="E55" s="65"/>
      <c r="F55" s="65"/>
      <c r="G55" s="65"/>
      <c r="H55" s="65"/>
      <c r="I55" s="42"/>
      <c r="J55" s="43"/>
      <c r="M55" s="64"/>
      <c r="N55" s="65"/>
      <c r="O55" s="65"/>
      <c r="P55" s="65"/>
      <c r="Q55" s="65"/>
      <c r="R55" s="65"/>
      <c r="S55" s="42"/>
      <c r="T55" s="43"/>
      <c r="W55" s="64"/>
      <c r="X55" s="65"/>
      <c r="Y55" s="65"/>
      <c r="Z55" s="65"/>
      <c r="AA55" s="65"/>
      <c r="AB55" s="65"/>
      <c r="AC55" s="42"/>
      <c r="AD55" s="43"/>
    </row>
    <row r="56" spans="3:30" ht="12.75">
      <c r="C56" s="44">
        <f>SUM(X46*0.011)</f>
        <v>0</v>
      </c>
      <c r="D56" s="45"/>
      <c r="E56" s="45"/>
      <c r="F56" s="45"/>
      <c r="G56" s="45"/>
      <c r="H56" s="45"/>
      <c r="I56" s="40" t="s">
        <v>12</v>
      </c>
      <c r="J56" s="41"/>
      <c r="M56" s="44">
        <f>SUM(X46*0.014)</f>
        <v>0</v>
      </c>
      <c r="N56" s="45"/>
      <c r="O56" s="45"/>
      <c r="P56" s="45"/>
      <c r="Q56" s="45"/>
      <c r="R56" s="45"/>
      <c r="S56" s="40" t="s">
        <v>12</v>
      </c>
      <c r="T56" s="41"/>
      <c r="W56" s="44">
        <f>SUM(X46*0.023)</f>
        <v>0</v>
      </c>
      <c r="X56" s="45"/>
      <c r="Y56" s="45"/>
      <c r="Z56" s="45"/>
      <c r="AA56" s="45"/>
      <c r="AB56" s="45"/>
      <c r="AC56" s="40" t="s">
        <v>12</v>
      </c>
      <c r="AD56" s="41"/>
    </row>
    <row r="57" spans="3:30" ht="12.75">
      <c r="C57" s="46"/>
      <c r="D57" s="47"/>
      <c r="E57" s="47"/>
      <c r="F57" s="47"/>
      <c r="G57" s="47"/>
      <c r="H57" s="47"/>
      <c r="I57" s="42"/>
      <c r="J57" s="43"/>
      <c r="M57" s="46"/>
      <c r="N57" s="47"/>
      <c r="O57" s="47"/>
      <c r="P57" s="47"/>
      <c r="Q57" s="47"/>
      <c r="R57" s="47"/>
      <c r="S57" s="42"/>
      <c r="T57" s="43"/>
      <c r="W57" s="46"/>
      <c r="X57" s="47"/>
      <c r="Y57" s="47"/>
      <c r="Z57" s="47"/>
      <c r="AA57" s="47"/>
      <c r="AB57" s="47"/>
      <c r="AC57" s="42"/>
      <c r="AD57" s="43"/>
    </row>
    <row r="59" spans="3:30" ht="12.75">
      <c r="C59" s="49" t="s">
        <v>16</v>
      </c>
      <c r="D59" s="35"/>
      <c r="E59" s="35"/>
      <c r="F59" s="35"/>
      <c r="G59" s="35"/>
      <c r="H59" s="35"/>
      <c r="I59" s="35"/>
      <c r="J59" s="35"/>
      <c r="K59" s="9"/>
      <c r="L59" s="20" t="s">
        <v>17</v>
      </c>
      <c r="M59" s="35" t="s">
        <v>18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6"/>
    </row>
    <row r="60" spans="3:30" ht="12.75"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1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3"/>
    </row>
    <row r="61" spans="3:30" ht="12.75"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33" t="s">
        <v>19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4"/>
    </row>
    <row r="62" spans="2:30" ht="12.75" customHeight="1">
      <c r="B62" s="17"/>
      <c r="C62" s="21"/>
      <c r="D62" s="22"/>
      <c r="E62" s="22"/>
      <c r="F62" s="22"/>
      <c r="G62" s="19"/>
      <c r="H62" s="19"/>
      <c r="I62" s="24"/>
      <c r="J62" s="25"/>
      <c r="K62" s="22"/>
      <c r="L62" s="22"/>
      <c r="M62" s="22"/>
      <c r="N62" s="22"/>
      <c r="O62" s="22"/>
      <c r="P62" s="22"/>
      <c r="Q62" s="22"/>
      <c r="R62" s="22"/>
      <c r="S62" s="1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/>
    </row>
    <row r="63" spans="2:30" ht="15" customHeight="1">
      <c r="B63" s="17"/>
      <c r="C63" s="26"/>
      <c r="D63" s="27"/>
      <c r="E63" s="27"/>
      <c r="F63" s="27"/>
      <c r="G63" s="28"/>
      <c r="H63" s="27"/>
      <c r="I63" s="29"/>
      <c r="J63" s="30"/>
      <c r="K63" s="27"/>
      <c r="L63" s="31" t="s">
        <v>20</v>
      </c>
      <c r="M63" s="37" t="s">
        <v>21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8"/>
    </row>
    <row r="64" spans="2:10" ht="16.5">
      <c r="B64" s="17" t="s">
        <v>15</v>
      </c>
      <c r="G64" s="48"/>
      <c r="H64" s="48"/>
      <c r="I64" s="18"/>
      <c r="J64" s="17"/>
    </row>
  </sheetData>
  <sheetProtection/>
  <mergeCells count="170">
    <mergeCell ref="B9:C10"/>
    <mergeCell ref="D9:E10"/>
    <mergeCell ref="F9:G10"/>
    <mergeCell ref="H9:I10"/>
    <mergeCell ref="B13:C14"/>
    <mergeCell ref="D13:E14"/>
    <mergeCell ref="F13:G14"/>
    <mergeCell ref="H13:I14"/>
    <mergeCell ref="J9:K10"/>
    <mergeCell ref="B11:C12"/>
    <mergeCell ref="D11:E12"/>
    <mergeCell ref="F11:G12"/>
    <mergeCell ref="H11:I12"/>
    <mergeCell ref="J11:K12"/>
    <mergeCell ref="B17:C18"/>
    <mergeCell ref="D17:E18"/>
    <mergeCell ref="F17:G18"/>
    <mergeCell ref="H17:I18"/>
    <mergeCell ref="J13:K14"/>
    <mergeCell ref="B15:C16"/>
    <mergeCell ref="D15:E16"/>
    <mergeCell ref="F15:G16"/>
    <mergeCell ref="H15:I16"/>
    <mergeCell ref="J15:K16"/>
    <mergeCell ref="B21:C22"/>
    <mergeCell ref="D21:E22"/>
    <mergeCell ref="F21:G22"/>
    <mergeCell ref="H21:I22"/>
    <mergeCell ref="B19:C20"/>
    <mergeCell ref="D19:E20"/>
    <mergeCell ref="F19:G20"/>
    <mergeCell ref="H19:I20"/>
    <mergeCell ref="B25:C26"/>
    <mergeCell ref="D25:E26"/>
    <mergeCell ref="F25:G26"/>
    <mergeCell ref="H25:I26"/>
    <mergeCell ref="B23:C24"/>
    <mergeCell ref="D23:E24"/>
    <mergeCell ref="F23:G24"/>
    <mergeCell ref="H23:I24"/>
    <mergeCell ref="B29:C30"/>
    <mergeCell ref="D29:E30"/>
    <mergeCell ref="F29:G30"/>
    <mergeCell ref="H29:I30"/>
    <mergeCell ref="B27:C28"/>
    <mergeCell ref="D27:E28"/>
    <mergeCell ref="F27:G28"/>
    <mergeCell ref="H27:I28"/>
    <mergeCell ref="J29:K30"/>
    <mergeCell ref="M13:R14"/>
    <mergeCell ref="M17:R18"/>
    <mergeCell ref="M21:R22"/>
    <mergeCell ref="J25:K26"/>
    <mergeCell ref="J27:K28"/>
    <mergeCell ref="J21:K22"/>
    <mergeCell ref="J23:K24"/>
    <mergeCell ref="J17:K18"/>
    <mergeCell ref="J19:K20"/>
    <mergeCell ref="X9:AE10"/>
    <mergeCell ref="M9:R10"/>
    <mergeCell ref="M11:R12"/>
    <mergeCell ref="X11:AE12"/>
    <mergeCell ref="S9:S10"/>
    <mergeCell ref="S11:S12"/>
    <mergeCell ref="X17:AE18"/>
    <mergeCell ref="M19:R20"/>
    <mergeCell ref="X19:AE20"/>
    <mergeCell ref="X13:AE14"/>
    <mergeCell ref="M15:R16"/>
    <mergeCell ref="X15:AE16"/>
    <mergeCell ref="S13:S14"/>
    <mergeCell ref="S15:S16"/>
    <mergeCell ref="S17:S18"/>
    <mergeCell ref="S19:S20"/>
    <mergeCell ref="X21:AE22"/>
    <mergeCell ref="M23:R24"/>
    <mergeCell ref="X23:AE24"/>
    <mergeCell ref="T23:V24"/>
    <mergeCell ref="S21:S22"/>
    <mergeCell ref="S23:S24"/>
    <mergeCell ref="X29:AE30"/>
    <mergeCell ref="T9:V10"/>
    <mergeCell ref="T11:V12"/>
    <mergeCell ref="T13:V14"/>
    <mergeCell ref="T15:V16"/>
    <mergeCell ref="T17:V18"/>
    <mergeCell ref="T19:V20"/>
    <mergeCell ref="T21:V22"/>
    <mergeCell ref="X25:AE26"/>
    <mergeCell ref="X27:AE28"/>
    <mergeCell ref="M6:R7"/>
    <mergeCell ref="T6:V7"/>
    <mergeCell ref="S27:S28"/>
    <mergeCell ref="S29:S30"/>
    <mergeCell ref="M29:R30"/>
    <mergeCell ref="M25:R26"/>
    <mergeCell ref="M27:R28"/>
    <mergeCell ref="T25:V26"/>
    <mergeCell ref="T27:V28"/>
    <mergeCell ref="S25:S26"/>
    <mergeCell ref="M32:R33"/>
    <mergeCell ref="M37:R38"/>
    <mergeCell ref="T37:V38"/>
    <mergeCell ref="X37:AE38"/>
    <mergeCell ref="X6:AE7"/>
    <mergeCell ref="G3:R4"/>
    <mergeCell ref="Y3:Z4"/>
    <mergeCell ref="T3:X4"/>
    <mergeCell ref="T29:V30"/>
    <mergeCell ref="B6:K7"/>
    <mergeCell ref="S37:S38"/>
    <mergeCell ref="T40:V41"/>
    <mergeCell ref="B37:D38"/>
    <mergeCell ref="E37:F38"/>
    <mergeCell ref="G37:K38"/>
    <mergeCell ref="S40:S41"/>
    <mergeCell ref="B40:K41"/>
    <mergeCell ref="M40:R41"/>
    <mergeCell ref="AA39:AB39"/>
    <mergeCell ref="X46:AE47"/>
    <mergeCell ref="X49:AE50"/>
    <mergeCell ref="M46:V47"/>
    <mergeCell ref="M49:V50"/>
    <mergeCell ref="AA42:AB43"/>
    <mergeCell ref="X40:AE41"/>
    <mergeCell ref="C50:J50"/>
    <mergeCell ref="C54:H55"/>
    <mergeCell ref="M54:R55"/>
    <mergeCell ref="W54:AB55"/>
    <mergeCell ref="I56:J57"/>
    <mergeCell ref="C56:H57"/>
    <mergeCell ref="I54:J55"/>
    <mergeCell ref="S56:T57"/>
    <mergeCell ref="S54:T55"/>
    <mergeCell ref="M56:R57"/>
    <mergeCell ref="L17:L18"/>
    <mergeCell ref="L19:L20"/>
    <mergeCell ref="L21:L22"/>
    <mergeCell ref="L23:L24"/>
    <mergeCell ref="L9:L10"/>
    <mergeCell ref="L11:L12"/>
    <mergeCell ref="L13:L14"/>
    <mergeCell ref="L15:L16"/>
    <mergeCell ref="L25:L26"/>
    <mergeCell ref="L27:L28"/>
    <mergeCell ref="W9:W10"/>
    <mergeCell ref="W11:W12"/>
    <mergeCell ref="W13:W14"/>
    <mergeCell ref="W15:W16"/>
    <mergeCell ref="W17:W18"/>
    <mergeCell ref="W19:W20"/>
    <mergeCell ref="W21:W22"/>
    <mergeCell ref="W23:W24"/>
    <mergeCell ref="G64:H64"/>
    <mergeCell ref="C59:J59"/>
    <mergeCell ref="AA31:AB36"/>
    <mergeCell ref="B35:F35"/>
    <mergeCell ref="B36:F36"/>
    <mergeCell ref="G35:H36"/>
    <mergeCell ref="L40:L41"/>
    <mergeCell ref="B32:K33"/>
    <mergeCell ref="O31:P31"/>
    <mergeCell ref="B49:K49"/>
    <mergeCell ref="N61:AD61"/>
    <mergeCell ref="M59:AD59"/>
    <mergeCell ref="M63:AD63"/>
    <mergeCell ref="L49:L50"/>
    <mergeCell ref="AC56:AD57"/>
    <mergeCell ref="AC54:AD55"/>
    <mergeCell ref="W56:AB57"/>
  </mergeCells>
  <printOptions/>
  <pageMargins left="0.7874015748031497" right="0.7874015748031497" top="0.7874015748031497" bottom="0.3937007874015748" header="0" footer="0"/>
  <pageSetup horizontalDpi="300" verticalDpi="300" orientation="portrait" paperSize="9" r:id="rId2"/>
  <headerFooter alignWithMargins="0">
    <oddHeader>&amp;CREGNVANDSDIMENSIONERING
AMU-FYN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Preinstalleret bruger</dc:creator>
  <cp:keywords/>
  <dc:description/>
  <cp:lastModifiedBy>Keld Madsen</cp:lastModifiedBy>
  <cp:lastPrinted>2005-04-11T15:41:33Z</cp:lastPrinted>
  <dcterms:created xsi:type="dcterms:W3CDTF">2003-02-02T09:53:33Z</dcterms:created>
  <dcterms:modified xsi:type="dcterms:W3CDTF">2017-01-29T19:28:31Z</dcterms:modified>
  <cp:category/>
  <cp:version/>
  <cp:contentType/>
  <cp:contentStatus/>
</cp:coreProperties>
</file>