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16260" windowHeight="5565"/>
  </bookViews>
  <sheets>
    <sheet name="Budget Monitor Q3" sheetId="1" r:id="rId1"/>
  </sheets>
  <definedNames>
    <definedName name="_xlnm.Print_Area" localSheetId="0">'Budget Monitor Q3'!$A$1:$G$48</definedName>
  </definedNames>
  <calcPr calcId="145621"/>
</workbook>
</file>

<file path=xl/calcChain.xml><?xml version="1.0" encoding="utf-8"?>
<calcChain xmlns="http://schemas.openxmlformats.org/spreadsheetml/2006/main">
  <c r="C15" i="1"/>
  <c r="E15"/>
  <c r="E19"/>
  <c r="E46" s="1"/>
  <c r="E40"/>
  <c r="C46"/>
</calcChain>
</file>

<file path=xl/sharedStrings.xml><?xml version="1.0" encoding="utf-8"?>
<sst xmlns="http://schemas.openxmlformats.org/spreadsheetml/2006/main" count="117" uniqueCount="105">
  <si>
    <t>inc Plaque £1034.32 + £672.00 G Hammond &amp; Son gates &amp; posts</t>
  </si>
  <si>
    <t>War Memorial aluminium plaque 926.69 inc VAT &amp; delivery</t>
  </si>
  <si>
    <t xml:space="preserve">Fitzpatrick Woolner </t>
  </si>
  <si>
    <t>Postage for submission of accounts and VAT claim</t>
  </si>
  <si>
    <t>Miscellaneous</t>
  </si>
  <si>
    <t>Other</t>
  </si>
  <si>
    <t>Paid to end Dec 16 inc operational costs</t>
  </si>
  <si>
    <t>Payment to youth for mowing</t>
  </si>
  <si>
    <t>Stewkley Enterprise Agency</t>
  </si>
  <si>
    <t>A/Cs &amp; Finance course 19/01/17</t>
  </si>
  <si>
    <t>Parish Clerk Courses</t>
  </si>
  <si>
    <t>BCC</t>
  </si>
  <si>
    <t xml:space="preserve">LK to submit further expenses claim </t>
  </si>
  <si>
    <t>Parish Clerk miscellaneous expenses</t>
  </si>
  <si>
    <t>Linda Knights</t>
  </si>
  <si>
    <t>PC and printer purchased</t>
  </si>
  <si>
    <t>Clerk lap top computer</t>
  </si>
  <si>
    <t>PC World</t>
  </si>
  <si>
    <t>Clerk duties</t>
  </si>
  <si>
    <t>Repairing verges by church &amp; Smithfield End</t>
  </si>
  <si>
    <t>PP Timmins Garden Services</t>
  </si>
  <si>
    <t>Repair to verges Nearton and Barrack Row</t>
  </si>
  <si>
    <t>J &amp; S Contractor?</t>
  </si>
  <si>
    <t>Sidesman work (outdoor)</t>
  </si>
  <si>
    <t>Philip and Sylvia Dalton</t>
  </si>
  <si>
    <t>To be carried forward to next year</t>
  </si>
  <si>
    <t>Design and hosting of a SPC specific website</t>
  </si>
  <si>
    <t>Web Co</t>
  </si>
  <si>
    <t>For 15/16 accounts</t>
  </si>
  <si>
    <t>Auditors</t>
  </si>
  <si>
    <t>Mazars</t>
  </si>
  <si>
    <t>MVAS repair insurance</t>
  </si>
  <si>
    <t>Insurance Co</t>
  </si>
  <si>
    <t>Paid for year</t>
  </si>
  <si>
    <t>Annual Safety Certificate</t>
  </si>
  <si>
    <t>Play Safety</t>
  </si>
  <si>
    <t>Shingle for Millennium Wood path</t>
  </si>
  <si>
    <t>Buckingham Garden Centre?</t>
  </si>
  <si>
    <t xml:space="preserve">Insurance </t>
  </si>
  <si>
    <t>Came and Co PC Ins Charity</t>
  </si>
  <si>
    <t>Purchase and installation of extra rubbish bin</t>
  </si>
  <si>
    <t>AVDC</t>
  </si>
  <si>
    <t>Bin installed.  Invoice not yet received (376.14)</t>
  </si>
  <si>
    <t>Purchase and installation of fourth dog waste bin</t>
  </si>
  <si>
    <t>AVDC invoice not yet received</t>
  </si>
  <si>
    <t>Dog waste collection</t>
  </si>
  <si>
    <t>Playing field insurance, upgrade and maintenance</t>
  </si>
  <si>
    <t>Playing Field Committee</t>
  </si>
  <si>
    <t>Printing (SCA Newsletter/other Publications)</t>
  </si>
  <si>
    <t>Harlequin Press</t>
  </si>
  <si>
    <t>General Maintenance - if requested</t>
  </si>
  <si>
    <t>Village Hall</t>
  </si>
  <si>
    <t>Cemetery Mowing</t>
  </si>
  <si>
    <t>Swanbourne PCC</t>
  </si>
  <si>
    <t>£67.15 B(MK)ALC, £20 NBPPC, £25 Wreath</t>
  </si>
  <si>
    <t>Donations/Subscriptions</t>
  </si>
  <si>
    <t>Various Organisations</t>
  </si>
  <si>
    <t>Q1 &amp; Q2 paid, invoice for Q3 awaited</t>
  </si>
  <si>
    <t>Lamp Power (electricity)</t>
  </si>
  <si>
    <t>E-On</t>
  </si>
  <si>
    <t>Lamp Maintenance</t>
  </si>
  <si>
    <t>Aylesbury Mains</t>
  </si>
  <si>
    <t xml:space="preserve">Ignore - will be offset when VAT claim is processed </t>
  </si>
  <si>
    <t>VAT</t>
  </si>
  <si>
    <t>HMRC</t>
  </si>
  <si>
    <t>£</t>
  </si>
  <si>
    <t>Actual spent to Dec 2016</t>
  </si>
  <si>
    <t>Amount</t>
  </si>
  <si>
    <t>For</t>
  </si>
  <si>
    <t>To</t>
  </si>
  <si>
    <t>Expenditure</t>
  </si>
  <si>
    <t>Funded Gates for Community Garden behind War Memorial</t>
  </si>
  <si>
    <t>LAF funding declined for Nearton, TfB have postponed Smithfield to 17/18</t>
  </si>
  <si>
    <t>Funded Granite sets (Barrack/Nearton) £3.5k + VAT = £4,200</t>
  </si>
  <si>
    <t>LAF</t>
  </si>
  <si>
    <t>Grant for computer for Parish Clerk</t>
  </si>
  <si>
    <t>BALC/NALC</t>
  </si>
  <si>
    <t>There will be no further grant in future years.</t>
  </si>
  <si>
    <t>Grant Allocation</t>
  </si>
  <si>
    <t>Grant for devolved services</t>
  </si>
  <si>
    <t>Unlikely this year as school hasn't used field</t>
  </si>
  <si>
    <t>Contribution playing field maintenance</t>
  </si>
  <si>
    <t>Swanbourne C of E School</t>
  </si>
  <si>
    <t>(387.39 for 15/16, plus 1,163.80 for 14/15)</t>
  </si>
  <si>
    <t>Refund for 2015/16 return</t>
  </si>
  <si>
    <t>Monthly interest</t>
  </si>
  <si>
    <t>Interest</t>
  </si>
  <si>
    <t>General PC expenditure</t>
  </si>
  <si>
    <t>Precept</t>
  </si>
  <si>
    <t>From</t>
  </si>
  <si>
    <t>Comments</t>
  </si>
  <si>
    <t>Actual received to Dec 2017</t>
  </si>
  <si>
    <t>Income</t>
  </si>
  <si>
    <t>SWANBOURNE PARISH COUNCIL (SPC)</t>
  </si>
  <si>
    <t>No work carried out so far</t>
  </si>
  <si>
    <t>inc Dec/Jan Newsletter</t>
  </si>
  <si>
    <t>LK to check if covered in Came &amp; Co Policy</t>
  </si>
  <si>
    <t>Project now complete so LK to submit invoice to claim funding</t>
  </si>
  <si>
    <t>£2,100 funding expected from LAF for Smithfield but postponed to next year</t>
  </si>
  <si>
    <t>Inc salary, tax &amp; NIC (NIC to be reclaimed at year end)</t>
  </si>
  <si>
    <t>£675 P &amp; S Dalton paid (Jan:  £150 E Sherwood chq for sig 11/01/17)</t>
  </si>
  <si>
    <t>For cover up to 08.08.17 - 3 yr deal agreed at 11/07/16 mtg</t>
  </si>
  <si>
    <t>Countrywide 9 mths grnds maint  (Jan: £480 to reduce hedge - chq for sig 11/01/17)</t>
  </si>
  <si>
    <t>Agreed at 11/01/17 mtg to order new bin after all so LK will do so.</t>
  </si>
  <si>
    <r>
      <t xml:space="preserve">Budget against actual for Q3 - Oct-Dec 2016 </t>
    </r>
    <r>
      <rPr>
        <sz val="22"/>
        <color theme="1"/>
        <rFont val="Calibri"/>
        <family val="2"/>
        <scheme val="minor"/>
      </rPr>
      <t>(updated after 11.01.2017 meeting)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</si>
</sst>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4" fontId="0" fillId="0" borderId="1" xfId="0" applyNumberFormat="1" applyBorder="1"/>
    <xf numFmtId="3" fontId="0" fillId="0" borderId="1" xfId="0" applyNumberFormat="1" applyBorder="1"/>
    <xf numFmtId="0" fontId="3" fillId="0" borderId="0" xfId="0" applyFont="1" applyFill="1"/>
    <xf numFmtId="4" fontId="0" fillId="0" borderId="0" xfId="0" applyNumberFormat="1" applyFill="1"/>
    <xf numFmtId="3" fontId="0" fillId="2" borderId="0" xfId="0" applyNumberFormat="1" applyFill="1"/>
    <xf numFmtId="3" fontId="0" fillId="3" borderId="0" xfId="0" applyNumberFormat="1" applyFill="1"/>
    <xf numFmtId="0" fontId="0" fillId="4" borderId="0" xfId="0" applyFill="1"/>
    <xf numFmtId="3" fontId="0" fillId="5" borderId="0" xfId="0" applyNumberFormat="1" applyFill="1"/>
    <xf numFmtId="0" fontId="1" fillId="6" borderId="0" xfId="0" applyFont="1" applyFill="1"/>
    <xf numFmtId="0" fontId="0" fillId="0" borderId="0" xfId="0" applyFill="1"/>
    <xf numFmtId="4" fontId="0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Border="1"/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2" fillId="0" borderId="0" xfId="0" applyNumberFormat="1" applyFont="1" applyAlignment="1">
      <alignment horizontal="center" wrapText="1"/>
    </xf>
    <xf numFmtId="0" fontId="6" fillId="0" borderId="0" xfId="0" applyFont="1"/>
    <xf numFmtId="4" fontId="3" fillId="0" borderId="0" xfId="0" applyNumberFormat="1" applyFont="1" applyBorder="1"/>
    <xf numFmtId="3" fontId="0" fillId="5" borderId="0" xfId="0" applyNumberFormat="1" applyFill="1" applyBorder="1"/>
    <xf numFmtId="3" fontId="0" fillId="3" borderId="0" xfId="0" applyNumberFormat="1" applyFill="1" applyBorder="1"/>
    <xf numFmtId="3" fontId="0" fillId="0" borderId="0" xfId="0" applyNumberFormat="1" applyFill="1" applyBorder="1"/>
    <xf numFmtId="4" fontId="3" fillId="0" borderId="0" xfId="0" applyNumberFormat="1" applyFont="1"/>
    <xf numFmtId="3" fontId="0" fillId="0" borderId="0" xfId="0" applyNumberFormat="1" applyBorder="1"/>
    <xf numFmtId="4" fontId="3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3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>
      <alignment horizontal="right" wrapText="1"/>
    </xf>
    <xf numFmtId="0" fontId="3" fillId="7" borderId="0" xfId="0" applyFont="1" applyFill="1"/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40</xdr:row>
      <xdr:rowOff>171450</xdr:rowOff>
    </xdr:from>
    <xdr:ext cx="390525" cy="1331360"/>
    <xdr:sp macro="" textlink="">
      <xdr:nvSpPr>
        <xdr:cNvPr id="2" name="TextBox 1"/>
        <xdr:cNvSpPr txBox="1"/>
      </xdr:nvSpPr>
      <xdr:spPr>
        <a:xfrm>
          <a:off x="4419600" y="7486650"/>
          <a:ext cx="390525" cy="1331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4739638</xdr:colOff>
      <xdr:row>41</xdr:row>
      <xdr:rowOff>123056</xdr:rowOff>
    </xdr:from>
    <xdr:ext cx="842154" cy="1095375"/>
    <xdr:sp macro="" textlink="">
      <xdr:nvSpPr>
        <xdr:cNvPr id="3" name="TextBox 2"/>
        <xdr:cNvSpPr txBox="1"/>
      </xdr:nvSpPr>
      <xdr:spPr>
        <a:xfrm>
          <a:off x="12302488" y="8562206"/>
          <a:ext cx="842154" cy="1095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t">
          <a:spAutoFit/>
        </a:bodyPr>
        <a:lstStyle/>
        <a:p>
          <a:r>
            <a:rPr lang="en-GB" sz="1400" b="1"/>
            <a:t>Appendix A</a:t>
          </a:r>
        </a:p>
        <a:p>
          <a:r>
            <a:rPr lang="en-GB" sz="1400" b="1"/>
            <a:t>11/01/2017</a:t>
          </a:r>
        </a:p>
        <a:p>
          <a:endParaRPr lang="en-GB" sz="14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view="pageBreakPreview" zoomScale="80" zoomScaleNormal="100" zoomScaleSheetLayoutView="80" workbookViewId="0">
      <selection activeCell="F1" sqref="F1"/>
    </sheetView>
  </sheetViews>
  <sheetFormatPr defaultRowHeight="15"/>
  <cols>
    <col min="1" max="1" width="30.85546875" customWidth="1"/>
    <col min="2" max="2" width="53.7109375" bestFit="1" customWidth="1"/>
    <col min="3" max="3" width="11.28515625" style="2" customWidth="1"/>
    <col min="4" max="4" width="2.5703125" customWidth="1"/>
    <col min="5" max="5" width="11.85546875" style="1" customWidth="1"/>
    <col min="6" max="6" width="72.5703125" customWidth="1"/>
  </cols>
  <sheetData>
    <row r="1" spans="1:6" ht="36">
      <c r="A1" s="36" t="s">
        <v>93</v>
      </c>
      <c r="F1" s="37"/>
    </row>
    <row r="2" spans="1:6" ht="10.5" customHeight="1">
      <c r="D2" s="15"/>
      <c r="E2" s="9"/>
    </row>
    <row r="3" spans="1:6" ht="28.5">
      <c r="A3" s="35" t="s">
        <v>104</v>
      </c>
      <c r="C3" s="34"/>
    </row>
    <row r="4" spans="1:6" ht="45.75">
      <c r="A4" s="25" t="s">
        <v>92</v>
      </c>
      <c r="C4" s="20" t="s">
        <v>67</v>
      </c>
      <c r="E4" s="24" t="s">
        <v>91</v>
      </c>
      <c r="F4" s="33" t="s">
        <v>90</v>
      </c>
    </row>
    <row r="5" spans="1:6">
      <c r="A5" s="22" t="s">
        <v>89</v>
      </c>
      <c r="B5" s="22" t="s">
        <v>68</v>
      </c>
      <c r="C5" s="20" t="s">
        <v>65</v>
      </c>
      <c r="E5" s="19" t="s">
        <v>65</v>
      </c>
    </row>
    <row r="6" spans="1:6">
      <c r="A6" t="s">
        <v>88</v>
      </c>
      <c r="B6" t="s">
        <v>87</v>
      </c>
      <c r="C6" s="2">
        <v>10000</v>
      </c>
      <c r="E6" s="1">
        <v>10000</v>
      </c>
    </row>
    <row r="7" spans="1:6">
      <c r="A7" t="s">
        <v>86</v>
      </c>
      <c r="B7" t="s">
        <v>85</v>
      </c>
      <c r="C7" s="2">
        <v>7</v>
      </c>
      <c r="E7" s="32">
        <v>6.22</v>
      </c>
      <c r="F7" s="15"/>
    </row>
    <row r="8" spans="1:6">
      <c r="A8" t="s">
        <v>63</v>
      </c>
      <c r="B8" t="s">
        <v>84</v>
      </c>
      <c r="C8" s="2">
        <v>777</v>
      </c>
      <c r="E8" s="1">
        <v>1551.22</v>
      </c>
      <c r="F8" t="s">
        <v>83</v>
      </c>
    </row>
    <row r="9" spans="1:6">
      <c r="A9" t="s">
        <v>82</v>
      </c>
      <c r="B9" t="s">
        <v>81</v>
      </c>
      <c r="C9" s="31">
        <v>1000</v>
      </c>
      <c r="E9" s="30">
        <v>0</v>
      </c>
      <c r="F9" s="5" t="s">
        <v>80</v>
      </c>
    </row>
    <row r="10" spans="1:6">
      <c r="A10" t="s">
        <v>11</v>
      </c>
      <c r="B10" t="s">
        <v>79</v>
      </c>
      <c r="C10" s="1">
        <v>1739.44</v>
      </c>
      <c r="D10" s="15"/>
      <c r="E10" s="1">
        <v>1739.44</v>
      </c>
      <c r="F10" s="8"/>
    </row>
    <row r="11" spans="1:6">
      <c r="A11" t="s">
        <v>41</v>
      </c>
      <c r="B11" t="s">
        <v>78</v>
      </c>
      <c r="C11" s="29">
        <v>172</v>
      </c>
      <c r="D11" s="15"/>
      <c r="E11" s="1">
        <v>170</v>
      </c>
      <c r="F11" s="15" t="s">
        <v>77</v>
      </c>
    </row>
    <row r="12" spans="1:6">
      <c r="A12" t="s">
        <v>76</v>
      </c>
      <c r="B12" t="s">
        <v>75</v>
      </c>
      <c r="C12" s="28">
        <v>344</v>
      </c>
      <c r="D12" s="15"/>
      <c r="E12" s="9">
        <v>396.98</v>
      </c>
      <c r="F12" s="15"/>
    </row>
    <row r="13" spans="1:6">
      <c r="A13" t="s">
        <v>74</v>
      </c>
      <c r="B13" t="s">
        <v>73</v>
      </c>
      <c r="C13" s="27">
        <v>4200</v>
      </c>
      <c r="D13" s="15"/>
      <c r="E13" s="26">
        <v>0</v>
      </c>
      <c r="F13" s="5" t="s">
        <v>72</v>
      </c>
    </row>
    <row r="14" spans="1:6">
      <c r="B14" t="s">
        <v>71</v>
      </c>
      <c r="C14" s="7">
        <v>1500</v>
      </c>
      <c r="E14" s="6">
        <v>0</v>
      </c>
      <c r="F14" s="5" t="s">
        <v>97</v>
      </c>
    </row>
    <row r="15" spans="1:6">
      <c r="C15" s="4">
        <f>SUM(C6:C14)</f>
        <v>19739.440000000002</v>
      </c>
      <c r="E15" s="3">
        <f>SUM(E6:E14)</f>
        <v>13863.859999999999</v>
      </c>
    </row>
    <row r="16" spans="1:6" ht="18.75">
      <c r="A16" s="25" t="s">
        <v>70</v>
      </c>
      <c r="D16" s="15"/>
    </row>
    <row r="17" spans="1:6" s="22" customFormat="1" ht="30" customHeight="1">
      <c r="A17" s="22" t="s">
        <v>69</v>
      </c>
      <c r="B17" s="22" t="s">
        <v>68</v>
      </c>
      <c r="C17" s="20" t="s">
        <v>67</v>
      </c>
      <c r="E17" s="24" t="s">
        <v>66</v>
      </c>
      <c r="F17" s="23"/>
    </row>
    <row r="18" spans="1:6" ht="13.5" customHeight="1">
      <c r="A18" s="21"/>
      <c r="C18" s="20" t="s">
        <v>65</v>
      </c>
      <c r="E18" s="19" t="s">
        <v>65</v>
      </c>
    </row>
    <row r="19" spans="1:6" ht="13.5" customHeight="1">
      <c r="A19" s="18" t="s">
        <v>64</v>
      </c>
      <c r="B19" s="5" t="s">
        <v>63</v>
      </c>
      <c r="C19" s="17">
        <v>0</v>
      </c>
      <c r="E19" s="16">
        <f>57.32+17+13.3</f>
        <v>87.61999999999999</v>
      </c>
      <c r="F19" s="12" t="s">
        <v>62</v>
      </c>
    </row>
    <row r="20" spans="1:6">
      <c r="A20" t="s">
        <v>61</v>
      </c>
      <c r="B20" t="s">
        <v>60</v>
      </c>
      <c r="C20" s="2">
        <v>100</v>
      </c>
      <c r="E20" s="1">
        <v>0</v>
      </c>
      <c r="F20" t="s">
        <v>94</v>
      </c>
    </row>
    <row r="21" spans="1:6">
      <c r="A21" t="s">
        <v>59</v>
      </c>
      <c r="B21" t="s">
        <v>58</v>
      </c>
      <c r="C21" s="2">
        <v>1000</v>
      </c>
      <c r="E21" s="1">
        <v>535.71</v>
      </c>
      <c r="F21" t="s">
        <v>57</v>
      </c>
    </row>
    <row r="22" spans="1:6">
      <c r="A22" t="s">
        <v>56</v>
      </c>
      <c r="B22" t="s">
        <v>55</v>
      </c>
      <c r="C22" s="2">
        <v>300</v>
      </c>
      <c r="E22" s="1">
        <v>112.15</v>
      </c>
      <c r="F22" t="s">
        <v>54</v>
      </c>
    </row>
    <row r="23" spans="1:6">
      <c r="A23" t="s">
        <v>53</v>
      </c>
      <c r="B23" t="s">
        <v>52</v>
      </c>
      <c r="C23" s="2">
        <v>1000</v>
      </c>
      <c r="E23" s="1">
        <v>1000</v>
      </c>
    </row>
    <row r="24" spans="1:6">
      <c r="A24" t="s">
        <v>51</v>
      </c>
      <c r="B24" t="s">
        <v>50</v>
      </c>
      <c r="C24" s="2">
        <v>500</v>
      </c>
      <c r="E24" s="1">
        <v>0</v>
      </c>
    </row>
    <row r="25" spans="1:6">
      <c r="A25" t="s">
        <v>49</v>
      </c>
      <c r="B25" t="s">
        <v>48</v>
      </c>
      <c r="C25" s="2">
        <v>360</v>
      </c>
      <c r="E25" s="1">
        <v>314</v>
      </c>
      <c r="F25" t="s">
        <v>95</v>
      </c>
    </row>
    <row r="26" spans="1:6">
      <c r="A26" t="s">
        <v>47</v>
      </c>
      <c r="B26" t="s">
        <v>46</v>
      </c>
      <c r="C26" s="2">
        <v>5400</v>
      </c>
      <c r="E26" s="1">
        <v>2735.99</v>
      </c>
      <c r="F26" t="s">
        <v>102</v>
      </c>
    </row>
    <row r="27" spans="1:6">
      <c r="A27" t="s">
        <v>41</v>
      </c>
      <c r="B27" t="s">
        <v>45</v>
      </c>
      <c r="C27" s="2">
        <v>320</v>
      </c>
      <c r="E27" s="1">
        <v>0</v>
      </c>
      <c r="F27" t="s">
        <v>44</v>
      </c>
    </row>
    <row r="28" spans="1:6">
      <c r="A28" t="s">
        <v>41</v>
      </c>
      <c r="B28" t="s">
        <v>43</v>
      </c>
      <c r="C28" s="2">
        <v>370</v>
      </c>
      <c r="E28" s="1">
        <v>0</v>
      </c>
      <c r="F28" t="s">
        <v>42</v>
      </c>
    </row>
    <row r="29" spans="1:6">
      <c r="A29" t="s">
        <v>41</v>
      </c>
      <c r="B29" t="s">
        <v>40</v>
      </c>
      <c r="C29" s="2">
        <v>200</v>
      </c>
      <c r="E29" s="1">
        <v>0</v>
      </c>
      <c r="F29" t="s">
        <v>103</v>
      </c>
    </row>
    <row r="30" spans="1:6">
      <c r="A30" t="s">
        <v>39</v>
      </c>
      <c r="B30" t="s">
        <v>38</v>
      </c>
      <c r="C30" s="2">
        <v>500</v>
      </c>
      <c r="E30" s="1">
        <v>484.88</v>
      </c>
      <c r="F30" t="s">
        <v>101</v>
      </c>
    </row>
    <row r="31" spans="1:6">
      <c r="A31" s="14" t="s">
        <v>37</v>
      </c>
      <c r="B31" t="s">
        <v>36</v>
      </c>
      <c r="C31" s="2">
        <v>400</v>
      </c>
      <c r="E31" s="1">
        <v>0</v>
      </c>
      <c r="F31" t="s">
        <v>25</v>
      </c>
    </row>
    <row r="32" spans="1:6">
      <c r="A32" t="s">
        <v>35</v>
      </c>
      <c r="B32" t="s">
        <v>34</v>
      </c>
      <c r="C32" s="2">
        <v>80</v>
      </c>
      <c r="E32" s="1">
        <v>79.8</v>
      </c>
      <c r="F32" t="s">
        <v>33</v>
      </c>
    </row>
    <row r="33" spans="1:6">
      <c r="A33" s="14" t="s">
        <v>32</v>
      </c>
      <c r="B33" t="s">
        <v>31</v>
      </c>
      <c r="C33" s="2">
        <v>180</v>
      </c>
      <c r="E33" s="1">
        <v>0</v>
      </c>
      <c r="F33" s="8" t="s">
        <v>96</v>
      </c>
    </row>
    <row r="34" spans="1:6">
      <c r="A34" t="s">
        <v>30</v>
      </c>
      <c r="B34" t="s">
        <v>29</v>
      </c>
      <c r="C34" s="2">
        <v>120</v>
      </c>
      <c r="E34" s="9">
        <v>120</v>
      </c>
      <c r="F34" s="15" t="s">
        <v>28</v>
      </c>
    </row>
    <row r="35" spans="1:6">
      <c r="A35" s="14" t="s">
        <v>27</v>
      </c>
      <c r="B35" t="s">
        <v>26</v>
      </c>
      <c r="C35" s="2">
        <v>450</v>
      </c>
      <c r="E35" s="1">
        <v>0</v>
      </c>
      <c r="F35" t="s">
        <v>25</v>
      </c>
    </row>
    <row r="36" spans="1:6">
      <c r="A36" t="s">
        <v>24</v>
      </c>
      <c r="B36" t="s">
        <v>23</v>
      </c>
      <c r="C36" s="2">
        <v>1000</v>
      </c>
      <c r="E36" s="1">
        <v>675</v>
      </c>
      <c r="F36" s="5" t="s">
        <v>100</v>
      </c>
    </row>
    <row r="37" spans="1:6">
      <c r="A37" s="14" t="s">
        <v>22</v>
      </c>
      <c r="B37" t="s">
        <v>21</v>
      </c>
      <c r="C37" s="13">
        <v>4200</v>
      </c>
      <c r="E37" s="1">
        <v>0</v>
      </c>
      <c r="F37" s="15" t="s">
        <v>98</v>
      </c>
    </row>
    <row r="38" spans="1:6">
      <c r="A38" s="38" t="s">
        <v>20</v>
      </c>
      <c r="B38" s="39" t="s">
        <v>19</v>
      </c>
      <c r="C38" s="40">
        <v>0</v>
      </c>
      <c r="D38" s="39"/>
      <c r="E38" s="41">
        <v>140.99</v>
      </c>
      <c r="F38" s="39"/>
    </row>
    <row r="39" spans="1:6">
      <c r="A39" t="s">
        <v>14</v>
      </c>
      <c r="B39" t="s">
        <v>18</v>
      </c>
      <c r="C39" s="2">
        <v>1600</v>
      </c>
      <c r="E39" s="1">
        <v>1265.51</v>
      </c>
      <c r="F39" s="8" t="s">
        <v>99</v>
      </c>
    </row>
    <row r="40" spans="1:6">
      <c r="A40" s="8" t="s">
        <v>17</v>
      </c>
      <c r="B40" t="s">
        <v>16</v>
      </c>
      <c r="C40" s="11">
        <v>344</v>
      </c>
      <c r="E40" s="1">
        <f>286.61+84.98</f>
        <v>371.59000000000003</v>
      </c>
      <c r="F40" t="s">
        <v>15</v>
      </c>
    </row>
    <row r="41" spans="1:6">
      <c r="A41" s="5" t="s">
        <v>14</v>
      </c>
      <c r="B41" t="s">
        <v>13</v>
      </c>
      <c r="C41" s="2">
        <v>200</v>
      </c>
      <c r="E41" s="1">
        <v>42.29</v>
      </c>
      <c r="F41" s="8" t="s">
        <v>12</v>
      </c>
    </row>
    <row r="42" spans="1:6">
      <c r="A42" t="s">
        <v>11</v>
      </c>
      <c r="B42" t="s">
        <v>10</v>
      </c>
      <c r="C42" s="2">
        <v>100</v>
      </c>
      <c r="E42" s="1">
        <v>52.69</v>
      </c>
      <c r="F42" t="s">
        <v>9</v>
      </c>
    </row>
    <row r="43" spans="1:6">
      <c r="A43" t="s">
        <v>8</v>
      </c>
      <c r="B43" t="s">
        <v>7</v>
      </c>
      <c r="C43" s="10">
        <v>2500</v>
      </c>
      <c r="E43" s="9">
        <v>3142.25</v>
      </c>
      <c r="F43" s="8" t="s">
        <v>6</v>
      </c>
    </row>
    <row r="44" spans="1:6">
      <c r="A44" t="s">
        <v>5</v>
      </c>
      <c r="B44" t="s">
        <v>4</v>
      </c>
      <c r="C44" s="2">
        <v>500</v>
      </c>
      <c r="E44" s="1">
        <v>5.08</v>
      </c>
      <c r="F44" t="s">
        <v>3</v>
      </c>
    </row>
    <row r="45" spans="1:6">
      <c r="A45" s="5" t="s">
        <v>2</v>
      </c>
      <c r="B45" t="s">
        <v>1</v>
      </c>
      <c r="C45" s="7">
        <v>950</v>
      </c>
      <c r="E45" s="6">
        <v>1736.32</v>
      </c>
      <c r="F45" s="5" t="s">
        <v>0</v>
      </c>
    </row>
    <row r="46" spans="1:6">
      <c r="C46" s="4">
        <f>SUM(C19:C45)</f>
        <v>22674</v>
      </c>
      <c r="E46" s="3">
        <f>SUM(E19:E45)</f>
        <v>12901.869999999999</v>
      </c>
    </row>
  </sheetData>
  <pageMargins left="0.70866141732283472" right="0.35433070866141736" top="0.19685039370078741" bottom="0.31496062992125984" header="0.11811023622047245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Monitor Q3</vt:lpstr>
      <vt:lpstr>'Budget Monitor Q3'!Print_Area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Knights</dc:creator>
  <cp:lastModifiedBy>Clive</cp:lastModifiedBy>
  <cp:lastPrinted>2017-01-09T17:43:40Z</cp:lastPrinted>
  <dcterms:created xsi:type="dcterms:W3CDTF">2017-01-07T15:20:29Z</dcterms:created>
  <dcterms:modified xsi:type="dcterms:W3CDTF">2017-02-08T23:39:17Z</dcterms:modified>
</cp:coreProperties>
</file>