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05" windowWidth="19065" windowHeight="8925" firstSheet="1" activeTab="6"/>
  </bookViews>
  <sheets>
    <sheet name="START UP" sheetId="4" r:id="rId1"/>
    <sheet name="ACCOUNT INFORMATION " sheetId="5" r:id="rId2"/>
    <sheet name="LINT TRAP" sheetId="1" r:id="rId3"/>
    <sheet name="POUNDAGE" sheetId="2" r:id="rId4"/>
    <sheet name="LINEN AL" sheetId="3" r:id="rId5"/>
    <sheet name="CUSTOMER AGREEMENT" sheetId="6" r:id="rId6"/>
    <sheet name="Volume Calutator" sheetId="7" r:id="rId7"/>
    <sheet name="Laundry Service Report" sheetId="8" r:id="rId8"/>
    <sheet name="Washwash Service Report" sheetId="9" r:id="rId9"/>
    <sheet name="Prospect Log" sheetId="10" r:id="rId10"/>
    <sheet name="Competitors" sheetId="11" r:id="rId11"/>
    <sheet name="Account Inventory" sheetId="12" r:id="rId12"/>
    <sheet name="Sheet2" sheetId="13" r:id="rId13"/>
  </sheets>
  <calcPr calcId="125725"/>
</workbook>
</file>

<file path=xl/calcChain.xml><?xml version="1.0" encoding="utf-8"?>
<calcChain xmlns="http://schemas.openxmlformats.org/spreadsheetml/2006/main">
  <c r="C27" i="4"/>
  <c r="F27" s="1"/>
  <c r="C26"/>
  <c r="F26" s="1"/>
  <c r="C25"/>
  <c r="F25" s="1"/>
  <c r="F24"/>
  <c r="F23"/>
  <c r="F22"/>
  <c r="C21"/>
  <c r="F21" s="1"/>
  <c r="F20"/>
  <c r="F19"/>
  <c r="F18"/>
  <c r="F17"/>
  <c r="C16"/>
  <c r="F16" s="1"/>
  <c r="C15"/>
  <c r="F15" s="1"/>
  <c r="C14"/>
  <c r="F14" s="1"/>
  <c r="C13"/>
  <c r="F13" s="1"/>
  <c r="C12"/>
  <c r="F12" s="1"/>
  <c r="C11"/>
  <c r="F11" s="1"/>
  <c r="C10"/>
  <c r="F10" s="1"/>
  <c r="C9"/>
  <c r="F9" s="1"/>
  <c r="C8"/>
  <c r="F8" s="1"/>
  <c r="C7"/>
  <c r="F7" s="1"/>
  <c r="C6"/>
  <c r="F6" s="1"/>
  <c r="C5"/>
  <c r="F5" s="1"/>
  <c r="C4"/>
  <c r="F4" s="1"/>
  <c r="C3"/>
  <c r="F3" s="1"/>
</calcChain>
</file>

<file path=xl/sharedStrings.xml><?xml version="1.0" encoding="utf-8"?>
<sst xmlns="http://schemas.openxmlformats.org/spreadsheetml/2006/main" count="725" uniqueCount="392">
  <si>
    <t>LINT TRAP CLEANING CHART</t>
  </si>
  <si>
    <t>NAME</t>
  </si>
  <si>
    <t>TIME</t>
  </si>
  <si>
    <t>LIGHT</t>
  </si>
  <si>
    <t>MED</t>
  </si>
  <si>
    <t>HEAVY</t>
  </si>
  <si>
    <t>DRYER 1</t>
  </si>
  <si>
    <t>DRYER 2</t>
  </si>
  <si>
    <t>DRYER 3</t>
  </si>
  <si>
    <t>DRYER 4</t>
  </si>
  <si>
    <t xml:space="preserve">          :</t>
  </si>
  <si>
    <t>DATE</t>
  </si>
  <si>
    <t>TOTAL POUNDAGE CHART</t>
  </si>
  <si>
    <t>FORMULA</t>
  </si>
  <si>
    <t>LBS.</t>
  </si>
  <si>
    <t>WASHER 1</t>
  </si>
  <si>
    <t>WASHER 2</t>
  </si>
  <si>
    <t>WASHER 3</t>
  </si>
  <si>
    <t>WASHER 4</t>
  </si>
  <si>
    <t xml:space="preserve">           :</t>
  </si>
  <si>
    <t>7AM-3PM</t>
  </si>
  <si>
    <t>3PM-11PM</t>
  </si>
  <si>
    <t>11PM-7AM</t>
  </si>
  <si>
    <t>STA. 1</t>
  </si>
  <si>
    <t>STA. 2</t>
  </si>
  <si>
    <t>STA. 3</t>
  </si>
  <si>
    <t>STA. 4</t>
  </si>
  <si>
    <t>STA. 5</t>
  </si>
  <si>
    <t>STA. 6</t>
  </si>
  <si>
    <t>SHEETS</t>
  </si>
  <si>
    <t>GOWNS</t>
  </si>
  <si>
    <t>P. SLIPS</t>
  </si>
  <si>
    <t>DIAPERS</t>
  </si>
  <si>
    <t>PADS</t>
  </si>
  <si>
    <t>B. TOWELS</t>
  </si>
  <si>
    <t>H. TOWELS</t>
  </si>
  <si>
    <t xml:space="preserve">Description </t>
  </si>
  <si>
    <t xml:space="preserve">Part# </t>
  </si>
  <si>
    <t>Cost/Unit</t>
  </si>
  <si>
    <t>Units</t>
  </si>
  <si>
    <t>Qty Used</t>
  </si>
  <si>
    <t>Amount</t>
  </si>
  <si>
    <t>Tubing (1/4) ID</t>
  </si>
  <si>
    <t>4HM03</t>
  </si>
  <si>
    <t>ft</t>
  </si>
  <si>
    <t>Tubing  (3/8) ID</t>
  </si>
  <si>
    <t>4HM04</t>
  </si>
  <si>
    <t>Hose Barbs (plastic) 3/8"-3/8"</t>
  </si>
  <si>
    <t>1VRL6</t>
  </si>
  <si>
    <t>ea</t>
  </si>
  <si>
    <t>Hose Barbs (plastic) 1/4"-1/4"</t>
  </si>
  <si>
    <t>1VRL1</t>
  </si>
  <si>
    <t>Hose Clamps (plastic) 3/8"</t>
  </si>
  <si>
    <t>1ENJ4</t>
  </si>
  <si>
    <t>Hose Clamps (plastic) 1/4"</t>
  </si>
  <si>
    <t>1ENH9</t>
  </si>
  <si>
    <t>Cable Tie,7.5in,Pk100</t>
  </si>
  <si>
    <t>1A868</t>
  </si>
  <si>
    <t>Cable Tie,8.5in,Pk100</t>
  </si>
  <si>
    <t>6X753</t>
  </si>
  <si>
    <t>Cable Tie,14.5In,Pk100</t>
  </si>
  <si>
    <t>3LP27</t>
  </si>
  <si>
    <t>Tape,Electric,Green</t>
  </si>
  <si>
    <t>2A231</t>
  </si>
  <si>
    <t>Tape,Electric,Blue</t>
  </si>
  <si>
    <t>2A230</t>
  </si>
  <si>
    <t>Tape,Electric,Yellow</t>
  </si>
  <si>
    <t>2A232</t>
  </si>
  <si>
    <t>Tape,Electric,Red</t>
  </si>
  <si>
    <t>2A229</t>
  </si>
  <si>
    <t>PVC Pipe 2" Dia 10' Length Schedule 40</t>
  </si>
  <si>
    <t>6MT68</t>
  </si>
  <si>
    <t>PVC T 2" Diameter</t>
  </si>
  <si>
    <t>1VEW5</t>
  </si>
  <si>
    <t>PVC Elbow 2" Diameter</t>
  </si>
  <si>
    <t>6NF51</t>
  </si>
  <si>
    <t xml:space="preserve">Small Wall Anchors </t>
  </si>
  <si>
    <t xml:space="preserve">Medium Wall Anchors </t>
  </si>
  <si>
    <t>Rubber Conduit (3/4") Wet</t>
  </si>
  <si>
    <t>6D076</t>
  </si>
  <si>
    <t xml:space="preserve">Straight Fitting </t>
  </si>
  <si>
    <t>6D091</t>
  </si>
  <si>
    <t xml:space="preserve">Elbow Fitting </t>
  </si>
  <si>
    <t>6D098</t>
  </si>
  <si>
    <t>PVC Pipe 1" Dia 10' Length</t>
  </si>
  <si>
    <t>6MT64</t>
  </si>
  <si>
    <t>PVC Pipe 3/4" Dia 10' Length</t>
  </si>
  <si>
    <t>6MT63</t>
  </si>
  <si>
    <t xml:space="preserve">PVC Pipe 1/2" Dia 10' Length </t>
  </si>
  <si>
    <t>6MT62</t>
  </si>
  <si>
    <t>LINEN ALLOCATION</t>
  </si>
  <si>
    <t>DATE:</t>
  </si>
  <si>
    <t>START UP ACCOUNT SHEET</t>
  </si>
  <si>
    <t>ACCOUNT</t>
  </si>
  <si>
    <t>NAME:</t>
  </si>
  <si>
    <t>ADDRESS:</t>
  </si>
  <si>
    <t>INSTALLATION COST</t>
  </si>
  <si>
    <t>NORTHERN CHEMICAL COMPANY</t>
  </si>
  <si>
    <t>6110 GRAND AVENUE</t>
  </si>
  <si>
    <t>Date:</t>
  </si>
  <si>
    <t>(Street Address, City, State)</t>
  </si>
  <si>
    <t>(Fax #)</t>
  </si>
  <si>
    <t xml:space="preserve"> </t>
  </si>
  <si>
    <t xml:space="preserve">           Keep record of Training </t>
  </si>
  <si>
    <t xml:space="preserve">           Keep of record of Installation</t>
  </si>
  <si>
    <t xml:space="preserve">           Keep record repeat issues monthly</t>
  </si>
  <si>
    <t xml:space="preserve">           Keep record of benefits provide </t>
  </si>
  <si>
    <r>
      <t>PREFERRED PRICING</t>
    </r>
    <r>
      <rPr>
        <sz val="11"/>
        <color theme="1"/>
        <rFont val="Arial"/>
        <family val="2"/>
      </rPr>
      <t>:</t>
    </r>
  </si>
  <si>
    <t>See attachment for detailed pricing information.</t>
  </si>
  <si>
    <r>
      <t>Delivery address (if different from account address):</t>
    </r>
    <r>
      <rPr>
        <u/>
        <sz val="11"/>
        <color theme="1"/>
        <rFont val="Calibri"/>
        <family val="2"/>
        <scheme val="minor"/>
      </rPr>
      <t xml:space="preserve"> </t>
    </r>
  </si>
  <si>
    <r>
      <t>If other than above, address where Equipment is located</t>
    </r>
    <r>
      <rPr>
        <u/>
        <sz val="11"/>
        <color theme="1"/>
        <rFont val="Calibri"/>
        <family val="2"/>
        <scheme val="minor"/>
      </rPr>
      <t>:</t>
    </r>
  </si>
  <si>
    <t>DATE:                                                                                    E-MAIL:</t>
  </si>
  <si>
    <t>Contract Number:</t>
  </si>
  <si>
    <t>(PHONE):</t>
  </si>
  <si>
    <t>Contact Person</t>
  </si>
  <si>
    <t>Ser#</t>
  </si>
  <si>
    <t>Laundry:</t>
  </si>
  <si>
    <t>3 pump</t>
  </si>
  <si>
    <t>4 Pump</t>
  </si>
  <si>
    <t>6 Pump</t>
  </si>
  <si>
    <t>H/K:</t>
  </si>
  <si>
    <t>1 product</t>
  </si>
  <si>
    <t>4 Product</t>
  </si>
  <si>
    <t>Products Being Sold:</t>
  </si>
  <si>
    <t>Phone:</t>
  </si>
  <si>
    <t>Fax</t>
  </si>
  <si>
    <t>E-Mail</t>
  </si>
  <si>
    <t>Price</t>
  </si>
  <si>
    <t>Laundry &amp; Warewashing Division</t>
  </si>
  <si>
    <t>Volume Calculator</t>
  </si>
  <si>
    <t>Size</t>
  </si>
  <si>
    <t>CC/MLS 29.9 per once</t>
  </si>
  <si>
    <t>Once- 128 once's per gallonn</t>
  </si>
  <si>
    <t>Gallon 640 Onces per 5 Gallons</t>
  </si>
  <si>
    <t>50lb washer</t>
  </si>
  <si>
    <t>Setting</t>
  </si>
  <si>
    <t>Est Mon.</t>
  </si>
  <si>
    <t>Water Soft</t>
  </si>
  <si>
    <t>Model#</t>
  </si>
  <si>
    <t>Equipment Being  Used</t>
  </si>
  <si>
    <t>LAUNDRY INSPECTION</t>
  </si>
  <si>
    <t>6110 Grand Ave</t>
  </si>
  <si>
    <t>Location</t>
  </si>
  <si>
    <t>Glendale, AZ  85301</t>
  </si>
  <si>
    <t>Machine Mfg.</t>
  </si>
  <si>
    <t>Model</t>
  </si>
  <si>
    <t>623-937-1668</t>
  </si>
  <si>
    <t>Procedures</t>
  </si>
  <si>
    <t>Pre-Sorting</t>
  </si>
  <si>
    <t>Prespotting</t>
  </si>
  <si>
    <t>To:</t>
  </si>
  <si>
    <t>Time   In</t>
  </si>
  <si>
    <t xml:space="preserve">            :</t>
  </si>
  <si>
    <t>am</t>
  </si>
  <si>
    <t>Loading</t>
  </si>
  <si>
    <t>Wash Charts</t>
  </si>
  <si>
    <t>Date</t>
  </si>
  <si>
    <t>Time  Out</t>
  </si>
  <si>
    <t>pm</t>
  </si>
  <si>
    <t>Wash Formulas</t>
  </si>
  <si>
    <t>Training</t>
  </si>
  <si>
    <t xml:space="preserve">  RESULTS:</t>
  </si>
  <si>
    <t xml:space="preserve">  Wash Mac.</t>
  </si>
  <si>
    <t>Extract Times</t>
  </si>
  <si>
    <t>Folding</t>
  </si>
  <si>
    <t>Contact:</t>
  </si>
  <si>
    <t>Feel</t>
  </si>
  <si>
    <t>Timers</t>
  </si>
  <si>
    <t xml:space="preserve">    Time</t>
  </si>
  <si>
    <t>NC Rep:</t>
  </si>
  <si>
    <t>Ordor</t>
  </si>
  <si>
    <t>Lint Traps</t>
  </si>
  <si>
    <t xml:space="preserve">    Pressure</t>
  </si>
  <si>
    <t>Stain Rev.</t>
  </si>
  <si>
    <t>Water Levels</t>
  </si>
  <si>
    <t xml:space="preserve"> Temps</t>
  </si>
  <si>
    <t xml:space="preserve">         Temps</t>
  </si>
  <si>
    <t>CUSTOMER NAME</t>
  </si>
  <si>
    <t>Wrinkling</t>
  </si>
  <si>
    <t>Wettability</t>
  </si>
  <si>
    <t>ADRESS</t>
  </si>
  <si>
    <t>Texture</t>
  </si>
  <si>
    <t>Reject %</t>
  </si>
  <si>
    <t>Current</t>
  </si>
  <si>
    <t>Adjusted</t>
  </si>
  <si>
    <t>CITY/STATE/ZIP</t>
  </si>
  <si>
    <t>Drain Valves</t>
  </si>
  <si>
    <t>Final PH</t>
  </si>
  <si>
    <t xml:space="preserve">  Titration %</t>
  </si>
  <si>
    <t xml:space="preserve">  (Drops)</t>
  </si>
  <si>
    <t>Bleach ppms</t>
  </si>
  <si>
    <t xml:space="preserve">  Water Hardness</t>
  </si>
  <si>
    <t>Service Call Type</t>
  </si>
  <si>
    <t>Regular</t>
  </si>
  <si>
    <t>ESR</t>
  </si>
  <si>
    <t>Install</t>
  </si>
  <si>
    <t>Iron:</t>
  </si>
  <si>
    <t>PH:</t>
  </si>
  <si>
    <t>Load Rdg:</t>
  </si>
  <si>
    <t>Today's Plan</t>
  </si>
  <si>
    <t>Prior</t>
  </si>
  <si>
    <t xml:space="preserve">        =</t>
  </si>
  <si>
    <t>Total</t>
  </si>
  <si>
    <t>NC Equipment</t>
  </si>
  <si>
    <t>Comments</t>
  </si>
  <si>
    <t>Conditions Found / Action Taken &amp; Other Zcomments</t>
  </si>
  <si>
    <t>Washer 1</t>
  </si>
  <si>
    <t>Washer 2</t>
  </si>
  <si>
    <t>Washer 3</t>
  </si>
  <si>
    <t>PRODUCTS NEEDED</t>
  </si>
  <si>
    <t>Inv./Qty</t>
  </si>
  <si>
    <t>CODE/NAME</t>
  </si>
  <si>
    <t xml:space="preserve">  Thank You for the Opportunity</t>
  </si>
  <si>
    <t xml:space="preserve">            to Serve You!</t>
  </si>
  <si>
    <t>"Under Promise" &amp; "Over Deliver"</t>
  </si>
  <si>
    <t>WAREWASHING INSPECTION</t>
  </si>
  <si>
    <t>Temperatures</t>
  </si>
  <si>
    <t xml:space="preserve">         Wash Temps</t>
  </si>
  <si>
    <t>Koolaid</t>
  </si>
  <si>
    <t xml:space="preserve">         Final Rinse Temp</t>
  </si>
  <si>
    <t>Mixing Station:</t>
  </si>
  <si>
    <t>Tip:</t>
  </si>
  <si>
    <t>All Purpose:</t>
  </si>
  <si>
    <t>Window Cln:</t>
  </si>
  <si>
    <t>Air Fresh:</t>
  </si>
  <si>
    <t xml:space="preserve">    Final Rinse P.S.I.</t>
  </si>
  <si>
    <t>Floor:</t>
  </si>
  <si>
    <t xml:space="preserve">   Current</t>
  </si>
  <si>
    <t xml:space="preserve">   Adjusted</t>
  </si>
  <si>
    <t>Quat:</t>
  </si>
  <si>
    <t xml:space="preserve">  Titration</t>
  </si>
  <si>
    <t>Sanitizer</t>
  </si>
  <si>
    <t>Water Hardness</t>
  </si>
  <si>
    <t xml:space="preserve">   Iodine/Salt</t>
  </si>
  <si>
    <t>Meter Rdg:</t>
  </si>
  <si>
    <t>OPERATIONAL PROBLEMS/SOLUTIONS PROVIDED</t>
  </si>
  <si>
    <t>Hoilday Inn</t>
  </si>
  <si>
    <t>480-964-7000</t>
  </si>
  <si>
    <t>775-263-4136</t>
  </si>
  <si>
    <t xml:space="preserve">  1600 S. Country Club Dr</t>
  </si>
  <si>
    <t xml:space="preserve">Mesa, AZ </t>
  </si>
  <si>
    <t>Seko</t>
  </si>
  <si>
    <t>Dema</t>
  </si>
  <si>
    <t>Item#/Name</t>
  </si>
  <si>
    <t>CS-40</t>
  </si>
  <si>
    <t>Chlor Cide</t>
  </si>
  <si>
    <t>HD Degreaser</t>
  </si>
  <si>
    <t>Ecosoak</t>
  </si>
  <si>
    <t>Vista Floor</t>
  </si>
  <si>
    <t>LD -50</t>
  </si>
  <si>
    <t>Oven Cleaner</t>
  </si>
  <si>
    <t>Saiti Rinse</t>
  </si>
  <si>
    <t>Gojo Foam</t>
  </si>
  <si>
    <t>#4Chlorine</t>
  </si>
  <si>
    <t>#2Built Det</t>
  </si>
  <si>
    <t>#5Color Safe</t>
  </si>
  <si>
    <t>#8Sour</t>
  </si>
  <si>
    <t>#9Sour/Soft</t>
  </si>
  <si>
    <t>Liq Starch</t>
  </si>
  <si>
    <t>HS Rinse</t>
  </si>
  <si>
    <t>Warewash</t>
  </si>
  <si>
    <t>Lauryndry:</t>
  </si>
  <si>
    <t>Housekeeping:</t>
  </si>
  <si>
    <t>#13 Airlift</t>
  </si>
  <si>
    <t>#19 Germicidal</t>
  </si>
  <si>
    <t>Fabuloso</t>
  </si>
  <si>
    <t>1cc</t>
  </si>
  <si>
    <t>3cc</t>
  </si>
  <si>
    <t>6oz</t>
  </si>
  <si>
    <t>RTU</t>
  </si>
  <si>
    <t>.5oz</t>
  </si>
  <si>
    <t>.5cc</t>
  </si>
  <si>
    <t>8oz</t>
  </si>
  <si>
    <t>3oz</t>
  </si>
  <si>
    <t>2oz</t>
  </si>
  <si>
    <t>3.5oz</t>
  </si>
  <si>
    <t>1.5oz</t>
  </si>
  <si>
    <t>EDSM Controler</t>
  </si>
  <si>
    <t>844P-6JJJJJJ-E 6</t>
  </si>
  <si>
    <r>
      <t>F</t>
    </r>
    <r>
      <rPr>
        <sz val="11"/>
        <color rgb="FFFF0000"/>
        <rFont val="Calibri"/>
        <family val="2"/>
        <scheme val="minor"/>
      </rPr>
      <t>OR Three WASHERS</t>
    </r>
  </si>
  <si>
    <t>Plywood 4x8</t>
  </si>
  <si>
    <t>Parts:</t>
  </si>
  <si>
    <t>Dispensers:</t>
  </si>
  <si>
    <t>Service wk / Bi / Mo.</t>
  </si>
  <si>
    <t>950-2B</t>
  </si>
  <si>
    <t>Flush Manifold</t>
  </si>
  <si>
    <t>GTA00R1S1M2U00</t>
  </si>
  <si>
    <t>US00750001</t>
  </si>
  <si>
    <t>PSK2F16U1000</t>
  </si>
  <si>
    <t>PSB1F16U0000</t>
  </si>
  <si>
    <t>PSL1F04U0000</t>
  </si>
  <si>
    <t>USPS005025</t>
  </si>
  <si>
    <t>USPS005022</t>
  </si>
  <si>
    <t>w/o freight</t>
  </si>
  <si>
    <t>Single Locking Racks</t>
  </si>
  <si>
    <t>4 GPM Dilution Station</t>
  </si>
  <si>
    <t>1 GPM Dilution Station</t>
  </si>
  <si>
    <t>Triple Locking Rack</t>
  </si>
  <si>
    <t>Sink Unit</t>
  </si>
  <si>
    <t>Hot/Cold Manifold</t>
  </si>
  <si>
    <t>DLL Dishmachine Dispenser</t>
  </si>
  <si>
    <t>DSP Detergent Bowl</t>
  </si>
  <si>
    <t>Total:</t>
  </si>
  <si>
    <t>S.S. Polish</t>
  </si>
  <si>
    <t>4oz</t>
  </si>
  <si>
    <t>Pre Rinse</t>
  </si>
  <si>
    <t xml:space="preserve">    Wash Pressure:</t>
  </si>
  <si>
    <t>MLS:</t>
  </si>
  <si>
    <t>Det</t>
  </si>
  <si>
    <t>Rinse</t>
  </si>
  <si>
    <t>San</t>
  </si>
  <si>
    <t>Service Call</t>
  </si>
  <si>
    <t>Survey</t>
  </si>
  <si>
    <t>Residue Chl.</t>
  </si>
  <si>
    <t>Wash ph</t>
  </si>
  <si>
    <t>Final ph</t>
  </si>
  <si>
    <t>Washer 4</t>
  </si>
  <si>
    <t>Dryer1</t>
  </si>
  <si>
    <t>PROSPECTS - (John Ortiz)</t>
  </si>
  <si>
    <t>PROSPECT</t>
  </si>
  <si>
    <t>VOLUME</t>
  </si>
  <si>
    <t>Weeks on List</t>
  </si>
  <si>
    <t>Call Date</t>
  </si>
  <si>
    <t>Notes:</t>
  </si>
  <si>
    <t>Totals:</t>
  </si>
  <si>
    <t>#18 Glass &amp; Hard</t>
  </si>
  <si>
    <t>#15 Bath &amp; Rest</t>
  </si>
  <si>
    <t>#1 Non-Acid</t>
  </si>
  <si>
    <t>Reclaim</t>
  </si>
  <si>
    <t>581.1WMBH.B</t>
  </si>
  <si>
    <t>Solid Bowl assy, with brass vac breaker</t>
  </si>
  <si>
    <t>830GAP</t>
  </si>
  <si>
    <t>830GAP.Rack</t>
  </si>
  <si>
    <t>Competitor</t>
  </si>
  <si>
    <t>Information</t>
  </si>
  <si>
    <t>Ecolab</t>
  </si>
  <si>
    <t>Proclean</t>
  </si>
  <si>
    <t>Auto-chlor</t>
  </si>
  <si>
    <t>Butler</t>
  </si>
  <si>
    <t>Purtin US foods</t>
  </si>
  <si>
    <t>Name</t>
  </si>
  <si>
    <t>PAC SIZE</t>
  </si>
  <si>
    <t>Lundri Destainer</t>
  </si>
  <si>
    <t>Tri L2000</t>
  </si>
  <si>
    <t>5gal</t>
  </si>
  <si>
    <t>So Fresh</t>
  </si>
  <si>
    <t>2-2L</t>
  </si>
  <si>
    <t>Oasis Pro 41 Glass</t>
  </si>
  <si>
    <r>
      <t xml:space="preserve">Oasis Pro 66 </t>
    </r>
    <r>
      <rPr>
        <sz val="10"/>
        <color theme="1"/>
        <rFont val="Calibri"/>
        <family val="2"/>
        <scheme val="minor"/>
      </rPr>
      <t>HD BTH</t>
    </r>
  </si>
  <si>
    <t>First Impr Brass</t>
  </si>
  <si>
    <t>12-1.8 oz</t>
  </si>
  <si>
    <t>Stain Blaster PPK1</t>
  </si>
  <si>
    <t>12-1.5L</t>
  </si>
  <si>
    <t>Tri Star Neutral Sour</t>
  </si>
  <si>
    <t>Clean &amp; Smooth Han</t>
  </si>
  <si>
    <t>4/1gal</t>
  </si>
  <si>
    <t>Oasis Pro 14-ab</t>
  </si>
  <si>
    <t>2-2l</t>
  </si>
  <si>
    <t>Cleaning Agents</t>
  </si>
  <si>
    <t>Sour</t>
  </si>
  <si>
    <t>Sour/Soft</t>
  </si>
  <si>
    <t>Liq Starach</t>
  </si>
  <si>
    <t xml:space="preserve">Service Call </t>
  </si>
  <si>
    <t>Assistant:</t>
  </si>
  <si>
    <t>Dryer 2</t>
  </si>
  <si>
    <t xml:space="preserve">        :</t>
  </si>
  <si>
    <t>CITY</t>
  </si>
  <si>
    <t>STATE                      ZIP</t>
  </si>
  <si>
    <t>Fax:</t>
  </si>
  <si>
    <t>Account Inventory</t>
  </si>
  <si>
    <t>OH      OR</t>
  </si>
  <si>
    <t>Area#</t>
  </si>
  <si>
    <t>Swisher Instalation Cost Generator</t>
  </si>
  <si>
    <t xml:space="preserve">Month: </t>
  </si>
  <si>
    <t>2009 Strategic Prospect Log</t>
  </si>
  <si>
    <r>
      <t xml:space="preserve">                                                         </t>
    </r>
    <r>
      <rPr>
        <sz val="12"/>
        <color theme="4" tint="-0.249977111117893"/>
        <rFont val="Arial"/>
        <family val="2"/>
      </rPr>
      <t xml:space="preserve">   </t>
    </r>
    <r>
      <rPr>
        <b/>
        <sz val="12"/>
        <color theme="4" tint="-0.249977111117893"/>
        <rFont val="Arial"/>
        <family val="2"/>
      </rPr>
      <t>CONTRACT AGREEMENT</t>
    </r>
  </si>
  <si>
    <t xml:space="preserve">THIS AGREEMENT is between Laundry &amp; WARE-Washing Consultants. (“lwc) </t>
  </si>
  <si>
    <t>In consideration of lwc Installing Dispenser Processors to Customer for laundry washers the following equipment (“Equipment”), and selling to Customer the cleaning products and services set forth below, the parties agree as follows to a 1 year chemical purchase agreement.  ______________ will buy all Laundry Chemicals related to the washing of linens during this period.</t>
  </si>
  <si>
    <t xml:space="preserve">lwc will provide: </t>
  </si>
  <si>
    <r>
      <t>a.LWC</t>
    </r>
    <r>
      <rPr>
        <sz val="11"/>
        <color theme="1"/>
        <rFont val="Arial"/>
        <family val="2"/>
      </rPr>
      <t xml:space="preserve"> will provide all dispencing equipment necessary to dispensed detergents at the predetermined amounts</t>
    </r>
  </si>
  <si>
    <r>
      <t>b.  LWC will provide Monthly service</t>
    </r>
    <r>
      <rPr>
        <sz val="11"/>
        <color theme="1"/>
        <rFont val="Arial"/>
        <family val="2"/>
      </rPr>
      <t xml:space="preserve"> with a written report of findings. a report will also be given should LWC be called out for any ESR’s. (“Extra Service Request”)</t>
    </r>
  </si>
  <si>
    <t xml:space="preserve">At the end of this period said forth customer will end the relationship or  may have the option to continue the relationship with lwc from year to year. All dispensing equipment shall remain the property of LWC and be returned in good shape should this agreement be terminated. </t>
  </si>
  <si>
    <t>LWC Rep:</t>
  </si>
  <si>
    <t>Laundry &amp; Ware-Washing Consultants</t>
  </si>
  <si>
    <t>1863 E. Aspen way</t>
  </si>
  <si>
    <t>Gilbert, AZ 85234</t>
  </si>
  <si>
    <t>480-628-3634</t>
  </si>
  <si>
    <t>LT DET</t>
  </si>
  <si>
    <t>CHLOR</t>
  </si>
  <si>
    <t>Lt Rinse</t>
  </si>
  <si>
    <t>Pot/pan</t>
  </si>
  <si>
    <t>Swisher</t>
  </si>
</sst>
</file>

<file path=xl/styles.xml><?xml version="1.0" encoding="utf-8"?>
<styleSheet xmlns="http://schemas.openxmlformats.org/spreadsheetml/2006/main">
  <numFmts count="2">
    <numFmt numFmtId="8" formatCode="&quot;$&quot;#,##0.00_);[Red]\(&quot;$&quot;#,##0.00\)"/>
    <numFmt numFmtId="164" formatCode="&quot;$&quot;#,##0.00"/>
  </numFmts>
  <fonts count="69">
    <font>
      <sz val="11"/>
      <color theme="1"/>
      <name val="Calibri"/>
      <family val="2"/>
      <scheme val="minor"/>
    </font>
    <font>
      <sz val="11"/>
      <color theme="1"/>
      <name val="Book Antiqua"/>
      <family val="1"/>
    </font>
    <font>
      <b/>
      <sz val="16"/>
      <color theme="1"/>
      <name val="Book Antiqua"/>
      <family val="1"/>
    </font>
    <font>
      <b/>
      <sz val="20"/>
      <color theme="1"/>
      <name val="Book Antiqua"/>
      <family val="1"/>
    </font>
    <font>
      <sz val="11"/>
      <color rgb="FFFF0000"/>
      <name val="Calibri"/>
      <family val="2"/>
      <scheme val="minor"/>
    </font>
    <font>
      <b/>
      <sz val="11"/>
      <color theme="1"/>
      <name val="Calibri"/>
      <family val="2"/>
      <scheme val="minor"/>
    </font>
    <font>
      <sz val="10"/>
      <color indexed="8"/>
      <name val="Arial"/>
      <family val="2"/>
    </font>
    <font>
      <b/>
      <sz val="10"/>
      <name val="Arial"/>
      <family val="2"/>
    </font>
    <font>
      <b/>
      <sz val="11"/>
      <color rgb="FFFF0000"/>
      <name val="Calibri"/>
      <family val="2"/>
      <scheme val="minor"/>
    </font>
    <font>
      <sz val="11"/>
      <color theme="1"/>
      <name val="Arial"/>
      <family val="2"/>
    </font>
    <font>
      <b/>
      <sz val="11"/>
      <color theme="1"/>
      <name val="Arial"/>
      <family val="2"/>
    </font>
    <font>
      <sz val="12"/>
      <color rgb="FF0000FF"/>
      <name val="Arial"/>
      <family val="2"/>
    </font>
    <font>
      <u/>
      <sz val="6"/>
      <color theme="1"/>
      <name val="Arial"/>
      <family val="2"/>
    </font>
    <font>
      <sz val="6"/>
      <color theme="1"/>
      <name val="Arial"/>
      <family val="2"/>
    </font>
    <font>
      <sz val="11"/>
      <color rgb="FF000000"/>
      <name val="Arial"/>
      <family val="2"/>
    </font>
    <font>
      <sz val="12"/>
      <color theme="1"/>
      <name val="Calibri"/>
      <family val="2"/>
      <scheme val="minor"/>
    </font>
    <font>
      <u/>
      <sz val="11"/>
      <color theme="1"/>
      <name val="Arial"/>
      <family val="2"/>
    </font>
    <font>
      <u/>
      <sz val="11"/>
      <color theme="1"/>
      <name val="Calibri"/>
      <family val="2"/>
      <scheme val="minor"/>
    </font>
    <font>
      <sz val="10"/>
      <color theme="1"/>
      <name val="Arial"/>
      <family val="2"/>
    </font>
    <font>
      <b/>
      <sz val="14"/>
      <color theme="1"/>
      <name val="Calibri"/>
      <family val="2"/>
      <scheme val="minor"/>
    </font>
    <font>
      <b/>
      <sz val="11"/>
      <color theme="1"/>
      <name val="Book Antiqua"/>
      <family val="1"/>
    </font>
    <font>
      <sz val="22"/>
      <color theme="1"/>
      <name val="Book Antiqua"/>
      <family val="1"/>
    </font>
    <font>
      <b/>
      <sz val="12"/>
      <color rgb="FF0070C0"/>
      <name val="Book Antiqua"/>
      <family val="1"/>
    </font>
    <font>
      <b/>
      <sz val="11"/>
      <color rgb="FF0070C0"/>
      <name val="Book Antiqua"/>
      <family val="1"/>
    </font>
    <font>
      <b/>
      <sz val="18"/>
      <color theme="1"/>
      <name val="Book Antiqua"/>
      <family val="1"/>
    </font>
    <font>
      <b/>
      <sz val="18"/>
      <color theme="1"/>
      <name val="Calibri"/>
      <family val="2"/>
      <scheme val="minor"/>
    </font>
    <font>
      <b/>
      <sz val="14"/>
      <color rgb="FF92D050"/>
      <name val="Calibri"/>
      <family val="2"/>
      <scheme val="minor"/>
    </font>
    <font>
      <sz val="11"/>
      <color rgb="FF92D050"/>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b/>
      <sz val="9"/>
      <color theme="1"/>
      <name val="Book Antiqua"/>
      <family val="1"/>
    </font>
    <font>
      <b/>
      <sz val="11"/>
      <name val="Book Antiqua"/>
      <family val="1"/>
    </font>
    <font>
      <b/>
      <sz val="11"/>
      <color rgb="FF00B0F0"/>
      <name val="Book Antiqua"/>
      <family val="1"/>
    </font>
    <font>
      <b/>
      <sz val="11"/>
      <color theme="4" tint="-0.249977111117893"/>
      <name val="Book Antiqua"/>
      <family val="1"/>
    </font>
    <font>
      <sz val="11"/>
      <color theme="4" tint="-0.249977111117893"/>
      <name val="Calibri"/>
      <family val="2"/>
      <scheme val="minor"/>
    </font>
    <font>
      <sz val="9"/>
      <color theme="1"/>
      <name val="Calibri"/>
      <family val="2"/>
      <scheme val="minor"/>
    </font>
    <font>
      <b/>
      <sz val="8"/>
      <color theme="1"/>
      <name val="Book Antiqua"/>
      <family val="1"/>
    </font>
    <font>
      <b/>
      <sz val="10"/>
      <color theme="1"/>
      <name val="Book Antiqua"/>
      <family val="1"/>
    </font>
    <font>
      <b/>
      <u/>
      <sz val="8"/>
      <name val="Arial"/>
      <family val="2"/>
    </font>
    <font>
      <sz val="8"/>
      <name val="Arial"/>
      <family val="2"/>
    </font>
    <font>
      <b/>
      <sz val="8"/>
      <name val="Arial"/>
      <family val="2"/>
    </font>
    <font>
      <b/>
      <sz val="8"/>
      <color indexed="9"/>
      <name val="Arial"/>
      <family val="2"/>
    </font>
    <font>
      <sz val="8"/>
      <color indexed="8"/>
      <name val="Arial"/>
      <family val="2"/>
    </font>
    <font>
      <b/>
      <sz val="8"/>
      <color indexed="10"/>
      <name val="Arial"/>
      <family val="2"/>
    </font>
    <font>
      <sz val="8"/>
      <color theme="1"/>
      <name val="Calibri"/>
      <family val="2"/>
      <scheme val="minor"/>
    </font>
    <font>
      <sz val="11"/>
      <color theme="1"/>
      <name val="Times New Roman"/>
      <family val="1"/>
    </font>
    <font>
      <b/>
      <sz val="11"/>
      <color theme="1"/>
      <name val="Times New Roman"/>
      <family val="1"/>
    </font>
    <font>
      <sz val="18"/>
      <color theme="1"/>
      <name val="Book Antiqua"/>
      <family val="1"/>
    </font>
    <font>
      <sz val="20"/>
      <color theme="1"/>
      <name val="Book Antiqua"/>
      <family val="1"/>
    </font>
    <font>
      <sz val="14"/>
      <color theme="1"/>
      <name val="Calibri"/>
      <family val="2"/>
      <scheme val="minor"/>
    </font>
    <font>
      <sz val="14"/>
      <color theme="1"/>
      <name val="Book Antiqua"/>
      <family val="1"/>
    </font>
    <font>
      <b/>
      <sz val="14"/>
      <color theme="1"/>
      <name val="Book Antiqua"/>
      <family val="1"/>
    </font>
    <font>
      <b/>
      <sz val="8"/>
      <color theme="1"/>
      <name val="Calibri"/>
      <family val="2"/>
      <scheme val="minor"/>
    </font>
    <font>
      <b/>
      <sz val="9"/>
      <color theme="4"/>
      <name val="Calibri"/>
      <family val="2"/>
      <scheme val="minor"/>
    </font>
    <font>
      <b/>
      <sz val="12"/>
      <color theme="4" tint="-0.249977111117893"/>
      <name val="Book Antiqua"/>
      <family val="1"/>
    </font>
    <font>
      <sz val="9"/>
      <color theme="1"/>
      <name val="Book Antiqua"/>
      <family val="1"/>
    </font>
    <font>
      <b/>
      <sz val="12"/>
      <color theme="4" tint="-0.249977111117893"/>
      <name val="Calibri"/>
      <family val="2"/>
      <scheme val="minor"/>
    </font>
    <font>
      <sz val="12"/>
      <color rgb="FFFF0000"/>
      <name val="Arial"/>
      <family val="2"/>
    </font>
    <font>
      <sz val="11"/>
      <color theme="4" tint="-0.499984740745262"/>
      <name val="Calibri"/>
      <family val="2"/>
      <scheme val="minor"/>
    </font>
    <font>
      <sz val="10"/>
      <name val="Arial"/>
      <family val="2"/>
    </font>
    <font>
      <b/>
      <sz val="24"/>
      <name val="Arial"/>
      <family val="2"/>
    </font>
    <font>
      <b/>
      <sz val="10"/>
      <color indexed="10"/>
      <name val="Arial"/>
      <family val="2"/>
    </font>
    <font>
      <b/>
      <sz val="18"/>
      <name val="Arial"/>
      <family val="2"/>
    </font>
    <font>
      <sz val="12"/>
      <color theme="4" tint="-0.249977111117893"/>
      <name val="Arial"/>
      <family val="2"/>
    </font>
    <font>
      <b/>
      <sz val="12"/>
      <color theme="4" tint="-0.249977111117893"/>
      <name val="Arial"/>
      <family val="2"/>
    </font>
    <font>
      <b/>
      <sz val="18"/>
      <color theme="0"/>
      <name val="Calibri"/>
      <family val="2"/>
      <scheme val="minor"/>
    </font>
    <font>
      <b/>
      <sz val="14"/>
      <color theme="4" tint="-0.249977111117893"/>
      <name val="Calibri"/>
      <family val="2"/>
      <scheme val="minor"/>
    </font>
    <font>
      <sz val="14"/>
      <color theme="4" tint="-0.249977111117893"/>
      <name val="Calibri"/>
      <family val="2"/>
      <scheme val="minor"/>
    </font>
  </fonts>
  <fills count="15">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indexed="48"/>
        <bgColor indexed="64"/>
      </patternFill>
    </fill>
    <fill>
      <patternFill patternType="solid">
        <fgColor indexed="18"/>
        <bgColor indexed="64"/>
      </patternFill>
    </fill>
    <fill>
      <patternFill patternType="solid">
        <fgColor theme="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6"/>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60" fillId="0" borderId="0"/>
  </cellStyleXfs>
  <cellXfs count="268">
    <xf numFmtId="0" fontId="0" fillId="0" borderId="0" xfId="0"/>
    <xf numFmtId="0" fontId="0" fillId="0" borderId="1" xfId="0" applyBorder="1"/>
    <xf numFmtId="0" fontId="2" fillId="0" borderId="0" xfId="0" applyFont="1"/>
    <xf numFmtId="0" fontId="0" fillId="0" borderId="1" xfId="0" applyBorder="1" applyAlignment="1">
      <alignment horizontal="center"/>
    </xf>
    <xf numFmtId="0" fontId="1" fillId="0" borderId="1" xfId="0" applyFont="1" applyBorder="1" applyAlignment="1">
      <alignment horizontal="center"/>
    </xf>
    <xf numFmtId="0" fontId="0" fillId="0" borderId="2" xfId="0" applyBorder="1"/>
    <xf numFmtId="0" fontId="3" fillId="0" borderId="0" xfId="0" applyFont="1"/>
    <xf numFmtId="0" fontId="0" fillId="0" borderId="0" xfId="0" applyAlignment="1">
      <alignment horizontal="center"/>
    </xf>
    <xf numFmtId="16" fontId="0" fillId="0" borderId="1" xfId="0" applyNumberFormat="1" applyBorder="1" applyAlignment="1">
      <alignment horizontal="center"/>
    </xf>
    <xf numFmtId="0" fontId="0" fillId="3" borderId="1" xfId="0" applyFill="1" applyBorder="1" applyAlignment="1">
      <alignment horizontal="center"/>
    </xf>
    <xf numFmtId="4" fontId="6" fillId="0" borderId="1" xfId="0" applyNumberFormat="1" applyFont="1" applyBorder="1" applyAlignment="1">
      <alignment horizontal="center"/>
    </xf>
    <xf numFmtId="164" fontId="7" fillId="0" borderId="1" xfId="0" applyNumberFormat="1" applyFont="1" applyBorder="1" applyAlignment="1">
      <alignment horizontal="center"/>
    </xf>
    <xf numFmtId="4" fontId="0" fillId="0" borderId="1" xfId="0" applyNumberFormat="1" applyBorder="1" applyAlignment="1">
      <alignment horizontal="center"/>
    </xf>
    <xf numFmtId="0" fontId="0" fillId="0" borderId="6" xfId="0" applyFill="1" applyBorder="1" applyAlignment="1">
      <alignment horizontal="center"/>
    </xf>
    <xf numFmtId="0" fontId="8" fillId="0" borderId="0" xfId="0" applyFont="1"/>
    <xf numFmtId="0" fontId="5" fillId="0" borderId="0" xfId="0" applyFont="1"/>
    <xf numFmtId="0" fontId="10" fillId="0" borderId="0" xfId="0" applyFont="1" applyAlignment="1">
      <alignment horizontal="justify"/>
    </xf>
    <xf numFmtId="0" fontId="11" fillId="0" borderId="0" xfId="0" applyFont="1" applyAlignment="1">
      <alignment horizontal="justify"/>
    </xf>
    <xf numFmtId="0" fontId="12" fillId="0" borderId="0" xfId="0" applyFont="1"/>
    <xf numFmtId="0" fontId="13" fillId="0" borderId="0" xfId="0" applyFont="1"/>
    <xf numFmtId="0" fontId="10" fillId="0" borderId="0" xfId="0" applyFont="1"/>
    <xf numFmtId="0" fontId="14" fillId="0" borderId="0" xfId="0" applyFont="1"/>
    <xf numFmtId="0" fontId="9" fillId="0" borderId="0" xfId="0" applyFont="1"/>
    <xf numFmtId="0" fontId="15" fillId="0" borderId="0" xfId="0" applyFont="1"/>
    <xf numFmtId="0" fontId="9" fillId="0" borderId="2" xfId="0" applyFont="1" applyBorder="1" applyAlignment="1">
      <alignment horizontal="justify"/>
    </xf>
    <xf numFmtId="0" fontId="16" fillId="0" borderId="2" xfId="0" applyFont="1" applyBorder="1"/>
    <xf numFmtId="0" fontId="0" fillId="0" borderId="0" xfId="0" applyFont="1"/>
    <xf numFmtId="0" fontId="9" fillId="0" borderId="2" xfId="0" applyFont="1" applyBorder="1"/>
    <xf numFmtId="0" fontId="18" fillId="0" borderId="0" xfId="0" applyFont="1"/>
    <xf numFmtId="0" fontId="5" fillId="0" borderId="0" xfId="0" applyFont="1" applyAlignment="1">
      <alignment horizontal="center"/>
    </xf>
    <xf numFmtId="0" fontId="19" fillId="0" borderId="0" xfId="0" applyFont="1"/>
    <xf numFmtId="0" fontId="20" fillId="0" borderId="0" xfId="0" applyFont="1"/>
    <xf numFmtId="0" fontId="20" fillId="0" borderId="1" xfId="0" applyFont="1" applyBorder="1"/>
    <xf numFmtId="0" fontId="20" fillId="0" borderId="0" xfId="0" applyFont="1" applyAlignment="1">
      <alignment horizontal="center"/>
    </xf>
    <xf numFmtId="0" fontId="20" fillId="0" borderId="2" xfId="0" applyFont="1" applyBorder="1"/>
    <xf numFmtId="0" fontId="20" fillId="0" borderId="4" xfId="0" applyFont="1" applyBorder="1"/>
    <xf numFmtId="0" fontId="21" fillId="0" borderId="0" xfId="0" applyFont="1"/>
    <xf numFmtId="0" fontId="20" fillId="0" borderId="0" xfId="0" applyFont="1" applyBorder="1"/>
    <xf numFmtId="0" fontId="0" fillId="0" borderId="0" xfId="0" applyBorder="1"/>
    <xf numFmtId="0" fontId="22" fillId="0" borderId="0" xfId="0" applyFont="1"/>
    <xf numFmtId="0" fontId="23" fillId="0" borderId="0" xfId="0" applyFont="1"/>
    <xf numFmtId="0" fontId="0" fillId="0" borderId="4" xfId="0" applyBorder="1"/>
    <xf numFmtId="0" fontId="20" fillId="0" borderId="1" xfId="0" applyFont="1" applyBorder="1" applyAlignment="1">
      <alignment horizontal="center"/>
    </xf>
    <xf numFmtId="0" fontId="24" fillId="0" borderId="0" xfId="0" applyFont="1"/>
    <xf numFmtId="0" fontId="25" fillId="0" borderId="0" xfId="0" applyFont="1"/>
    <xf numFmtId="0" fontId="26" fillId="0" borderId="0" xfId="0" applyFont="1" applyAlignment="1">
      <alignment horizontal="left"/>
    </xf>
    <xf numFmtId="0" fontId="27" fillId="0" borderId="0" xfId="0" applyFont="1"/>
    <xf numFmtId="0" fontId="0" fillId="4" borderId="3" xfId="0" applyFont="1" applyFill="1" applyBorder="1"/>
    <xf numFmtId="0" fontId="0" fillId="4" borderId="4" xfId="0" applyFill="1" applyBorder="1"/>
    <xf numFmtId="0" fontId="0" fillId="4" borderId="4" xfId="0" applyFont="1" applyFill="1" applyBorder="1"/>
    <xf numFmtId="0" fontId="0" fillId="4" borderId="5" xfId="0" applyFont="1" applyFill="1" applyBorder="1"/>
    <xf numFmtId="0" fontId="5" fillId="0" borderId="0" xfId="0" applyFont="1" applyAlignment="1">
      <alignment horizontal="left"/>
    </xf>
    <xf numFmtId="0" fontId="28" fillId="0" borderId="2" xfId="0" applyFont="1" applyBorder="1"/>
    <xf numFmtId="0" fontId="5" fillId="0" borderId="2" xfId="0" applyFont="1" applyBorder="1"/>
    <xf numFmtId="0" fontId="28" fillId="0" borderId="4" xfId="0" applyFont="1" applyBorder="1"/>
    <xf numFmtId="0" fontId="5" fillId="0" borderId="4" xfId="0" applyFont="1" applyBorder="1"/>
    <xf numFmtId="0" fontId="5" fillId="0" borderId="7" xfId="0" applyFont="1" applyBorder="1"/>
    <xf numFmtId="0" fontId="5" fillId="0" borderId="5" xfId="0" applyFont="1" applyBorder="1"/>
    <xf numFmtId="0" fontId="28" fillId="0" borderId="1" xfId="0" applyFont="1" applyBorder="1"/>
    <xf numFmtId="0" fontId="28" fillId="0" borderId="7" xfId="0" applyFont="1" applyBorder="1"/>
    <xf numFmtId="0" fontId="5" fillId="0" borderId="3" xfId="0" applyFont="1" applyBorder="1"/>
    <xf numFmtId="0" fontId="5" fillId="0" borderId="1" xfId="0" applyFont="1" applyBorder="1"/>
    <xf numFmtId="0" fontId="5" fillId="0" borderId="8" xfId="0" applyFont="1" applyBorder="1"/>
    <xf numFmtId="0" fontId="5" fillId="0" borderId="0" xfId="0" applyFont="1" applyBorder="1"/>
    <xf numFmtId="0" fontId="28" fillId="0" borderId="0" xfId="0" applyFont="1"/>
    <xf numFmtId="0" fontId="5" fillId="0" borderId="9" xfId="0" applyFont="1" applyBorder="1"/>
    <xf numFmtId="0" fontId="5" fillId="0" borderId="10" xfId="0" applyFont="1" applyBorder="1"/>
    <xf numFmtId="0" fontId="5" fillId="0" borderId="11" xfId="0" applyFont="1" applyBorder="1"/>
    <xf numFmtId="0" fontId="28" fillId="0" borderId="1" xfId="0" applyFont="1" applyFill="1" applyBorder="1"/>
    <xf numFmtId="0" fontId="28" fillId="0" borderId="0" xfId="0" applyFont="1" applyAlignment="1">
      <alignment horizontal="center"/>
    </xf>
    <xf numFmtId="0" fontId="28" fillId="0" borderId="2" xfId="0" applyFont="1" applyFill="1" applyBorder="1"/>
    <xf numFmtId="0" fontId="28" fillId="0" borderId="4" xfId="0" applyFont="1" applyFill="1" applyBorder="1"/>
    <xf numFmtId="0" fontId="28" fillId="0" borderId="4" xfId="0" applyFont="1" applyFill="1" applyBorder="1" applyAlignment="1">
      <alignment horizontal="center"/>
    </xf>
    <xf numFmtId="0" fontId="0" fillId="0" borderId="12" xfId="0" applyFont="1" applyBorder="1"/>
    <xf numFmtId="0" fontId="28" fillId="0" borderId="5" xfId="0" applyFont="1" applyBorder="1"/>
    <xf numFmtId="0" fontId="29" fillId="0" borderId="3" xfId="0" applyFont="1" applyBorder="1"/>
    <xf numFmtId="0" fontId="29" fillId="0" borderId="4" xfId="0" applyFont="1" applyBorder="1"/>
    <xf numFmtId="0" fontId="5" fillId="0" borderId="6" xfId="0" applyFont="1" applyBorder="1"/>
    <xf numFmtId="0" fontId="5" fillId="0" borderId="13" xfId="0" applyFont="1" applyBorder="1"/>
    <xf numFmtId="0" fontId="28" fillId="0" borderId="0" xfId="0" applyFont="1" applyFill="1" applyBorder="1"/>
    <xf numFmtId="0" fontId="28" fillId="0" borderId="0" xfId="0" applyFont="1" applyBorder="1"/>
    <xf numFmtId="0" fontId="28" fillId="0" borderId="12" xfId="0" applyFont="1" applyBorder="1"/>
    <xf numFmtId="0" fontId="28" fillId="0" borderId="4" xfId="0" applyFont="1" applyBorder="1" applyAlignment="1">
      <alignment horizontal="center"/>
    </xf>
    <xf numFmtId="0" fontId="28" fillId="0" borderId="5" xfId="0" applyFont="1" applyBorder="1" applyAlignment="1">
      <alignment horizontal="center"/>
    </xf>
    <xf numFmtId="0" fontId="5" fillId="0" borderId="12" xfId="0" applyFont="1" applyBorder="1"/>
    <xf numFmtId="0" fontId="28" fillId="4" borderId="3" xfId="0" applyFont="1" applyFill="1" applyBorder="1"/>
    <xf numFmtId="0" fontId="28" fillId="4" borderId="4" xfId="0" applyFont="1" applyFill="1" applyBorder="1"/>
    <xf numFmtId="0" fontId="28" fillId="4" borderId="5" xfId="0" applyFont="1" applyFill="1" applyBorder="1"/>
    <xf numFmtId="0" fontId="28" fillId="0" borderId="8" xfId="0" applyFont="1" applyBorder="1" applyAlignment="1">
      <alignment horizontal="center"/>
    </xf>
    <xf numFmtId="0" fontId="0" fillId="0" borderId="0" xfId="0" applyFont="1" applyBorder="1"/>
    <xf numFmtId="0" fontId="5" fillId="4" borderId="3" xfId="0" applyFont="1" applyFill="1" applyBorder="1"/>
    <xf numFmtId="0" fontId="5" fillId="4" borderId="4" xfId="0" applyFont="1" applyFill="1" applyBorder="1"/>
    <xf numFmtId="0" fontId="0" fillId="0" borderId="1" xfId="0" applyFont="1" applyBorder="1"/>
    <xf numFmtId="0" fontId="0" fillId="0" borderId="2" xfId="0" applyFont="1" applyBorder="1"/>
    <xf numFmtId="0" fontId="0" fillId="0" borderId="7" xfId="0" applyFont="1" applyBorder="1"/>
    <xf numFmtId="0" fontId="0" fillId="0" borderId="4" xfId="0" applyFont="1" applyBorder="1"/>
    <xf numFmtId="0" fontId="30" fillId="0" borderId="1" xfId="0" applyFont="1" applyBorder="1" applyAlignment="1">
      <alignment horizontal="center"/>
    </xf>
    <xf numFmtId="0" fontId="30" fillId="0" borderId="4" xfId="0" applyFont="1" applyBorder="1"/>
    <xf numFmtId="0" fontId="0" fillId="0" borderId="5" xfId="0" applyFont="1" applyBorder="1"/>
    <xf numFmtId="0" fontId="30" fillId="0" borderId="5" xfId="0" applyFont="1" applyBorder="1" applyAlignment="1">
      <alignment horizontal="center"/>
    </xf>
    <xf numFmtId="0" fontId="30" fillId="0" borderId="0" xfId="0" applyFont="1"/>
    <xf numFmtId="0" fontId="29" fillId="0" borderId="0" xfId="0" applyFont="1" applyBorder="1" applyAlignment="1">
      <alignment horizontal="left"/>
    </xf>
    <xf numFmtId="0" fontId="29" fillId="0" borderId="12" xfId="0" applyFont="1" applyBorder="1" applyAlignment="1">
      <alignment horizontal="left"/>
    </xf>
    <xf numFmtId="0" fontId="0" fillId="0" borderId="6" xfId="0" applyFont="1" applyBorder="1"/>
    <xf numFmtId="0" fontId="0" fillId="0" borderId="11" xfId="0" applyFont="1" applyBorder="1"/>
    <xf numFmtId="0" fontId="0" fillId="0" borderId="8" xfId="0" applyFont="1" applyBorder="1"/>
    <xf numFmtId="0" fontId="0" fillId="0" borderId="10" xfId="0" applyFont="1" applyBorder="1"/>
    <xf numFmtId="0" fontId="0" fillId="0" borderId="5" xfId="0" applyBorder="1"/>
    <xf numFmtId="0" fontId="28" fillId="4" borderId="4" xfId="0" applyFont="1" applyFill="1" applyBorder="1" applyAlignment="1">
      <alignment horizontal="left"/>
    </xf>
    <xf numFmtId="0" fontId="28" fillId="4" borderId="5" xfId="0" applyFont="1" applyFill="1" applyBorder="1" applyAlignment="1">
      <alignment horizontal="left"/>
    </xf>
    <xf numFmtId="0" fontId="0" fillId="5" borderId="3" xfId="0" applyFont="1" applyFill="1" applyBorder="1"/>
    <xf numFmtId="0" fontId="0" fillId="5" borderId="4" xfId="0" applyFont="1" applyFill="1" applyBorder="1"/>
    <xf numFmtId="0" fontId="0" fillId="5" borderId="5" xfId="0" applyFont="1" applyFill="1" applyBorder="1"/>
    <xf numFmtId="0" fontId="28" fillId="0" borderId="8" xfId="0" applyFont="1" applyBorder="1"/>
    <xf numFmtId="0" fontId="28" fillId="0" borderId="3" xfId="0" applyFont="1" applyFill="1" applyBorder="1"/>
    <xf numFmtId="0" fontId="28" fillId="5" borderId="3" xfId="0" applyFont="1" applyFill="1" applyBorder="1"/>
    <xf numFmtId="0" fontId="28" fillId="5" borderId="4" xfId="0" applyFont="1" applyFill="1" applyBorder="1"/>
    <xf numFmtId="0" fontId="5" fillId="5" borderId="3" xfId="0" applyFont="1" applyFill="1" applyBorder="1"/>
    <xf numFmtId="0" fontId="5" fillId="5" borderId="4" xfId="0" applyFont="1" applyFill="1" applyBorder="1"/>
    <xf numFmtId="0" fontId="29" fillId="5" borderId="4" xfId="0" applyFont="1" applyFill="1" applyBorder="1" applyAlignment="1">
      <alignment horizontal="left"/>
    </xf>
    <xf numFmtId="0" fontId="33" fillId="0" borderId="0" xfId="0" applyFont="1" applyAlignment="1">
      <alignment horizontal="left"/>
    </xf>
    <xf numFmtId="0" fontId="33" fillId="0" borderId="0" xfId="0" applyFont="1"/>
    <xf numFmtId="0" fontId="33" fillId="0" borderId="0" xfId="0" applyFont="1" applyAlignment="1">
      <alignment horizontal="center"/>
    </xf>
    <xf numFmtId="0" fontId="20" fillId="6" borderId="0" xfId="0" applyFont="1" applyFill="1"/>
    <xf numFmtId="0" fontId="20" fillId="6" borderId="0" xfId="0" applyFont="1" applyFill="1" applyAlignment="1">
      <alignment horizontal="center"/>
    </xf>
    <xf numFmtId="0" fontId="0" fillId="6" borderId="0" xfId="0" applyFill="1"/>
    <xf numFmtId="0" fontId="32" fillId="6" borderId="0" xfId="0" applyFont="1" applyFill="1"/>
    <xf numFmtId="0" fontId="20" fillId="6" borderId="7" xfId="0" applyFont="1" applyFill="1" applyBorder="1"/>
    <xf numFmtId="0" fontId="20" fillId="6" borderId="0" xfId="0" applyFont="1" applyFill="1" applyBorder="1" applyAlignment="1">
      <alignment horizontal="center"/>
    </xf>
    <xf numFmtId="0" fontId="20" fillId="6" borderId="4" xfId="0" applyFont="1" applyFill="1" applyBorder="1"/>
    <xf numFmtId="0" fontId="20" fillId="0" borderId="5" xfId="0" applyFont="1" applyBorder="1"/>
    <xf numFmtId="0" fontId="33" fillId="6" borderId="0" xfId="0" applyFont="1" applyFill="1" applyBorder="1"/>
    <xf numFmtId="0" fontId="20" fillId="6" borderId="2" xfId="0" applyFont="1" applyFill="1" applyBorder="1" applyAlignment="1">
      <alignment horizontal="center"/>
    </xf>
    <xf numFmtId="0" fontId="20" fillId="0" borderId="3" xfId="0" applyFont="1" applyBorder="1"/>
    <xf numFmtId="14" fontId="20" fillId="0" borderId="2" xfId="0" applyNumberFormat="1" applyFont="1" applyBorder="1"/>
    <xf numFmtId="0" fontId="20" fillId="6" borderId="0" xfId="0" applyFont="1" applyFill="1" applyBorder="1"/>
    <xf numFmtId="0" fontId="0" fillId="0" borderId="1" xfId="0" applyBorder="1" applyAlignment="1">
      <alignment horizontal="left"/>
    </xf>
    <xf numFmtId="0" fontId="5" fillId="0" borderId="1" xfId="0" applyFont="1" applyBorder="1" applyAlignment="1">
      <alignment horizontal="left"/>
    </xf>
    <xf numFmtId="0" fontId="34" fillId="0" borderId="1" xfId="0" applyFont="1" applyBorder="1"/>
    <xf numFmtId="0" fontId="35" fillId="0" borderId="1" xfId="0" applyFont="1" applyBorder="1"/>
    <xf numFmtId="0" fontId="5" fillId="0" borderId="1" xfId="0" applyFont="1" applyBorder="1" applyAlignment="1">
      <alignment horizontal="center"/>
    </xf>
    <xf numFmtId="0" fontId="34" fillId="0" borderId="0" xfId="0" applyFont="1" applyAlignment="1">
      <alignment horizontal="left"/>
    </xf>
    <xf numFmtId="0" fontId="0" fillId="0" borderId="1" xfId="0" applyFill="1" applyBorder="1" applyAlignment="1">
      <alignment horizontal="center"/>
    </xf>
    <xf numFmtId="0" fontId="0" fillId="0" borderId="1" xfId="0" applyBorder="1" applyAlignment="1"/>
    <xf numFmtId="8" fontId="20" fillId="0" borderId="2" xfId="0" applyNumberFormat="1" applyFont="1" applyBorder="1" applyAlignment="1">
      <alignment horizontal="center"/>
    </xf>
    <xf numFmtId="0" fontId="36" fillId="0" borderId="1" xfId="0" applyFont="1" applyBorder="1"/>
    <xf numFmtId="8" fontId="34" fillId="0" borderId="1" xfId="0" applyNumberFormat="1" applyFont="1" applyBorder="1"/>
    <xf numFmtId="0" fontId="0" fillId="6" borderId="7" xfId="0" applyFill="1" applyBorder="1"/>
    <xf numFmtId="0" fontId="0" fillId="6" borderId="0" xfId="0" applyFill="1" applyBorder="1"/>
    <xf numFmtId="0" fontId="20" fillId="0" borderId="1" xfId="0" applyFont="1" applyBorder="1" applyAlignment="1">
      <alignment horizontal="right"/>
    </xf>
    <xf numFmtId="0" fontId="20" fillId="0" borderId="3" xfId="0" applyFont="1" applyBorder="1" applyAlignment="1">
      <alignment horizontal="center"/>
    </xf>
    <xf numFmtId="0" fontId="0" fillId="6" borderId="1" xfId="0" applyFill="1" applyBorder="1"/>
    <xf numFmtId="0" fontId="37" fillId="0" borderId="0" xfId="0" applyFont="1" applyFill="1" applyBorder="1" applyAlignment="1">
      <alignment horizontal="center"/>
    </xf>
    <xf numFmtId="0" fontId="37" fillId="0" borderId="0" xfId="0" applyFont="1"/>
    <xf numFmtId="0" fontId="37" fillId="0" borderId="0" xfId="0" applyFont="1" applyFill="1" applyBorder="1"/>
    <xf numFmtId="0" fontId="37" fillId="0" borderId="5" xfId="0" applyFont="1" applyBorder="1"/>
    <xf numFmtId="14" fontId="5" fillId="0" borderId="2" xfId="0" applyNumberFormat="1" applyFont="1" applyBorder="1"/>
    <xf numFmtId="0" fontId="38" fillId="0" borderId="0" xfId="0" applyFont="1" applyAlignment="1">
      <alignment horizontal="center"/>
    </xf>
    <xf numFmtId="0" fontId="30" fillId="0" borderId="1" xfId="0" applyFont="1" applyBorder="1"/>
    <xf numFmtId="0" fontId="0" fillId="0" borderId="6" xfId="0" applyBorder="1"/>
    <xf numFmtId="0" fontId="0" fillId="0" borderId="11" xfId="0" applyBorder="1"/>
    <xf numFmtId="0" fontId="0" fillId="0" borderId="12" xfId="0" applyBorder="1"/>
    <xf numFmtId="0" fontId="28" fillId="0" borderId="3" xfId="0" applyFont="1" applyBorder="1"/>
    <xf numFmtId="0" fontId="0" fillId="5" borderId="10" xfId="0" applyFont="1" applyFill="1" applyBorder="1"/>
    <xf numFmtId="0" fontId="28" fillId="0" borderId="0" xfId="0" applyFont="1" applyBorder="1" applyAlignment="1">
      <alignment horizontal="center"/>
    </xf>
    <xf numFmtId="0" fontId="38" fillId="0" borderId="1" xfId="0" applyFont="1" applyBorder="1"/>
    <xf numFmtId="0" fontId="42" fillId="7" borderId="1" xfId="0" applyFont="1" applyFill="1" applyBorder="1" applyAlignment="1">
      <alignment horizontal="left"/>
    </xf>
    <xf numFmtId="0" fontId="42" fillId="7" borderId="1" xfId="0" applyFont="1" applyFill="1" applyBorder="1" applyAlignment="1"/>
    <xf numFmtId="0" fontId="42" fillId="7" borderId="1" xfId="0" applyFont="1" applyFill="1" applyBorder="1" applyAlignment="1">
      <alignment horizontal="center" wrapText="1"/>
    </xf>
    <xf numFmtId="0" fontId="42" fillId="7" borderId="5" xfId="0" applyFont="1" applyFill="1" applyBorder="1" applyAlignment="1">
      <alignment horizontal="center"/>
    </xf>
    <xf numFmtId="0" fontId="42" fillId="8" borderId="14" xfId="0" applyFont="1" applyFill="1" applyBorder="1" applyAlignment="1">
      <alignment wrapText="1"/>
    </xf>
    <xf numFmtId="0" fontId="42" fillId="8" borderId="15" xfId="0" applyFont="1" applyFill="1" applyBorder="1" applyAlignment="1">
      <alignment wrapText="1"/>
    </xf>
    <xf numFmtId="0" fontId="42" fillId="8" borderId="16" xfId="0" applyFont="1" applyFill="1" applyBorder="1" applyAlignment="1">
      <alignment wrapText="1"/>
    </xf>
    <xf numFmtId="0" fontId="42" fillId="7" borderId="1" xfId="0" applyFont="1" applyFill="1" applyBorder="1" applyAlignment="1">
      <alignment wrapText="1"/>
    </xf>
    <xf numFmtId="0" fontId="43" fillId="0" borderId="1" xfId="0" applyFont="1" applyBorder="1" applyAlignment="1">
      <alignment horizontal="left"/>
    </xf>
    <xf numFmtId="0" fontId="43" fillId="0" borderId="1" xfId="0" applyFont="1" applyBorder="1" applyAlignment="1">
      <alignment horizontal="center"/>
    </xf>
    <xf numFmtId="0" fontId="43" fillId="0" borderId="5" xfId="0" applyFont="1" applyBorder="1" applyAlignment="1">
      <alignment horizontal="center"/>
    </xf>
    <xf numFmtId="14" fontId="44" fillId="0" borderId="17" xfId="0" applyNumberFormat="1" applyFont="1" applyBorder="1"/>
    <xf numFmtId="14" fontId="44" fillId="0" borderId="1" xfId="0" applyNumberFormat="1" applyFont="1" applyBorder="1"/>
    <xf numFmtId="0" fontId="44" fillId="0" borderId="1" xfId="0" applyFont="1" applyBorder="1"/>
    <xf numFmtId="0" fontId="40" fillId="0" borderId="1" xfId="0" applyFont="1" applyBorder="1" applyAlignment="1">
      <alignment wrapText="1"/>
    </xf>
    <xf numFmtId="0" fontId="45" fillId="0" borderId="1" xfId="0" applyFont="1" applyBorder="1" applyAlignment="1">
      <alignment wrapText="1"/>
    </xf>
    <xf numFmtId="0" fontId="43" fillId="0" borderId="1" xfId="0" applyFont="1" applyBorder="1" applyAlignment="1">
      <alignment horizontal="left" vertical="top"/>
    </xf>
    <xf numFmtId="3" fontId="43" fillId="0" borderId="1" xfId="0" applyNumberFormat="1" applyFont="1" applyBorder="1" applyAlignment="1">
      <alignment vertical="top"/>
    </xf>
    <xf numFmtId="0" fontId="43" fillId="0" borderId="1" xfId="0" applyFont="1" applyBorder="1" applyAlignment="1">
      <alignment horizontal="center" vertical="top"/>
    </xf>
    <xf numFmtId="0" fontId="43" fillId="0" borderId="5" xfId="0" applyFont="1" applyBorder="1" applyAlignment="1">
      <alignment horizontal="center" vertical="top"/>
    </xf>
    <xf numFmtId="3" fontId="43" fillId="0" borderId="1" xfId="0" applyNumberFormat="1" applyFont="1" applyBorder="1" applyAlignment="1"/>
    <xf numFmtId="0" fontId="44" fillId="0" borderId="17" xfId="0" applyFont="1" applyBorder="1"/>
    <xf numFmtId="0" fontId="43" fillId="0" borderId="1" xfId="0" applyFont="1" applyBorder="1" applyAlignment="1">
      <alignment vertical="top"/>
    </xf>
    <xf numFmtId="0" fontId="47" fillId="0" borderId="1" xfId="0" applyFont="1" applyBorder="1"/>
    <xf numFmtId="0" fontId="46" fillId="6" borderId="0" xfId="0" applyFont="1" applyFill="1"/>
    <xf numFmtId="0" fontId="47" fillId="0" borderId="0" xfId="0" applyFont="1"/>
    <xf numFmtId="0" fontId="46" fillId="9" borderId="3" xfId="0" applyFont="1" applyFill="1" applyBorder="1"/>
    <xf numFmtId="0" fontId="47" fillId="0" borderId="1" xfId="0" applyFont="1" applyBorder="1" applyAlignment="1">
      <alignment horizontal="center"/>
    </xf>
    <xf numFmtId="0" fontId="48" fillId="10" borderId="3" xfId="0" applyFont="1" applyFill="1" applyBorder="1"/>
    <xf numFmtId="0" fontId="0" fillId="10" borderId="4" xfId="0" applyFill="1" applyBorder="1"/>
    <xf numFmtId="0" fontId="49" fillId="10" borderId="4" xfId="0" applyFont="1" applyFill="1" applyBorder="1"/>
    <xf numFmtId="0" fontId="0" fillId="10" borderId="5" xfId="0" applyFill="1" applyBorder="1"/>
    <xf numFmtId="0" fontId="0" fillId="11" borderId="0" xfId="0" applyFill="1"/>
    <xf numFmtId="0" fontId="20" fillId="11" borderId="3" xfId="0" applyFont="1" applyFill="1" applyBorder="1"/>
    <xf numFmtId="0" fontId="20" fillId="11" borderId="5" xfId="0" applyFont="1" applyFill="1" applyBorder="1"/>
    <xf numFmtId="0" fontId="51" fillId="0" borderId="0" xfId="0" applyFont="1"/>
    <xf numFmtId="0" fontId="1" fillId="11" borderId="1" xfId="0" applyFont="1" applyFill="1" applyBorder="1" applyAlignment="1">
      <alignment horizontal="center"/>
    </xf>
    <xf numFmtId="0" fontId="52" fillId="11" borderId="0" xfId="0" applyFont="1" applyFill="1"/>
    <xf numFmtId="0" fontId="50" fillId="11" borderId="0" xfId="0" applyFont="1" applyFill="1"/>
    <xf numFmtId="0" fontId="0" fillId="0" borderId="18" xfId="0" applyFont="1" applyBorder="1"/>
    <xf numFmtId="0" fontId="29" fillId="0" borderId="1" xfId="0" applyFont="1" applyBorder="1"/>
    <xf numFmtId="0" fontId="37" fillId="0" borderId="1" xfId="0" applyFont="1" applyBorder="1"/>
    <xf numFmtId="0" fontId="53" fillId="0" borderId="1" xfId="0" applyFont="1" applyBorder="1"/>
    <xf numFmtId="0" fontId="0" fillId="0" borderId="3" xfId="0" applyFont="1" applyBorder="1"/>
    <xf numFmtId="0" fontId="36" fillId="0" borderId="4" xfId="0" applyFont="1" applyFill="1" applyBorder="1"/>
    <xf numFmtId="0" fontId="28" fillId="0" borderId="1" xfId="0" applyFont="1" applyBorder="1" applyAlignment="1">
      <alignment horizontal="center"/>
    </xf>
    <xf numFmtId="0" fontId="54" fillId="0" borderId="1" xfId="0" applyFont="1" applyBorder="1"/>
    <xf numFmtId="0" fontId="5" fillId="0" borderId="18" xfId="0" applyFont="1" applyBorder="1"/>
    <xf numFmtId="0" fontId="28" fillId="0" borderId="6" xfId="0" applyFont="1" applyBorder="1"/>
    <xf numFmtId="0" fontId="28" fillId="0" borderId="6" xfId="0" applyFont="1" applyFill="1" applyBorder="1"/>
    <xf numFmtId="0" fontId="31" fillId="0" borderId="12" xfId="0" applyFont="1" applyBorder="1" applyAlignment="1">
      <alignment horizontal="center"/>
    </xf>
    <xf numFmtId="0" fontId="5" fillId="0" borderId="3" xfId="0" applyFont="1" applyBorder="1" applyAlignment="1">
      <alignment horizontal="center"/>
    </xf>
    <xf numFmtId="0" fontId="0" fillId="0" borderId="3" xfId="0" applyBorder="1"/>
    <xf numFmtId="0" fontId="36" fillId="0" borderId="0" xfId="0" applyFont="1" applyAlignment="1">
      <alignment horizontal="left"/>
    </xf>
    <xf numFmtId="0" fontId="55" fillId="0" borderId="0" xfId="0" applyFont="1" applyAlignment="1">
      <alignment horizontal="left"/>
    </xf>
    <xf numFmtId="0" fontId="56" fillId="0" borderId="0" xfId="0" applyFont="1" applyAlignment="1">
      <alignment horizontal="left"/>
    </xf>
    <xf numFmtId="0" fontId="55" fillId="0" borderId="1" xfId="0" applyFont="1" applyBorder="1"/>
    <xf numFmtId="0" fontId="57" fillId="0" borderId="1" xfId="0" applyFont="1" applyBorder="1"/>
    <xf numFmtId="0" fontId="58" fillId="0" borderId="0" xfId="0" applyFont="1" applyAlignment="1">
      <alignment horizontal="justify"/>
    </xf>
    <xf numFmtId="0" fontId="0" fillId="10" borderId="3" xfId="0" applyFill="1" applyBorder="1"/>
    <xf numFmtId="0" fontId="28" fillId="12" borderId="3" xfId="0" applyFont="1" applyFill="1" applyBorder="1"/>
    <xf numFmtId="0" fontId="28" fillId="12" borderId="4" xfId="0" applyFont="1" applyFill="1" applyBorder="1"/>
    <xf numFmtId="0" fontId="28" fillId="12" borderId="5" xfId="0" applyFont="1" applyFill="1" applyBorder="1"/>
    <xf numFmtId="0" fontId="5" fillId="12" borderId="3" xfId="0" applyFont="1" applyFill="1" applyBorder="1"/>
    <xf numFmtId="0" fontId="0" fillId="12" borderId="4" xfId="0" applyFont="1" applyFill="1" applyBorder="1"/>
    <xf numFmtId="0" fontId="5" fillId="12" borderId="4" xfId="0" applyFont="1" applyFill="1" applyBorder="1"/>
    <xf numFmtId="0" fontId="0" fillId="12" borderId="5" xfId="0" applyFont="1" applyFill="1" applyBorder="1"/>
    <xf numFmtId="0" fontId="28" fillId="12" borderId="4" xfId="0" applyFont="1" applyFill="1" applyBorder="1" applyAlignment="1">
      <alignment horizontal="left"/>
    </xf>
    <xf numFmtId="0" fontId="28" fillId="12" borderId="5" xfId="0" applyFont="1" applyFill="1" applyBorder="1" applyAlignment="1">
      <alignment horizontal="left"/>
    </xf>
    <xf numFmtId="0" fontId="0" fillId="12" borderId="3" xfId="0" applyFont="1" applyFill="1" applyBorder="1"/>
    <xf numFmtId="0" fontId="29" fillId="5" borderId="1" xfId="0" applyFont="1" applyFill="1" applyBorder="1" applyAlignment="1">
      <alignment horizontal="left"/>
    </xf>
    <xf numFmtId="0" fontId="59" fillId="0" borderId="0" xfId="0" applyFont="1"/>
    <xf numFmtId="0" fontId="61" fillId="13" borderId="19" xfId="1" applyFont="1" applyFill="1" applyBorder="1" applyAlignment="1" applyProtection="1">
      <alignment horizontal="left"/>
      <protection locked="0"/>
    </xf>
    <xf numFmtId="0" fontId="61" fillId="13" borderId="20" xfId="1" applyFont="1" applyFill="1" applyBorder="1" applyAlignment="1" applyProtection="1">
      <alignment horizontal="left"/>
      <protection locked="0"/>
    </xf>
    <xf numFmtId="0" fontId="7" fillId="13" borderId="20" xfId="1" applyFont="1" applyFill="1" applyBorder="1" applyAlignment="1" applyProtection="1">
      <alignment horizontal="left"/>
      <protection locked="0"/>
    </xf>
    <xf numFmtId="0" fontId="62" fillId="13" borderId="20" xfId="1" applyFont="1" applyFill="1" applyBorder="1" applyAlignment="1" applyProtection="1">
      <alignment horizontal="left"/>
      <protection locked="0"/>
    </xf>
    <xf numFmtId="0" fontId="63" fillId="13" borderId="20" xfId="1" applyFont="1" applyFill="1" applyBorder="1" applyAlignment="1" applyProtection="1">
      <alignment horizontal="left"/>
      <protection locked="0"/>
    </xf>
    <xf numFmtId="0" fontId="40" fillId="13" borderId="2" xfId="0" applyFont="1" applyFill="1" applyBorder="1"/>
    <xf numFmtId="0" fontId="40" fillId="13" borderId="10" xfId="0" applyFont="1" applyFill="1" applyBorder="1"/>
    <xf numFmtId="0" fontId="61" fillId="13" borderId="0" xfId="1" applyFont="1" applyFill="1" applyBorder="1" applyAlignment="1" applyProtection="1">
      <alignment horizontal="left"/>
      <protection locked="0"/>
    </xf>
    <xf numFmtId="0" fontId="7" fillId="13" borderId="0" xfId="1" applyFont="1" applyFill="1" applyBorder="1" applyAlignment="1" applyProtection="1">
      <alignment horizontal="left"/>
      <protection locked="0"/>
    </xf>
    <xf numFmtId="0" fontId="62" fillId="13" borderId="0" xfId="1" applyFont="1" applyFill="1" applyBorder="1" applyAlignment="1" applyProtection="1">
      <alignment horizontal="left"/>
      <protection locked="0"/>
    </xf>
    <xf numFmtId="0" fontId="63" fillId="13" borderId="0" xfId="1" applyFont="1" applyFill="1" applyBorder="1" applyAlignment="1" applyProtection="1">
      <alignment horizontal="left"/>
      <protection locked="0"/>
    </xf>
    <xf numFmtId="0" fontId="39" fillId="13" borderId="9" xfId="0" applyFont="1" applyFill="1" applyBorder="1" applyAlignment="1">
      <alignment horizontal="left"/>
    </xf>
    <xf numFmtId="0" fontId="39" fillId="13" borderId="2" xfId="0" applyFont="1" applyFill="1" applyBorder="1" applyAlignment="1">
      <alignment horizontal="left"/>
    </xf>
    <xf numFmtId="0" fontId="40" fillId="13" borderId="2" xfId="0" applyFont="1" applyFill="1" applyBorder="1" applyAlignment="1"/>
    <xf numFmtId="0" fontId="39" fillId="13" borderId="2" xfId="0" applyFont="1" applyFill="1" applyBorder="1" applyAlignment="1">
      <alignment horizontal="center"/>
    </xf>
    <xf numFmtId="0" fontId="41" fillId="13" borderId="2" xfId="0" applyFont="1" applyFill="1" applyBorder="1"/>
    <xf numFmtId="0" fontId="0" fillId="13" borderId="0" xfId="0" applyFill="1"/>
    <xf numFmtId="0" fontId="0" fillId="14" borderId="4" xfId="0" applyFill="1" applyBorder="1"/>
    <xf numFmtId="0" fontId="0" fillId="14" borderId="5" xfId="0" applyFill="1" applyBorder="1"/>
    <xf numFmtId="0" fontId="0" fillId="14" borderId="0" xfId="0" applyFill="1" applyBorder="1"/>
    <xf numFmtId="0" fontId="0" fillId="14" borderId="3" xfId="0" applyFill="1" applyBorder="1"/>
    <xf numFmtId="0" fontId="0" fillId="14" borderId="1" xfId="0" applyFill="1" applyBorder="1" applyAlignment="1">
      <alignment horizontal="center"/>
    </xf>
    <xf numFmtId="0" fontId="10" fillId="14" borderId="1" xfId="0" applyFont="1" applyFill="1" applyBorder="1" applyAlignment="1">
      <alignment horizontal="justify"/>
    </xf>
    <xf numFmtId="0" fontId="35" fillId="0" borderId="0" xfId="0" applyFont="1"/>
    <xf numFmtId="0" fontId="66" fillId="12" borderId="4" xfId="0" applyFont="1" applyFill="1" applyBorder="1" applyAlignment="1">
      <alignment horizontal="left"/>
    </xf>
    <xf numFmtId="0" fontId="67" fillId="0" borderId="0" xfId="0" applyFont="1" applyAlignment="1">
      <alignment horizontal="left"/>
    </xf>
    <xf numFmtId="0" fontId="68" fillId="0" borderId="0" xfId="0" applyFont="1"/>
    <xf numFmtId="0" fontId="57" fillId="5" borderId="0" xfId="0" applyFont="1" applyFill="1"/>
    <xf numFmtId="0" fontId="0" fillId="5" borderId="0" xfId="0" applyFill="1"/>
    <xf numFmtId="0" fontId="0" fillId="2" borderId="2" xfId="0" applyFill="1" applyBorder="1" applyAlignment="1">
      <alignment horizontal="center"/>
    </xf>
  </cellXfs>
  <cellStyles count="2">
    <cellStyle name="Normal" xfId="0" builtinId="0"/>
    <cellStyle name="Normal 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gi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xdr:col>
      <xdr:colOff>580801</xdr:colOff>
      <xdr:row>3</xdr:row>
      <xdr:rowOff>104661</xdr:rowOff>
    </xdr:to>
    <xdr:pic>
      <xdr:nvPicPr>
        <xdr:cNvPr id="5" name="Picture 4" descr="image001.png"/>
        <xdr:cNvPicPr>
          <a:picLocks noChangeAspect="1"/>
        </xdr:cNvPicPr>
      </xdr:nvPicPr>
      <xdr:blipFill>
        <a:blip xmlns:r="http://schemas.openxmlformats.org/officeDocument/2006/relationships" r:embed="rId1" cstate="print"/>
        <a:stretch>
          <a:fillRect/>
        </a:stretch>
      </xdr:blipFill>
      <xdr:spPr>
        <a:xfrm>
          <a:off x="219075" y="0"/>
          <a:ext cx="1790476"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95251</xdr:colOff>
      <xdr:row>0</xdr:row>
      <xdr:rowOff>9525</xdr:rowOff>
    </xdr:from>
    <xdr:to>
      <xdr:col>1</xdr:col>
      <xdr:colOff>266701</xdr:colOff>
      <xdr:row>3</xdr:row>
      <xdr:rowOff>85725</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95251" y="9525"/>
          <a:ext cx="781050" cy="714375"/>
        </a:xfrm>
        <a:prstGeom prst="rect">
          <a:avLst/>
        </a:prstGeom>
        <a:noFill/>
        <a:ln w="9525">
          <a:noFill/>
          <a:miter lim="800000"/>
          <a:headEnd/>
          <a:tailEnd/>
        </a:ln>
      </xdr:spPr>
    </xdr:pic>
    <xdr:clientData/>
  </xdr:twoCellAnchor>
  <xdr:twoCellAnchor editAs="oneCell">
    <xdr:from>
      <xdr:col>0</xdr:col>
      <xdr:colOff>95251</xdr:colOff>
      <xdr:row>0</xdr:row>
      <xdr:rowOff>9525</xdr:rowOff>
    </xdr:from>
    <xdr:to>
      <xdr:col>3</xdr:col>
      <xdr:colOff>9302</xdr:colOff>
      <xdr:row>4</xdr:row>
      <xdr:rowOff>95136</xdr:rowOff>
    </xdr:to>
    <xdr:pic>
      <xdr:nvPicPr>
        <xdr:cNvPr id="4" name="Picture 3" descr="image001.png"/>
        <xdr:cNvPicPr>
          <a:picLocks noChangeAspect="1"/>
        </xdr:cNvPicPr>
      </xdr:nvPicPr>
      <xdr:blipFill>
        <a:blip xmlns:r="http://schemas.openxmlformats.org/officeDocument/2006/relationships" r:embed="rId2" cstate="print"/>
        <a:stretch>
          <a:fillRect/>
        </a:stretch>
      </xdr:blipFill>
      <xdr:spPr>
        <a:xfrm>
          <a:off x="95251" y="9525"/>
          <a:ext cx="1790476" cy="914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504824</xdr:colOff>
      <xdr:row>4</xdr:row>
      <xdr:rowOff>66791</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114424" cy="1019291"/>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2</xdr:col>
      <xdr:colOff>456976</xdr:colOff>
      <xdr:row>3</xdr:row>
      <xdr:rowOff>199911</xdr:rowOff>
    </xdr:to>
    <xdr:pic>
      <xdr:nvPicPr>
        <xdr:cNvPr id="4" name="Picture 3" descr="image001.png"/>
        <xdr:cNvPicPr>
          <a:picLocks noChangeAspect="1"/>
        </xdr:cNvPicPr>
      </xdr:nvPicPr>
      <xdr:blipFill>
        <a:blip xmlns:r="http://schemas.openxmlformats.org/officeDocument/2006/relationships" r:embed="rId2" cstate="print"/>
        <a:stretch>
          <a:fillRect/>
        </a:stretch>
      </xdr:blipFill>
      <xdr:spPr>
        <a:xfrm>
          <a:off x="0" y="0"/>
          <a:ext cx="1790476" cy="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5</xdr:row>
      <xdr:rowOff>2323</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0150" cy="1097698"/>
        </a:xfrm>
        <a:prstGeom prst="rect">
          <a:avLst/>
        </a:prstGeom>
        <a:noFill/>
        <a:ln w="9525">
          <a:noFill/>
          <a:miter lim="800000"/>
          <a:headEnd/>
          <a:tailEnd/>
        </a:ln>
      </xdr:spPr>
    </xdr:pic>
    <xdr:clientData/>
  </xdr:twoCellAnchor>
  <xdr:twoCellAnchor editAs="oneCell">
    <xdr:from>
      <xdr:col>0</xdr:col>
      <xdr:colOff>0</xdr:colOff>
      <xdr:row>0</xdr:row>
      <xdr:rowOff>57149</xdr:rowOff>
    </xdr:from>
    <xdr:to>
      <xdr:col>2</xdr:col>
      <xdr:colOff>590326</xdr:colOff>
      <xdr:row>4</xdr:row>
      <xdr:rowOff>190499</xdr:rowOff>
    </xdr:to>
    <xdr:pic>
      <xdr:nvPicPr>
        <xdr:cNvPr id="4" name="Picture 3" descr="image001.png"/>
        <xdr:cNvPicPr>
          <a:picLocks noChangeAspect="1"/>
        </xdr:cNvPicPr>
      </xdr:nvPicPr>
      <xdr:blipFill>
        <a:blip xmlns:r="http://schemas.openxmlformats.org/officeDocument/2006/relationships" r:embed="rId2" cstate="print"/>
        <a:stretch>
          <a:fillRect/>
        </a:stretch>
      </xdr:blipFill>
      <xdr:spPr>
        <a:xfrm>
          <a:off x="0" y="57149"/>
          <a:ext cx="1790476" cy="10382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876697</xdr:colOff>
      <xdr:row>4</xdr:row>
      <xdr:rowOff>57150</xdr:rowOff>
    </xdr:to>
    <xdr:pic>
      <xdr:nvPicPr>
        <xdr:cNvPr id="4" name="Picture 3" descr="image001.png"/>
        <xdr:cNvPicPr>
          <a:picLocks noChangeAspect="1"/>
        </xdr:cNvPicPr>
      </xdr:nvPicPr>
      <xdr:blipFill>
        <a:blip xmlns:r="http://schemas.openxmlformats.org/officeDocument/2006/relationships" r:embed="rId1" cstate="print"/>
        <a:stretch>
          <a:fillRect/>
        </a:stretch>
      </xdr:blipFill>
      <xdr:spPr>
        <a:xfrm>
          <a:off x="0" y="0"/>
          <a:ext cx="876697" cy="447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83</xdr:row>
      <xdr:rowOff>0</xdr:rowOff>
    </xdr:from>
    <xdr:to>
      <xdr:col>2</xdr:col>
      <xdr:colOff>657225</xdr:colOff>
      <xdr:row>87</xdr:row>
      <xdr:rowOff>25188</xdr:rowOff>
    </xdr:to>
    <xdr:pic>
      <xdr:nvPicPr>
        <xdr:cNvPr id="7" name="Picture 6" descr="ncclogo2.gif"/>
        <xdr:cNvPicPr>
          <a:picLocks noChangeAspect="1"/>
        </xdr:cNvPicPr>
      </xdr:nvPicPr>
      <xdr:blipFill>
        <a:blip xmlns:r="http://schemas.openxmlformats.org/officeDocument/2006/relationships" r:embed="rId1" cstate="print"/>
        <a:stretch>
          <a:fillRect/>
        </a:stretch>
      </xdr:blipFill>
      <xdr:spPr>
        <a:xfrm>
          <a:off x="0" y="0"/>
          <a:ext cx="1495425" cy="882438"/>
        </a:xfrm>
        <a:prstGeom prst="rect">
          <a:avLst/>
        </a:prstGeom>
        <a:solidFill>
          <a:srgbClr val="92D050"/>
        </a:solidFill>
        <a:ln>
          <a:noFill/>
        </a:ln>
        <a:effectLst>
          <a:outerShdw blurRad="292100" dist="139700" dir="2700000" algn="tl" rotWithShape="0">
            <a:srgbClr val="333333">
              <a:alpha val="65000"/>
            </a:srgbClr>
          </a:outerShdw>
        </a:effectLst>
      </xdr:spPr>
    </xdr:pic>
    <xdr:clientData/>
  </xdr:twoCellAnchor>
  <xdr:oneCellAnchor>
    <xdr:from>
      <xdr:col>10</xdr:col>
      <xdr:colOff>131161</xdr:colOff>
      <xdr:row>114</xdr:row>
      <xdr:rowOff>171449</xdr:rowOff>
    </xdr:from>
    <xdr:ext cx="1507139" cy="219076"/>
    <xdr:sp macro="" textlink="">
      <xdr:nvSpPr>
        <xdr:cNvPr id="8" name="Rectangle 7"/>
        <xdr:cNvSpPr/>
      </xdr:nvSpPr>
      <xdr:spPr>
        <a:xfrm>
          <a:off x="6455761" y="6124574"/>
          <a:ext cx="1507139" cy="219076"/>
        </a:xfrm>
        <a:prstGeom prst="rect">
          <a:avLst/>
        </a:prstGeom>
        <a:noFill/>
      </xdr:spPr>
      <xdr:txBody>
        <a:bodyPr wrap="square" lIns="91440" tIns="45720" rIns="91440" bIns="45720">
          <a:spAutoFit/>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800" b="1" cap="all" spc="0">
              <a:ln w="0"/>
              <a:solidFill>
                <a:schemeClr val="accent3">
                  <a:lumMod val="75000"/>
                </a:schemeClr>
              </a:solidFill>
              <a:effectLst>
                <a:reflection blurRad="12700" stA="50000" endPos="50000" dist="5000" dir="5400000" sy="-100000" rotWithShape="0"/>
              </a:effectLst>
            </a:rPr>
            <a:t>Customer</a:t>
          </a:r>
          <a:r>
            <a:rPr lang="en-US" sz="800" b="1" cap="all" spc="0" baseline="0">
              <a:ln w="0"/>
              <a:solidFill>
                <a:schemeClr val="accent3">
                  <a:lumMod val="75000"/>
                </a:schemeClr>
              </a:solidFill>
              <a:effectLst>
                <a:reflection blurRad="12700" stA="50000" endPos="50000" dist="5000" dir="5400000" sy="-100000" rotWithShape="0"/>
              </a:effectLst>
            </a:rPr>
            <a:t> Signature</a:t>
          </a:r>
          <a:endParaRPr lang="en-US" sz="800" b="1" cap="all" spc="0">
            <a:ln w="0"/>
            <a:solidFill>
              <a:schemeClr val="accent3">
                <a:lumMod val="75000"/>
              </a:schemeClr>
            </a:solidFill>
            <a:effectLst>
              <a:reflection blurRad="12700" stA="50000" endPos="50000" dist="5000" dir="5400000" sy="-100000" rotWithShape="0"/>
            </a:effectLst>
          </a:endParaRPr>
        </a:p>
      </xdr:txBody>
    </xdr:sp>
    <xdr:clientData/>
  </xdr:oneCellAnchor>
  <xdr:twoCellAnchor>
    <xdr:from>
      <xdr:col>6</xdr:col>
      <xdr:colOff>276225</xdr:colOff>
      <xdr:row>87</xdr:row>
      <xdr:rowOff>185740</xdr:rowOff>
    </xdr:from>
    <xdr:to>
      <xdr:col>6</xdr:col>
      <xdr:colOff>276227</xdr:colOff>
      <xdr:row>89</xdr:row>
      <xdr:rowOff>180977</xdr:rowOff>
    </xdr:to>
    <xdr:cxnSp macro="">
      <xdr:nvCxnSpPr>
        <xdr:cNvPr id="9" name="Straight Connector 8"/>
        <xdr:cNvCxnSpPr/>
      </xdr:nvCxnSpPr>
      <xdr:spPr>
        <a:xfrm rot="16200000" flipH="1">
          <a:off x="3745707" y="1183483"/>
          <a:ext cx="376237" cy="2"/>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88</xdr:row>
      <xdr:rowOff>214313</xdr:rowOff>
    </xdr:from>
    <xdr:to>
      <xdr:col>7</xdr:col>
      <xdr:colOff>9525</xdr:colOff>
      <xdr:row>89</xdr:row>
      <xdr:rowOff>0</xdr:rowOff>
    </xdr:to>
    <xdr:cxnSp macro="">
      <xdr:nvCxnSpPr>
        <xdr:cNvPr id="10" name="Straight Connector 9"/>
        <xdr:cNvCxnSpPr/>
      </xdr:nvCxnSpPr>
      <xdr:spPr>
        <a:xfrm>
          <a:off x="3657600" y="1185863"/>
          <a:ext cx="704850" cy="4762"/>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380999</xdr:colOff>
      <xdr:row>83</xdr:row>
      <xdr:rowOff>0</xdr:rowOff>
    </xdr:from>
    <xdr:ext cx="5344027" cy="342786"/>
    <xdr:sp macro="" textlink="">
      <xdr:nvSpPr>
        <xdr:cNvPr id="11" name="Rectangle 10"/>
        <xdr:cNvSpPr/>
      </xdr:nvSpPr>
      <xdr:spPr>
        <a:xfrm>
          <a:off x="380999" y="0"/>
          <a:ext cx="5344027" cy="342786"/>
        </a:xfrm>
        <a:prstGeom prst="rect">
          <a:avLst/>
        </a:prstGeom>
        <a:noFill/>
      </xdr:spPr>
      <xdr:txBody>
        <a:bodyPr wrap="square" lIns="91440" tIns="45720" rIns="91440" bIns="45720">
          <a:spAutoFit/>
          <a:scene3d>
            <a:camera prst="orthographicFront"/>
            <a:lightRig rig="flat" dir="t">
              <a:rot lat="0" lon="0" rev="18900000"/>
            </a:lightRig>
          </a:scene3d>
          <a:sp3d extrusionH="31750" contourW="6350" prstMaterial="powder">
            <a:bevelT w="19050" h="19050" prst="angle"/>
            <a:contourClr>
              <a:schemeClr val="accent3">
                <a:tint val="100000"/>
                <a:shade val="100000"/>
                <a:satMod val="100000"/>
                <a:hueMod val="100000"/>
              </a:schemeClr>
            </a:contourClr>
          </a:sp3d>
        </a:bodyPr>
        <a:lstStyle/>
        <a:p>
          <a:pPr algn="ctr"/>
          <a:r>
            <a:rPr lang="en-US" sz="1600" b="1" cap="none" spc="0">
              <a:ln/>
              <a:solidFill>
                <a:srgbClr val="0070C0"/>
              </a:solidFill>
              <a:effectLst/>
            </a:rPr>
            <a:t>Northern Chemical</a:t>
          </a:r>
          <a:r>
            <a:rPr lang="en-US" sz="1600" b="1" cap="none" spc="0" baseline="0">
              <a:ln/>
              <a:solidFill>
                <a:srgbClr val="0070C0"/>
              </a:solidFill>
              <a:effectLst/>
            </a:rPr>
            <a:t> Compamy</a:t>
          </a:r>
          <a:endParaRPr lang="en-US" sz="1600" b="1" cap="none" spc="0">
            <a:ln/>
            <a:solidFill>
              <a:srgbClr val="0070C0"/>
            </a:solidFill>
            <a:effectLst/>
          </a:endParaRPr>
        </a:p>
      </xdr:txBody>
    </xdr:sp>
    <xdr:clientData/>
  </xdr:oneCellAnchor>
  <xdr:oneCellAnchor>
    <xdr:from>
      <xdr:col>10</xdr:col>
      <xdr:colOff>131161</xdr:colOff>
      <xdr:row>31</xdr:row>
      <xdr:rowOff>171449</xdr:rowOff>
    </xdr:from>
    <xdr:ext cx="1507139" cy="219076"/>
    <xdr:sp macro="" textlink="">
      <xdr:nvSpPr>
        <xdr:cNvPr id="13" name="Rectangle 12"/>
        <xdr:cNvSpPr/>
      </xdr:nvSpPr>
      <xdr:spPr>
        <a:xfrm>
          <a:off x="6512911" y="6153149"/>
          <a:ext cx="1507139" cy="219076"/>
        </a:xfrm>
        <a:prstGeom prst="rect">
          <a:avLst/>
        </a:prstGeom>
        <a:noFill/>
      </xdr:spPr>
      <xdr:txBody>
        <a:bodyPr wrap="square" lIns="91440" tIns="45720" rIns="91440" bIns="45720">
          <a:spAutoFit/>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800" b="1" cap="all" spc="0">
              <a:ln w="0"/>
              <a:solidFill>
                <a:schemeClr val="accent3">
                  <a:lumMod val="75000"/>
                </a:schemeClr>
              </a:solidFill>
              <a:effectLst>
                <a:reflection blurRad="12700" stA="50000" endPos="50000" dist="5000" dir="5400000" sy="-100000" rotWithShape="0"/>
              </a:effectLst>
            </a:rPr>
            <a:t>Customer</a:t>
          </a:r>
          <a:r>
            <a:rPr lang="en-US" sz="800" b="1" cap="all" spc="0" baseline="0">
              <a:ln w="0"/>
              <a:solidFill>
                <a:schemeClr val="accent3">
                  <a:lumMod val="75000"/>
                </a:schemeClr>
              </a:solidFill>
              <a:effectLst>
                <a:reflection blurRad="12700" stA="50000" endPos="50000" dist="5000" dir="5400000" sy="-100000" rotWithShape="0"/>
              </a:effectLst>
            </a:rPr>
            <a:t> Signature</a:t>
          </a:r>
          <a:endParaRPr lang="en-US" sz="800" b="1" cap="all" spc="0">
            <a:ln w="0"/>
            <a:solidFill>
              <a:schemeClr val="accent3">
                <a:lumMod val="75000"/>
              </a:schemeClr>
            </a:solidFill>
            <a:effectLst>
              <a:reflection blurRad="12700" stA="50000" endPos="50000" dist="5000" dir="5400000" sy="-100000" rotWithShape="0"/>
            </a:effectLst>
          </a:endParaRPr>
        </a:p>
      </xdr:txBody>
    </xdr:sp>
    <xdr:clientData/>
  </xdr:oneCellAnchor>
  <xdr:twoCellAnchor>
    <xdr:from>
      <xdr:col>6</xdr:col>
      <xdr:colOff>276225</xdr:colOff>
      <xdr:row>4</xdr:row>
      <xdr:rowOff>185740</xdr:rowOff>
    </xdr:from>
    <xdr:to>
      <xdr:col>6</xdr:col>
      <xdr:colOff>276227</xdr:colOff>
      <xdr:row>6</xdr:row>
      <xdr:rowOff>180977</xdr:rowOff>
    </xdr:to>
    <xdr:cxnSp macro="">
      <xdr:nvCxnSpPr>
        <xdr:cNvPr id="14" name="Straight Connector 13"/>
        <xdr:cNvCxnSpPr/>
      </xdr:nvCxnSpPr>
      <xdr:spPr>
        <a:xfrm rot="16200000" flipH="1">
          <a:off x="3745707" y="1183483"/>
          <a:ext cx="376237" cy="2"/>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5</xdr:row>
      <xdr:rowOff>214313</xdr:rowOff>
    </xdr:from>
    <xdr:to>
      <xdr:col>7</xdr:col>
      <xdr:colOff>9525</xdr:colOff>
      <xdr:row>6</xdr:row>
      <xdr:rowOff>0</xdr:rowOff>
    </xdr:to>
    <xdr:cxnSp macro="">
      <xdr:nvCxnSpPr>
        <xdr:cNvPr id="15" name="Straight Connector 14"/>
        <xdr:cNvCxnSpPr/>
      </xdr:nvCxnSpPr>
      <xdr:spPr>
        <a:xfrm>
          <a:off x="3657600" y="1185863"/>
          <a:ext cx="762000" cy="4762"/>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0</xdr:colOff>
      <xdr:row>1</xdr:row>
      <xdr:rowOff>9525</xdr:rowOff>
    </xdr:from>
    <xdr:ext cx="5344027" cy="602216"/>
    <xdr:sp macro="" textlink="">
      <xdr:nvSpPr>
        <xdr:cNvPr id="16" name="Rectangle 15"/>
        <xdr:cNvSpPr/>
      </xdr:nvSpPr>
      <xdr:spPr>
        <a:xfrm>
          <a:off x="0" y="285750"/>
          <a:ext cx="5344027" cy="602216"/>
        </a:xfrm>
        <a:prstGeom prst="rect">
          <a:avLst/>
        </a:prstGeom>
        <a:noFill/>
      </xdr:spPr>
      <xdr:txBody>
        <a:bodyPr wrap="square" lIns="91440" tIns="45720" rIns="91440" bIns="45720">
          <a:spAutoFit/>
          <a:scene3d>
            <a:camera prst="orthographicFront"/>
            <a:lightRig rig="flat" dir="t">
              <a:rot lat="0" lon="0" rev="18900000"/>
            </a:lightRig>
          </a:scene3d>
          <a:sp3d extrusionH="31750" contourW="6350" prstMaterial="powder">
            <a:bevelT w="19050" h="19050" prst="angle"/>
            <a:contourClr>
              <a:schemeClr val="accent3">
                <a:tint val="100000"/>
                <a:shade val="100000"/>
                <a:satMod val="100000"/>
                <a:hueMod val="100000"/>
              </a:schemeClr>
            </a:contourClr>
          </a:sp3d>
        </a:bodyPr>
        <a:lstStyle/>
        <a:p>
          <a:pPr algn="ctr"/>
          <a:r>
            <a:rPr lang="en-US" sz="1600" b="1" i="0" cap="none" spc="0">
              <a:ln/>
              <a:solidFill>
                <a:schemeClr val="accent2">
                  <a:lumMod val="60000"/>
                  <a:lumOff val="40000"/>
                </a:schemeClr>
              </a:solidFill>
              <a:effectLst/>
              <a:latin typeface="Book Antiqua" pitchFamily="18" charset="0"/>
            </a:rPr>
            <a:t>LWC </a:t>
          </a:r>
        </a:p>
        <a:p>
          <a:pPr algn="ctr"/>
          <a:r>
            <a:rPr lang="en-US" sz="1600" b="1" i="0" cap="none" spc="0">
              <a:ln/>
              <a:solidFill>
                <a:schemeClr val="accent2">
                  <a:lumMod val="60000"/>
                  <a:lumOff val="40000"/>
                </a:schemeClr>
              </a:solidFill>
              <a:effectLst/>
              <a:latin typeface="Book Antiqua" pitchFamily="18" charset="0"/>
            </a:rPr>
            <a:t>480-628-3634</a:t>
          </a:r>
        </a:p>
      </xdr:txBody>
    </xdr:sp>
    <xdr:clientData/>
  </xdr:oneCellAnchor>
  <xdr:twoCellAnchor editAs="oneCell">
    <xdr:from>
      <xdr:col>0</xdr:col>
      <xdr:colOff>114300</xdr:colOff>
      <xdr:row>0</xdr:row>
      <xdr:rowOff>152400</xdr:rowOff>
    </xdr:from>
    <xdr:to>
      <xdr:col>2</xdr:col>
      <xdr:colOff>333375</xdr:colOff>
      <xdr:row>3</xdr:row>
      <xdr:rowOff>35060</xdr:rowOff>
    </xdr:to>
    <xdr:pic>
      <xdr:nvPicPr>
        <xdr:cNvPr id="12" name="Picture 11" descr="image001.png"/>
        <xdr:cNvPicPr>
          <a:picLocks noChangeAspect="1"/>
        </xdr:cNvPicPr>
      </xdr:nvPicPr>
      <xdr:blipFill>
        <a:blip xmlns:r="http://schemas.openxmlformats.org/officeDocument/2006/relationships" r:embed="rId2" cstate="print"/>
        <a:stretch>
          <a:fillRect/>
        </a:stretch>
      </xdr:blipFill>
      <xdr:spPr>
        <a:xfrm>
          <a:off x="114300" y="152400"/>
          <a:ext cx="1057275" cy="5398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11</xdr:col>
      <xdr:colOff>131161</xdr:colOff>
      <xdr:row>31</xdr:row>
      <xdr:rowOff>171449</xdr:rowOff>
    </xdr:from>
    <xdr:ext cx="1507139" cy="219076"/>
    <xdr:sp macro="" textlink="">
      <xdr:nvSpPr>
        <xdr:cNvPr id="7" name="Rectangle 6"/>
        <xdr:cNvSpPr/>
      </xdr:nvSpPr>
      <xdr:spPr>
        <a:xfrm>
          <a:off x="6331936" y="6191249"/>
          <a:ext cx="1507139" cy="219076"/>
        </a:xfrm>
        <a:prstGeom prst="rect">
          <a:avLst/>
        </a:prstGeom>
        <a:noFill/>
      </xdr:spPr>
      <xdr:txBody>
        <a:bodyPr wrap="square" lIns="91440" tIns="45720" rIns="91440" bIns="45720">
          <a:spAutoFit/>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800" b="1" cap="all" spc="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rPr>
            <a:t>Customer</a:t>
          </a:r>
          <a:r>
            <a:rPr lang="en-US" sz="800" b="1" cap="all" spc="0" baseline="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rPr>
            <a:t> Signature</a:t>
          </a:r>
          <a:endParaRPr lang="en-US" sz="800" b="1" cap="all" spc="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endParaRPr>
        </a:p>
      </xdr:txBody>
    </xdr:sp>
    <xdr:clientData/>
  </xdr:oneCellAnchor>
  <xdr:twoCellAnchor>
    <xdr:from>
      <xdr:col>7</xdr:col>
      <xdr:colOff>266700</xdr:colOff>
      <xdr:row>5</xdr:row>
      <xdr:rowOff>4763</xdr:rowOff>
    </xdr:from>
    <xdr:to>
      <xdr:col>7</xdr:col>
      <xdr:colOff>266702</xdr:colOff>
      <xdr:row>7</xdr:row>
      <xdr:rowOff>0</xdr:rowOff>
    </xdr:to>
    <xdr:cxnSp macro="">
      <xdr:nvCxnSpPr>
        <xdr:cNvPr id="8" name="Straight Connector 7"/>
        <xdr:cNvCxnSpPr/>
      </xdr:nvCxnSpPr>
      <xdr:spPr>
        <a:xfrm rot="16200000" flipH="1">
          <a:off x="4331495" y="1207293"/>
          <a:ext cx="404812" cy="2"/>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xdr:row>
      <xdr:rowOff>214313</xdr:rowOff>
    </xdr:from>
    <xdr:to>
      <xdr:col>8</xdr:col>
      <xdr:colOff>9525</xdr:colOff>
      <xdr:row>6</xdr:row>
      <xdr:rowOff>0</xdr:rowOff>
    </xdr:to>
    <xdr:cxnSp macro="">
      <xdr:nvCxnSpPr>
        <xdr:cNvPr id="9" name="Straight Connector 8"/>
        <xdr:cNvCxnSpPr/>
      </xdr:nvCxnSpPr>
      <xdr:spPr>
        <a:xfrm>
          <a:off x="4267200" y="1214438"/>
          <a:ext cx="533400" cy="4762"/>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oneCellAnchor>
    <xdr:from>
      <xdr:col>11</xdr:col>
      <xdr:colOff>131161</xdr:colOff>
      <xdr:row>31</xdr:row>
      <xdr:rowOff>171449</xdr:rowOff>
    </xdr:from>
    <xdr:ext cx="1507139" cy="219076"/>
    <xdr:sp macro="" textlink="">
      <xdr:nvSpPr>
        <xdr:cNvPr id="11" name="Rectangle 10"/>
        <xdr:cNvSpPr/>
      </xdr:nvSpPr>
      <xdr:spPr>
        <a:xfrm>
          <a:off x="6350986" y="6181724"/>
          <a:ext cx="1507139" cy="219076"/>
        </a:xfrm>
        <a:prstGeom prst="rect">
          <a:avLst/>
        </a:prstGeom>
        <a:noFill/>
      </xdr:spPr>
      <xdr:txBody>
        <a:bodyPr wrap="square" lIns="91440" tIns="45720" rIns="91440" bIns="45720">
          <a:spAutoFit/>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800" b="1" cap="all" spc="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rPr>
            <a:t>Customer</a:t>
          </a:r>
          <a:r>
            <a:rPr lang="en-US" sz="800" b="1" cap="all" spc="0" baseline="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rPr>
            <a:t> Signature</a:t>
          </a:r>
          <a:endParaRPr lang="en-US" sz="800" b="1" cap="all" spc="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endParaRPr>
        </a:p>
      </xdr:txBody>
    </xdr:sp>
    <xdr:clientData/>
  </xdr:oneCellAnchor>
  <xdr:twoCellAnchor>
    <xdr:from>
      <xdr:col>7</xdr:col>
      <xdr:colOff>266700</xdr:colOff>
      <xdr:row>5</xdr:row>
      <xdr:rowOff>4763</xdr:rowOff>
    </xdr:from>
    <xdr:to>
      <xdr:col>7</xdr:col>
      <xdr:colOff>266702</xdr:colOff>
      <xdr:row>7</xdr:row>
      <xdr:rowOff>0</xdr:rowOff>
    </xdr:to>
    <xdr:cxnSp macro="">
      <xdr:nvCxnSpPr>
        <xdr:cNvPr id="12" name="Straight Connector 11"/>
        <xdr:cNvCxnSpPr/>
      </xdr:nvCxnSpPr>
      <xdr:spPr>
        <a:xfrm rot="16200000" flipH="1">
          <a:off x="4341020" y="1207293"/>
          <a:ext cx="404812" cy="2"/>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xdr:row>
      <xdr:rowOff>214313</xdr:rowOff>
    </xdr:from>
    <xdr:to>
      <xdr:col>8</xdr:col>
      <xdr:colOff>9525</xdr:colOff>
      <xdr:row>6</xdr:row>
      <xdr:rowOff>0</xdr:rowOff>
    </xdr:to>
    <xdr:cxnSp macro="">
      <xdr:nvCxnSpPr>
        <xdr:cNvPr id="13" name="Straight Connector 12"/>
        <xdr:cNvCxnSpPr/>
      </xdr:nvCxnSpPr>
      <xdr:spPr>
        <a:xfrm>
          <a:off x="4276725" y="1214438"/>
          <a:ext cx="419100" cy="4762"/>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oneCellAnchor>
    <xdr:from>
      <xdr:col>11</xdr:col>
      <xdr:colOff>131161</xdr:colOff>
      <xdr:row>31</xdr:row>
      <xdr:rowOff>171449</xdr:rowOff>
    </xdr:from>
    <xdr:ext cx="1507139" cy="219076"/>
    <xdr:sp macro="" textlink="">
      <xdr:nvSpPr>
        <xdr:cNvPr id="15" name="Rectangle 14"/>
        <xdr:cNvSpPr/>
      </xdr:nvSpPr>
      <xdr:spPr>
        <a:xfrm>
          <a:off x="6350986" y="6181724"/>
          <a:ext cx="1507139" cy="219076"/>
        </a:xfrm>
        <a:prstGeom prst="rect">
          <a:avLst/>
        </a:prstGeom>
        <a:noFill/>
      </xdr:spPr>
      <xdr:txBody>
        <a:bodyPr wrap="square" lIns="91440" tIns="45720" rIns="91440" bIns="45720">
          <a:spAutoFit/>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800" b="1" cap="all" spc="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rPr>
            <a:t>Customer</a:t>
          </a:r>
          <a:r>
            <a:rPr lang="en-US" sz="800" b="1" cap="all" spc="0" baseline="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rPr>
            <a:t> Signature</a:t>
          </a:r>
          <a:endParaRPr lang="en-US" sz="800" b="1" cap="all" spc="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endParaRPr>
        </a:p>
      </xdr:txBody>
    </xdr:sp>
    <xdr:clientData/>
  </xdr:oneCellAnchor>
  <xdr:twoCellAnchor>
    <xdr:from>
      <xdr:col>7</xdr:col>
      <xdr:colOff>266700</xdr:colOff>
      <xdr:row>5</xdr:row>
      <xdr:rowOff>4763</xdr:rowOff>
    </xdr:from>
    <xdr:to>
      <xdr:col>7</xdr:col>
      <xdr:colOff>266702</xdr:colOff>
      <xdr:row>7</xdr:row>
      <xdr:rowOff>0</xdr:rowOff>
    </xdr:to>
    <xdr:cxnSp macro="">
      <xdr:nvCxnSpPr>
        <xdr:cNvPr id="16" name="Straight Connector 15"/>
        <xdr:cNvCxnSpPr/>
      </xdr:nvCxnSpPr>
      <xdr:spPr>
        <a:xfrm rot="16200000" flipH="1">
          <a:off x="4341020" y="1207293"/>
          <a:ext cx="404812" cy="2"/>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xdr:row>
      <xdr:rowOff>214313</xdr:rowOff>
    </xdr:from>
    <xdr:to>
      <xdr:col>8</xdr:col>
      <xdr:colOff>9525</xdr:colOff>
      <xdr:row>6</xdr:row>
      <xdr:rowOff>0</xdr:rowOff>
    </xdr:to>
    <xdr:cxnSp macro="">
      <xdr:nvCxnSpPr>
        <xdr:cNvPr id="17" name="Straight Connector 16"/>
        <xdr:cNvCxnSpPr/>
      </xdr:nvCxnSpPr>
      <xdr:spPr>
        <a:xfrm>
          <a:off x="4276725" y="1214438"/>
          <a:ext cx="419100" cy="4762"/>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123825</xdr:colOff>
      <xdr:row>0</xdr:row>
      <xdr:rowOff>28575</xdr:rowOff>
    </xdr:from>
    <xdr:to>
      <xdr:col>3</xdr:col>
      <xdr:colOff>340915</xdr:colOff>
      <xdr:row>3</xdr:row>
      <xdr:rowOff>142875</xdr:rowOff>
    </xdr:to>
    <xdr:pic>
      <xdr:nvPicPr>
        <xdr:cNvPr id="14" name="Picture 13" descr="image001.png"/>
        <xdr:cNvPicPr>
          <a:picLocks noChangeAspect="1"/>
        </xdr:cNvPicPr>
      </xdr:nvPicPr>
      <xdr:blipFill>
        <a:blip xmlns:r="http://schemas.openxmlformats.org/officeDocument/2006/relationships" r:embed="rId1" cstate="print"/>
        <a:stretch>
          <a:fillRect/>
        </a:stretch>
      </xdr:blipFill>
      <xdr:spPr>
        <a:xfrm>
          <a:off x="276225" y="28575"/>
          <a:ext cx="1436290" cy="7334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285749</xdr:colOff>
      <xdr:row>5</xdr:row>
      <xdr:rowOff>0</xdr:rowOff>
    </xdr:from>
    <xdr:to>
      <xdr:col>1</xdr:col>
      <xdr:colOff>295274</xdr:colOff>
      <xdr:row>44</xdr:row>
      <xdr:rowOff>180975</xdr:rowOff>
    </xdr:to>
    <xdr:cxnSp macro="">
      <xdr:nvCxnSpPr>
        <xdr:cNvPr id="3" name="Straight Connector 2"/>
        <xdr:cNvCxnSpPr/>
      </xdr:nvCxnSpPr>
      <xdr:spPr>
        <a:xfrm rot="16200000" flipH="1">
          <a:off x="-2500313" y="4891087"/>
          <a:ext cx="78676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295274</xdr:colOff>
      <xdr:row>5</xdr:row>
      <xdr:rowOff>9526</xdr:rowOff>
    </xdr:from>
    <xdr:to>
      <xdr:col>3</xdr:col>
      <xdr:colOff>304799</xdr:colOff>
      <xdr:row>45</xdr:row>
      <xdr:rowOff>1</xdr:rowOff>
    </xdr:to>
    <xdr:cxnSp macro="">
      <xdr:nvCxnSpPr>
        <xdr:cNvPr id="4" name="Straight Connector 3"/>
        <xdr:cNvCxnSpPr/>
      </xdr:nvCxnSpPr>
      <xdr:spPr>
        <a:xfrm rot="16200000" flipH="1">
          <a:off x="-1271588" y="4900613"/>
          <a:ext cx="78676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295274</xdr:colOff>
      <xdr:row>5</xdr:row>
      <xdr:rowOff>9526</xdr:rowOff>
    </xdr:from>
    <xdr:to>
      <xdr:col>4</xdr:col>
      <xdr:colOff>304799</xdr:colOff>
      <xdr:row>45</xdr:row>
      <xdr:rowOff>1</xdr:rowOff>
    </xdr:to>
    <xdr:cxnSp macro="">
      <xdr:nvCxnSpPr>
        <xdr:cNvPr id="5" name="Straight Connector 4"/>
        <xdr:cNvCxnSpPr/>
      </xdr:nvCxnSpPr>
      <xdr:spPr>
        <a:xfrm rot="16200000" flipH="1">
          <a:off x="-661988" y="4900613"/>
          <a:ext cx="78676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304799</xdr:colOff>
      <xdr:row>5</xdr:row>
      <xdr:rowOff>9526</xdr:rowOff>
    </xdr:from>
    <xdr:to>
      <xdr:col>5</xdr:col>
      <xdr:colOff>314324</xdr:colOff>
      <xdr:row>45</xdr:row>
      <xdr:rowOff>1</xdr:rowOff>
    </xdr:to>
    <xdr:cxnSp macro="">
      <xdr:nvCxnSpPr>
        <xdr:cNvPr id="6" name="Straight Connector 5"/>
        <xdr:cNvCxnSpPr/>
      </xdr:nvCxnSpPr>
      <xdr:spPr>
        <a:xfrm rot="16200000" flipH="1">
          <a:off x="-42863" y="4900613"/>
          <a:ext cx="78676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285749</xdr:colOff>
      <xdr:row>5</xdr:row>
      <xdr:rowOff>9526</xdr:rowOff>
    </xdr:from>
    <xdr:to>
      <xdr:col>6</xdr:col>
      <xdr:colOff>295274</xdr:colOff>
      <xdr:row>45</xdr:row>
      <xdr:rowOff>1</xdr:rowOff>
    </xdr:to>
    <xdr:cxnSp macro="">
      <xdr:nvCxnSpPr>
        <xdr:cNvPr id="7" name="Straight Connector 6"/>
        <xdr:cNvCxnSpPr/>
      </xdr:nvCxnSpPr>
      <xdr:spPr>
        <a:xfrm rot="16200000" flipH="1">
          <a:off x="547687" y="4900613"/>
          <a:ext cx="78676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285749</xdr:colOff>
      <xdr:row>5</xdr:row>
      <xdr:rowOff>9526</xdr:rowOff>
    </xdr:from>
    <xdr:to>
      <xdr:col>7</xdr:col>
      <xdr:colOff>295274</xdr:colOff>
      <xdr:row>45</xdr:row>
      <xdr:rowOff>1</xdr:rowOff>
    </xdr:to>
    <xdr:cxnSp macro="">
      <xdr:nvCxnSpPr>
        <xdr:cNvPr id="8" name="Straight Connector 7"/>
        <xdr:cNvCxnSpPr/>
      </xdr:nvCxnSpPr>
      <xdr:spPr>
        <a:xfrm rot="16200000" flipH="1">
          <a:off x="1157287" y="4900613"/>
          <a:ext cx="78676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304799</xdr:colOff>
      <xdr:row>5</xdr:row>
      <xdr:rowOff>9526</xdr:rowOff>
    </xdr:from>
    <xdr:to>
      <xdr:col>8</xdr:col>
      <xdr:colOff>314324</xdr:colOff>
      <xdr:row>45</xdr:row>
      <xdr:rowOff>1</xdr:rowOff>
    </xdr:to>
    <xdr:cxnSp macro="">
      <xdr:nvCxnSpPr>
        <xdr:cNvPr id="9" name="Straight Connector 8"/>
        <xdr:cNvCxnSpPr/>
      </xdr:nvCxnSpPr>
      <xdr:spPr>
        <a:xfrm rot="16200000" flipH="1">
          <a:off x="1785937" y="4900613"/>
          <a:ext cx="78676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304799</xdr:colOff>
      <xdr:row>5</xdr:row>
      <xdr:rowOff>9526</xdr:rowOff>
    </xdr:from>
    <xdr:to>
      <xdr:col>2</xdr:col>
      <xdr:colOff>314324</xdr:colOff>
      <xdr:row>45</xdr:row>
      <xdr:rowOff>1</xdr:rowOff>
    </xdr:to>
    <xdr:cxnSp macro="">
      <xdr:nvCxnSpPr>
        <xdr:cNvPr id="10" name="Straight Connector 9"/>
        <xdr:cNvCxnSpPr/>
      </xdr:nvCxnSpPr>
      <xdr:spPr>
        <a:xfrm rot="16200000" flipH="1">
          <a:off x="-1871663" y="4900613"/>
          <a:ext cx="78676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0000"/>
  </sheetPr>
  <dimension ref="A1:F30"/>
  <sheetViews>
    <sheetView workbookViewId="0">
      <selection sqref="A1:F1"/>
    </sheetView>
  </sheetViews>
  <sheetFormatPr defaultRowHeight="15"/>
  <cols>
    <col min="1" max="1" width="37.140625" customWidth="1"/>
    <col min="2" max="2" width="13.140625" customWidth="1"/>
  </cols>
  <sheetData>
    <row r="1" spans="1:6" ht="26.25" customHeight="1">
      <c r="A1" s="267" t="s">
        <v>372</v>
      </c>
      <c r="B1" s="267"/>
      <c r="C1" s="267"/>
      <c r="D1" s="267"/>
      <c r="E1" s="267"/>
      <c r="F1" s="267"/>
    </row>
    <row r="2" spans="1:6" ht="20.25" customHeight="1">
      <c r="A2" s="9" t="s">
        <v>36</v>
      </c>
      <c r="B2" s="9" t="s">
        <v>37</v>
      </c>
      <c r="C2" s="9" t="s">
        <v>38</v>
      </c>
      <c r="D2" s="9" t="s">
        <v>39</v>
      </c>
      <c r="E2" s="9" t="s">
        <v>40</v>
      </c>
      <c r="F2" s="9" t="s">
        <v>41</v>
      </c>
    </row>
    <row r="3" spans="1:6">
      <c r="A3" s="3" t="s">
        <v>42</v>
      </c>
      <c r="B3" s="3" t="s">
        <v>43</v>
      </c>
      <c r="C3" s="10">
        <f>48.25/100</f>
        <v>0.48249999999999998</v>
      </c>
      <c r="D3" s="3" t="s">
        <v>44</v>
      </c>
      <c r="E3" s="3"/>
      <c r="F3" s="11">
        <f>E3*C3</f>
        <v>0</v>
      </c>
    </row>
    <row r="4" spans="1:6">
      <c r="A4" s="3" t="s">
        <v>45</v>
      </c>
      <c r="B4" s="3" t="s">
        <v>46</v>
      </c>
      <c r="C4" s="12">
        <f>88.75/100</f>
        <v>0.88749999999999996</v>
      </c>
      <c r="D4" s="3" t="s">
        <v>44</v>
      </c>
      <c r="E4" s="3">
        <v>135</v>
      </c>
      <c r="F4" s="11">
        <f>E4*C4</f>
        <v>119.8125</v>
      </c>
    </row>
    <row r="5" spans="1:6">
      <c r="A5" s="3" t="s">
        <v>47</v>
      </c>
      <c r="B5" s="3" t="s">
        <v>48</v>
      </c>
      <c r="C5" s="12">
        <f>2.75/10</f>
        <v>0.27500000000000002</v>
      </c>
      <c r="D5" s="3" t="s">
        <v>49</v>
      </c>
      <c r="E5" s="3">
        <v>30</v>
      </c>
      <c r="F5" s="11">
        <f t="shared" ref="F5:F27" si="0">E5*C5</f>
        <v>8.25</v>
      </c>
    </row>
    <row r="6" spans="1:6">
      <c r="A6" s="3" t="s">
        <v>50</v>
      </c>
      <c r="B6" s="3" t="s">
        <v>51</v>
      </c>
      <c r="C6" s="12">
        <f>2.6/10</f>
        <v>0.26</v>
      </c>
      <c r="D6" s="3" t="s">
        <v>49</v>
      </c>
      <c r="E6" s="3"/>
      <c r="F6" s="11">
        <f t="shared" si="0"/>
        <v>0</v>
      </c>
    </row>
    <row r="7" spans="1:6">
      <c r="A7" s="3" t="s">
        <v>52</v>
      </c>
      <c r="B7" s="3" t="s">
        <v>53</v>
      </c>
      <c r="C7" s="12">
        <f>1.15/10</f>
        <v>0.11499999999999999</v>
      </c>
      <c r="D7" s="3" t="s">
        <v>49</v>
      </c>
      <c r="E7" s="3">
        <v>108</v>
      </c>
      <c r="F7" s="11">
        <f t="shared" si="0"/>
        <v>12.419999999999998</v>
      </c>
    </row>
    <row r="8" spans="1:6">
      <c r="A8" s="3" t="s">
        <v>54</v>
      </c>
      <c r="B8" s="3" t="s">
        <v>55</v>
      </c>
      <c r="C8" s="12">
        <f>1.08/10</f>
        <v>0.10800000000000001</v>
      </c>
      <c r="D8" s="3" t="s">
        <v>49</v>
      </c>
      <c r="E8" s="3"/>
      <c r="F8" s="11">
        <f t="shared" si="0"/>
        <v>0</v>
      </c>
    </row>
    <row r="9" spans="1:6">
      <c r="A9" s="3" t="s">
        <v>56</v>
      </c>
      <c r="B9" s="3" t="s">
        <v>57</v>
      </c>
      <c r="C9" s="12">
        <f>5.35/100</f>
        <v>5.3499999999999999E-2</v>
      </c>
      <c r="D9" s="3" t="s">
        <v>49</v>
      </c>
      <c r="E9" s="3">
        <v>150</v>
      </c>
      <c r="F9" s="11">
        <f t="shared" si="0"/>
        <v>8.0250000000000004</v>
      </c>
    </row>
    <row r="10" spans="1:6">
      <c r="A10" s="3" t="s">
        <v>58</v>
      </c>
      <c r="B10" s="3" t="s">
        <v>59</v>
      </c>
      <c r="C10" s="12">
        <f>3.99/100</f>
        <v>3.9900000000000005E-2</v>
      </c>
      <c r="D10" s="3" t="s">
        <v>49</v>
      </c>
      <c r="E10" s="3"/>
      <c r="F10" s="11">
        <f t="shared" si="0"/>
        <v>0</v>
      </c>
    </row>
    <row r="11" spans="1:6">
      <c r="A11" s="3" t="s">
        <v>60</v>
      </c>
      <c r="B11" s="3" t="s">
        <v>61</v>
      </c>
      <c r="C11" s="12">
        <f>11.75/100</f>
        <v>0.11749999999999999</v>
      </c>
      <c r="D11" s="3" t="s">
        <v>49</v>
      </c>
      <c r="E11" s="3"/>
      <c r="F11" s="11">
        <f t="shared" si="0"/>
        <v>0</v>
      </c>
    </row>
    <row r="12" spans="1:6">
      <c r="A12" s="3" t="s">
        <v>62</v>
      </c>
      <c r="B12" s="3" t="s">
        <v>63</v>
      </c>
      <c r="C12" s="12">
        <f>3.95/66</f>
        <v>5.9848484848484852E-2</v>
      </c>
      <c r="D12" s="3" t="s">
        <v>44</v>
      </c>
      <c r="E12" s="3">
        <v>1</v>
      </c>
      <c r="F12" s="11">
        <f t="shared" si="0"/>
        <v>5.9848484848484852E-2</v>
      </c>
    </row>
    <row r="13" spans="1:6">
      <c r="A13" s="3" t="s">
        <v>64</v>
      </c>
      <c r="B13" s="3" t="s">
        <v>65</v>
      </c>
      <c r="C13" s="12">
        <f>3.95/66</f>
        <v>5.9848484848484852E-2</v>
      </c>
      <c r="D13" s="3" t="s">
        <v>44</v>
      </c>
      <c r="E13" s="3">
        <v>1</v>
      </c>
      <c r="F13" s="11">
        <f t="shared" si="0"/>
        <v>5.9848484848484852E-2</v>
      </c>
    </row>
    <row r="14" spans="1:6">
      <c r="A14" s="3" t="s">
        <v>66</v>
      </c>
      <c r="B14" s="3" t="s">
        <v>67</v>
      </c>
      <c r="C14" s="12">
        <f>3.95/66</f>
        <v>5.9848484848484852E-2</v>
      </c>
      <c r="D14" s="3" t="s">
        <v>44</v>
      </c>
      <c r="E14" s="3">
        <v>1</v>
      </c>
      <c r="F14" s="11">
        <f t="shared" si="0"/>
        <v>5.9848484848484852E-2</v>
      </c>
    </row>
    <row r="15" spans="1:6">
      <c r="A15" s="3" t="s">
        <v>68</v>
      </c>
      <c r="B15" s="3" t="s">
        <v>69</v>
      </c>
      <c r="C15" s="12">
        <f>3.95/66</f>
        <v>5.9848484848484852E-2</v>
      </c>
      <c r="D15" s="3" t="s">
        <v>44</v>
      </c>
      <c r="E15" s="3">
        <v>1</v>
      </c>
      <c r="F15" s="11">
        <f t="shared" si="0"/>
        <v>5.9848484848484852E-2</v>
      </c>
    </row>
    <row r="16" spans="1:6">
      <c r="A16" s="3" t="s">
        <v>70</v>
      </c>
      <c r="B16" s="143" t="s">
        <v>71</v>
      </c>
      <c r="C16" s="12">
        <f>14.84/10</f>
        <v>1.484</v>
      </c>
      <c r="D16" s="3" t="s">
        <v>44</v>
      </c>
      <c r="E16" s="3">
        <v>10</v>
      </c>
      <c r="F16" s="11">
        <f t="shared" si="0"/>
        <v>14.84</v>
      </c>
    </row>
    <row r="17" spans="1:6">
      <c r="A17" s="3" t="s">
        <v>72</v>
      </c>
      <c r="B17" s="3" t="s">
        <v>73</v>
      </c>
      <c r="C17" s="12">
        <v>6.25</v>
      </c>
      <c r="D17" s="3" t="s">
        <v>49</v>
      </c>
      <c r="E17" s="3">
        <v>2</v>
      </c>
      <c r="F17" s="11">
        <f t="shared" si="0"/>
        <v>12.5</v>
      </c>
    </row>
    <row r="18" spans="1:6">
      <c r="A18" s="3" t="s">
        <v>74</v>
      </c>
      <c r="B18" s="3" t="s">
        <v>75</v>
      </c>
      <c r="C18" s="12">
        <v>3.99</v>
      </c>
      <c r="D18" s="3" t="s">
        <v>49</v>
      </c>
      <c r="E18" s="3">
        <v>2</v>
      </c>
      <c r="F18" s="11">
        <f t="shared" si="0"/>
        <v>7.98</v>
      </c>
    </row>
    <row r="19" spans="1:6">
      <c r="A19" s="3" t="s">
        <v>76</v>
      </c>
      <c r="B19" s="3"/>
      <c r="C19" s="12"/>
      <c r="D19" s="3"/>
      <c r="E19" s="3"/>
      <c r="F19" s="11">
        <f t="shared" si="0"/>
        <v>0</v>
      </c>
    </row>
    <row r="20" spans="1:6">
      <c r="A20" s="3" t="s">
        <v>77</v>
      </c>
      <c r="B20" s="3"/>
      <c r="C20" s="12"/>
      <c r="D20" s="3"/>
      <c r="E20" s="3"/>
      <c r="F20" s="11">
        <f t="shared" si="0"/>
        <v>0</v>
      </c>
    </row>
    <row r="21" spans="1:6">
      <c r="A21" s="3" t="s">
        <v>78</v>
      </c>
      <c r="B21" s="3" t="s">
        <v>79</v>
      </c>
      <c r="C21" s="12">
        <f>92.25/100</f>
        <v>0.92249999999999999</v>
      </c>
      <c r="D21" s="3" t="s">
        <v>44</v>
      </c>
      <c r="E21" s="3">
        <v>30</v>
      </c>
      <c r="F21" s="11">
        <f t="shared" si="0"/>
        <v>27.675000000000001</v>
      </c>
    </row>
    <row r="22" spans="1:6">
      <c r="A22" s="3" t="s">
        <v>80</v>
      </c>
      <c r="B22" s="3" t="s">
        <v>81</v>
      </c>
      <c r="C22" s="12">
        <v>3.99</v>
      </c>
      <c r="D22" s="3" t="s">
        <v>49</v>
      </c>
      <c r="E22" s="3">
        <v>8</v>
      </c>
      <c r="F22" s="11">
        <f t="shared" si="0"/>
        <v>31.92</v>
      </c>
    </row>
    <row r="23" spans="1:6">
      <c r="A23" s="3" t="s">
        <v>82</v>
      </c>
      <c r="B23" s="3" t="s">
        <v>83</v>
      </c>
      <c r="C23" s="12">
        <v>6.5</v>
      </c>
      <c r="D23" s="3" t="s">
        <v>49</v>
      </c>
      <c r="E23" s="3">
        <v>8</v>
      </c>
      <c r="F23" s="11">
        <f t="shared" si="0"/>
        <v>52</v>
      </c>
    </row>
    <row r="24" spans="1:6">
      <c r="A24" s="3"/>
      <c r="B24" s="3"/>
      <c r="C24" s="12"/>
      <c r="D24" s="3"/>
      <c r="E24" s="3"/>
      <c r="F24" s="11">
        <f t="shared" si="0"/>
        <v>0</v>
      </c>
    </row>
    <row r="25" spans="1:6">
      <c r="A25" s="3" t="s">
        <v>84</v>
      </c>
      <c r="B25" s="3" t="s">
        <v>85</v>
      </c>
      <c r="C25" s="12">
        <f>4.25/10</f>
        <v>0.42499999999999999</v>
      </c>
      <c r="D25" s="3" t="s">
        <v>44</v>
      </c>
      <c r="E25" s="3">
        <v>10</v>
      </c>
      <c r="F25" s="11">
        <f t="shared" si="0"/>
        <v>4.25</v>
      </c>
    </row>
    <row r="26" spans="1:6">
      <c r="A26" s="3" t="s">
        <v>86</v>
      </c>
      <c r="B26" s="3" t="s">
        <v>87</v>
      </c>
      <c r="C26" s="12">
        <f>2.85/10</f>
        <v>0.28500000000000003</v>
      </c>
      <c r="D26" s="3" t="s">
        <v>44</v>
      </c>
      <c r="E26" s="3"/>
      <c r="F26" s="11">
        <f t="shared" si="0"/>
        <v>0</v>
      </c>
    </row>
    <row r="27" spans="1:6">
      <c r="A27" s="3" t="s">
        <v>88</v>
      </c>
      <c r="B27" s="3" t="s">
        <v>89</v>
      </c>
      <c r="C27" s="12">
        <f>2.5/10</f>
        <v>0.25</v>
      </c>
      <c r="D27" s="3" t="s">
        <v>44</v>
      </c>
      <c r="E27" s="3">
        <v>10</v>
      </c>
      <c r="F27" s="11">
        <f t="shared" si="0"/>
        <v>2.5</v>
      </c>
    </row>
    <row r="28" spans="1:6">
      <c r="A28" s="142" t="s">
        <v>280</v>
      </c>
      <c r="B28" s="1"/>
      <c r="C28" s="1"/>
      <c r="D28" s="1"/>
      <c r="E28" s="1"/>
      <c r="F28" s="3">
        <v>10.01</v>
      </c>
    </row>
    <row r="30" spans="1:6">
      <c r="D30" s="13" t="s">
        <v>279</v>
      </c>
      <c r="F30" s="14">
        <v>311.5</v>
      </c>
    </row>
  </sheetData>
  <mergeCells count="1">
    <mergeCell ref="A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tabColor theme="2" tint="-0.749992370372631"/>
  </sheetPr>
  <dimension ref="A1:K30"/>
  <sheetViews>
    <sheetView workbookViewId="0">
      <selection activeCell="B5" sqref="B5:C15"/>
    </sheetView>
  </sheetViews>
  <sheetFormatPr defaultRowHeight="15"/>
  <cols>
    <col min="2" max="2" width="16.140625" customWidth="1"/>
    <col min="4" max="4" width="9.28515625" customWidth="1"/>
    <col min="5" max="5" width="13" customWidth="1"/>
    <col min="11" max="11" width="31.7109375" customWidth="1"/>
  </cols>
  <sheetData>
    <row r="1" spans="1:11" ht="30.75" thickBot="1">
      <c r="A1" s="238" t="s">
        <v>374</v>
      </c>
      <c r="B1" s="239"/>
      <c r="C1" s="240"/>
      <c r="D1" s="239"/>
      <c r="E1" s="241"/>
      <c r="F1" s="242"/>
      <c r="G1" s="243"/>
      <c r="H1" s="243"/>
      <c r="I1" s="243"/>
      <c r="J1" s="243"/>
      <c r="K1" s="244"/>
    </row>
    <row r="2" spans="1:11" ht="14.25" customHeight="1">
      <c r="A2" s="245"/>
      <c r="B2" s="245"/>
      <c r="C2" s="246"/>
      <c r="D2" s="245"/>
      <c r="E2" s="247"/>
      <c r="F2" s="248"/>
      <c r="G2" s="243"/>
      <c r="H2" s="243"/>
      <c r="I2" s="243"/>
      <c r="J2" s="243"/>
      <c r="K2" s="244"/>
    </row>
    <row r="3" spans="1:11">
      <c r="A3" s="249" t="s">
        <v>318</v>
      </c>
      <c r="B3" s="250"/>
      <c r="C3" s="251"/>
      <c r="D3" s="252"/>
      <c r="E3" s="252"/>
      <c r="F3" s="253" t="s">
        <v>373</v>
      </c>
      <c r="G3" s="254"/>
      <c r="H3" s="254"/>
      <c r="I3" s="254"/>
      <c r="J3" s="254"/>
      <c r="K3" s="254"/>
    </row>
    <row r="4" spans="1:11" ht="18.75" customHeight="1">
      <c r="A4" s="166"/>
      <c r="B4" s="166" t="s">
        <v>319</v>
      </c>
      <c r="C4" s="167" t="s">
        <v>320</v>
      </c>
      <c r="D4" s="168" t="s">
        <v>371</v>
      </c>
      <c r="E4" s="169" t="s">
        <v>321</v>
      </c>
      <c r="F4" s="170" t="s">
        <v>322</v>
      </c>
      <c r="G4" s="171" t="s">
        <v>322</v>
      </c>
      <c r="H4" s="171" t="s">
        <v>322</v>
      </c>
      <c r="I4" s="171" t="s">
        <v>322</v>
      </c>
      <c r="J4" s="172" t="s">
        <v>322</v>
      </c>
      <c r="K4" s="173" t="s">
        <v>323</v>
      </c>
    </row>
    <row r="5" spans="1:11" ht="16.5" customHeight="1">
      <c r="A5" s="174">
        <v>1</v>
      </c>
      <c r="B5" s="174"/>
      <c r="C5" s="186"/>
      <c r="D5" s="175"/>
      <c r="E5" s="176"/>
      <c r="F5" s="177"/>
      <c r="G5" s="178"/>
      <c r="H5" s="178"/>
      <c r="I5" s="179"/>
      <c r="J5" s="179"/>
      <c r="K5" s="181"/>
    </row>
    <row r="6" spans="1:11" ht="15" customHeight="1">
      <c r="A6" s="174">
        <v>2</v>
      </c>
      <c r="B6" s="174"/>
      <c r="C6" s="186"/>
      <c r="D6" s="175"/>
      <c r="E6" s="176"/>
      <c r="F6" s="177"/>
      <c r="G6" s="178"/>
      <c r="H6" s="179"/>
      <c r="I6" s="179"/>
      <c r="J6" s="179"/>
      <c r="K6" s="181"/>
    </row>
    <row r="7" spans="1:11">
      <c r="A7" s="182">
        <v>3</v>
      </c>
      <c r="B7" s="182"/>
      <c r="C7" s="183"/>
      <c r="D7" s="184"/>
      <c r="E7" s="185"/>
      <c r="F7" s="177"/>
      <c r="G7" s="178"/>
      <c r="H7" s="178"/>
      <c r="I7" s="178"/>
      <c r="J7" s="178"/>
      <c r="K7" s="180"/>
    </row>
    <row r="8" spans="1:11" ht="19.5" customHeight="1">
      <c r="A8" s="174">
        <v>4</v>
      </c>
      <c r="B8" s="174"/>
      <c r="C8" s="186"/>
      <c r="D8" s="175"/>
      <c r="E8" s="176"/>
      <c r="F8" s="177"/>
      <c r="G8" s="178"/>
      <c r="H8" s="178"/>
      <c r="I8" s="178"/>
      <c r="J8" s="178"/>
      <c r="K8" s="180"/>
    </row>
    <row r="9" spans="1:11" ht="18.75" customHeight="1">
      <c r="A9" s="174">
        <v>5</v>
      </c>
      <c r="B9" s="174"/>
      <c r="C9" s="186"/>
      <c r="D9" s="175"/>
      <c r="E9" s="176"/>
      <c r="F9" s="177"/>
      <c r="G9" s="178"/>
      <c r="H9" s="178"/>
      <c r="I9" s="178"/>
      <c r="J9" s="178"/>
      <c r="K9" s="181"/>
    </row>
    <row r="10" spans="1:11" ht="19.5" customHeight="1">
      <c r="A10" s="182">
        <v>6</v>
      </c>
      <c r="B10" s="182"/>
      <c r="C10" s="186"/>
      <c r="D10" s="175"/>
      <c r="E10" s="176"/>
      <c r="F10" s="177"/>
      <c r="G10" s="178"/>
      <c r="H10" s="178"/>
      <c r="I10" s="178"/>
      <c r="J10" s="179"/>
      <c r="K10" s="181"/>
    </row>
    <row r="11" spans="1:11" ht="15" customHeight="1">
      <c r="A11" s="182">
        <v>7</v>
      </c>
      <c r="B11" s="182"/>
      <c r="C11" s="186"/>
      <c r="D11" s="175"/>
      <c r="E11" s="176"/>
      <c r="F11" s="177"/>
      <c r="G11" s="178"/>
      <c r="H11" s="178"/>
      <c r="I11" s="178"/>
      <c r="J11" s="179"/>
      <c r="K11" s="181"/>
    </row>
    <row r="12" spans="1:11">
      <c r="A12" s="174">
        <v>8</v>
      </c>
      <c r="B12" s="174"/>
      <c r="C12" s="186"/>
      <c r="D12" s="175"/>
      <c r="E12" s="176"/>
      <c r="F12" s="177"/>
      <c r="G12" s="178"/>
      <c r="H12" s="179"/>
      <c r="I12" s="179"/>
      <c r="J12" s="179"/>
      <c r="K12" s="181"/>
    </row>
    <row r="13" spans="1:11">
      <c r="A13" s="174">
        <v>9</v>
      </c>
      <c r="B13" s="174"/>
      <c r="C13" s="186"/>
      <c r="D13" s="175"/>
      <c r="E13" s="176"/>
      <c r="F13" s="177"/>
      <c r="G13" s="179"/>
      <c r="H13" s="179"/>
      <c r="I13" s="179"/>
      <c r="J13" s="179"/>
      <c r="K13" s="181"/>
    </row>
    <row r="14" spans="1:11" ht="18" customHeight="1">
      <c r="A14" s="174">
        <v>10</v>
      </c>
      <c r="B14" s="174"/>
      <c r="C14" s="186"/>
      <c r="D14" s="175"/>
      <c r="E14" s="176"/>
      <c r="F14" s="187"/>
      <c r="G14" s="178"/>
      <c r="H14" s="179"/>
      <c r="I14" s="179"/>
      <c r="J14" s="179"/>
      <c r="K14" s="181"/>
    </row>
    <row r="15" spans="1:11">
      <c r="A15" s="174">
        <v>11</v>
      </c>
      <c r="B15" s="174"/>
      <c r="C15" s="186"/>
      <c r="D15" s="175"/>
      <c r="E15" s="176"/>
      <c r="F15" s="177"/>
      <c r="G15" s="179"/>
      <c r="H15" s="179"/>
      <c r="I15" s="179"/>
      <c r="J15" s="179"/>
      <c r="K15" s="181"/>
    </row>
    <row r="16" spans="1:11" ht="15" customHeight="1">
      <c r="A16" s="174">
        <v>12</v>
      </c>
      <c r="B16" s="174"/>
      <c r="C16" s="186"/>
      <c r="D16" s="175"/>
      <c r="E16" s="176"/>
      <c r="F16" s="177"/>
      <c r="G16" s="179"/>
      <c r="H16" s="179"/>
      <c r="I16" s="179"/>
      <c r="J16" s="179"/>
      <c r="K16" s="181"/>
    </row>
    <row r="17" spans="1:11" ht="12" customHeight="1">
      <c r="A17" s="174">
        <v>13</v>
      </c>
      <c r="B17" s="174"/>
      <c r="C17" s="186"/>
      <c r="D17" s="175"/>
      <c r="E17" s="176"/>
      <c r="F17" s="177"/>
      <c r="G17" s="178"/>
      <c r="H17" s="178"/>
      <c r="I17" s="178"/>
      <c r="J17" s="179"/>
      <c r="K17" s="181"/>
    </row>
    <row r="18" spans="1:11">
      <c r="A18" s="174">
        <v>14</v>
      </c>
      <c r="B18" s="174"/>
      <c r="C18" s="186"/>
      <c r="D18" s="175"/>
      <c r="E18" s="176"/>
      <c r="F18" s="177"/>
      <c r="G18" s="179"/>
      <c r="H18" s="179"/>
      <c r="I18" s="179"/>
      <c r="J18" s="179"/>
      <c r="K18" s="181"/>
    </row>
    <row r="19" spans="1:11" ht="17.25" customHeight="1">
      <c r="A19" s="174">
        <v>15</v>
      </c>
      <c r="B19" s="174"/>
      <c r="C19" s="186"/>
      <c r="D19" s="175"/>
      <c r="E19" s="176"/>
      <c r="F19" s="187"/>
      <c r="G19" s="178"/>
      <c r="H19" s="179"/>
      <c r="I19" s="179"/>
      <c r="J19" s="179"/>
      <c r="K19" s="181"/>
    </row>
    <row r="20" spans="1:11" ht="18" customHeight="1">
      <c r="A20" s="174">
        <v>16</v>
      </c>
      <c r="B20" s="174"/>
      <c r="C20" s="186"/>
      <c r="D20" s="175"/>
      <c r="E20" s="176"/>
      <c r="F20" s="177"/>
      <c r="G20" s="179"/>
      <c r="H20" s="179"/>
      <c r="I20" s="179"/>
      <c r="J20" s="179"/>
      <c r="K20" s="181"/>
    </row>
    <row r="21" spans="1:11" ht="14.25" customHeight="1">
      <c r="A21" s="174">
        <v>17</v>
      </c>
      <c r="B21" s="174"/>
      <c r="C21" s="186"/>
      <c r="D21" s="175"/>
      <c r="E21" s="176"/>
      <c r="F21" s="177"/>
      <c r="G21" s="179"/>
      <c r="H21" s="179"/>
      <c r="I21" s="179"/>
      <c r="J21" s="179"/>
      <c r="K21" s="181"/>
    </row>
    <row r="22" spans="1:11">
      <c r="A22" s="174">
        <v>18</v>
      </c>
      <c r="B22" s="174"/>
      <c r="C22" s="186"/>
      <c r="D22" s="175"/>
      <c r="E22" s="176"/>
      <c r="F22" s="187"/>
      <c r="G22" s="179"/>
      <c r="H22" s="179"/>
      <c r="I22" s="179"/>
      <c r="J22" s="179"/>
      <c r="K22" s="181"/>
    </row>
    <row r="23" spans="1:11" ht="15" customHeight="1">
      <c r="A23" s="174">
        <v>19</v>
      </c>
      <c r="B23" s="174"/>
      <c r="C23" s="186"/>
      <c r="D23" s="175"/>
      <c r="E23" s="176"/>
      <c r="F23" s="177"/>
      <c r="G23" s="179"/>
      <c r="H23" s="179"/>
      <c r="I23" s="179"/>
      <c r="J23" s="179"/>
      <c r="K23" s="181"/>
    </row>
    <row r="24" spans="1:11">
      <c r="A24" s="174">
        <v>20</v>
      </c>
      <c r="B24" s="174"/>
      <c r="C24" s="186"/>
      <c r="D24" s="175"/>
      <c r="E24" s="176"/>
      <c r="F24" s="187"/>
      <c r="G24" s="178"/>
      <c r="H24" s="179"/>
      <c r="I24" s="179"/>
      <c r="J24" s="179"/>
      <c r="K24" s="181"/>
    </row>
    <row r="25" spans="1:11">
      <c r="A25" s="174"/>
      <c r="B25" s="174"/>
      <c r="C25" s="186"/>
      <c r="D25" s="175"/>
      <c r="E25" s="176"/>
      <c r="F25" s="177"/>
      <c r="G25" s="179"/>
      <c r="H25" s="179"/>
      <c r="I25" s="179"/>
      <c r="J25" s="179"/>
      <c r="K25" s="181"/>
    </row>
    <row r="26" spans="1:11">
      <c r="A26" s="174"/>
      <c r="B26" s="174"/>
      <c r="C26" s="186"/>
      <c r="D26" s="175"/>
      <c r="E26" s="176"/>
      <c r="F26" s="187"/>
      <c r="G26" s="179"/>
      <c r="H26" s="179"/>
      <c r="I26" s="179"/>
      <c r="J26" s="179"/>
      <c r="K26" s="181"/>
    </row>
    <row r="27" spans="1:11">
      <c r="A27" s="174"/>
      <c r="B27" s="174"/>
      <c r="C27" s="186"/>
      <c r="D27" s="175"/>
      <c r="E27" s="176"/>
      <c r="F27" s="187"/>
      <c r="G27" s="179"/>
      <c r="H27" s="179"/>
      <c r="I27" s="179"/>
      <c r="J27" s="179"/>
      <c r="K27" s="181"/>
    </row>
    <row r="28" spans="1:11">
      <c r="A28" s="174"/>
      <c r="B28" s="174"/>
      <c r="C28" s="186"/>
      <c r="D28" s="175"/>
      <c r="E28" s="176"/>
      <c r="F28" s="187"/>
      <c r="G28" s="179"/>
      <c r="H28" s="179"/>
      <c r="I28" s="179"/>
      <c r="J28" s="179"/>
      <c r="K28" s="181"/>
    </row>
    <row r="29" spans="1:11">
      <c r="A29" s="174"/>
      <c r="B29" s="174"/>
      <c r="C29" s="186"/>
      <c r="D29" s="175"/>
      <c r="E29" s="176"/>
      <c r="F29" s="187"/>
      <c r="G29" s="179"/>
      <c r="H29" s="179"/>
      <c r="I29" s="179"/>
      <c r="J29" s="179"/>
      <c r="K29" s="181"/>
    </row>
    <row r="30" spans="1:11">
      <c r="A30" s="182" t="s">
        <v>324</v>
      </c>
      <c r="B30" s="182"/>
      <c r="C30" s="188"/>
      <c r="D30" s="184"/>
      <c r="E30" s="185"/>
      <c r="F30" s="18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theme="9" tint="-0.249977111117893"/>
  </sheetPr>
  <dimension ref="A1:G42"/>
  <sheetViews>
    <sheetView topLeftCell="A19" workbookViewId="0">
      <selection activeCell="A42" sqref="A42"/>
    </sheetView>
  </sheetViews>
  <sheetFormatPr defaultRowHeight="15"/>
  <cols>
    <col min="1" max="1" width="19.28515625" customWidth="1"/>
    <col min="2" max="2" width="11" customWidth="1"/>
    <col min="3" max="3" width="15.28515625" customWidth="1"/>
  </cols>
  <sheetData>
    <row r="1" spans="1:7" ht="26.25">
      <c r="A1" s="194" t="s">
        <v>333</v>
      </c>
      <c r="B1" s="195"/>
      <c r="C1" s="195"/>
      <c r="D1" s="196" t="s">
        <v>334</v>
      </c>
      <c r="E1" s="195"/>
      <c r="F1" s="197"/>
    </row>
    <row r="3" spans="1:7" ht="18.75">
      <c r="A3" s="201" t="s">
        <v>335</v>
      </c>
    </row>
    <row r="4" spans="1:7" ht="18.75">
      <c r="A4" s="199" t="s">
        <v>340</v>
      </c>
      <c r="B4" s="200" t="s">
        <v>341</v>
      </c>
      <c r="C4" s="202" t="s">
        <v>127</v>
      </c>
      <c r="E4" s="203" t="s">
        <v>358</v>
      </c>
      <c r="F4" s="203"/>
      <c r="G4" s="198"/>
    </row>
    <row r="5" spans="1:7">
      <c r="A5" t="s">
        <v>343</v>
      </c>
      <c r="B5" t="s">
        <v>344</v>
      </c>
      <c r="C5">
        <v>91.68</v>
      </c>
      <c r="E5">
        <v>44.37</v>
      </c>
    </row>
    <row r="6" spans="1:7">
      <c r="A6" t="s">
        <v>342</v>
      </c>
      <c r="B6" t="s">
        <v>344</v>
      </c>
      <c r="C6">
        <v>35.270000000000003</v>
      </c>
      <c r="E6">
        <v>20.48</v>
      </c>
    </row>
    <row r="7" spans="1:7">
      <c r="A7" t="s">
        <v>345</v>
      </c>
      <c r="B7" t="s">
        <v>344</v>
      </c>
      <c r="C7">
        <v>94.24</v>
      </c>
      <c r="E7">
        <v>23.35</v>
      </c>
    </row>
    <row r="8" spans="1:7">
      <c r="A8" t="s">
        <v>360</v>
      </c>
      <c r="B8" t="s">
        <v>344</v>
      </c>
      <c r="C8">
        <v>89.65</v>
      </c>
    </row>
    <row r="9" spans="1:7">
      <c r="A9" t="s">
        <v>359</v>
      </c>
      <c r="B9" t="s">
        <v>344</v>
      </c>
      <c r="C9">
        <v>76.45</v>
      </c>
      <c r="E9">
        <v>34.32</v>
      </c>
    </row>
    <row r="10" spans="1:7">
      <c r="A10" t="s">
        <v>361</v>
      </c>
      <c r="B10" t="s">
        <v>344</v>
      </c>
      <c r="C10">
        <v>176</v>
      </c>
      <c r="E10">
        <v>61.5</v>
      </c>
    </row>
    <row r="11" spans="1:7">
      <c r="A11" t="s">
        <v>356</v>
      </c>
      <c r="B11" t="s">
        <v>357</v>
      </c>
      <c r="C11">
        <v>101.28</v>
      </c>
    </row>
    <row r="12" spans="1:7">
      <c r="A12" t="s">
        <v>348</v>
      </c>
      <c r="B12" t="s">
        <v>346</v>
      </c>
      <c r="C12">
        <v>68.41</v>
      </c>
    </row>
    <row r="13" spans="1:7">
      <c r="A13" t="s">
        <v>347</v>
      </c>
      <c r="B13" t="s">
        <v>346</v>
      </c>
      <c r="C13">
        <v>46.29</v>
      </c>
    </row>
    <row r="14" spans="1:7">
      <c r="A14" t="s">
        <v>349</v>
      </c>
      <c r="B14" t="s">
        <v>350</v>
      </c>
      <c r="C14">
        <v>109.5</v>
      </c>
    </row>
    <row r="15" spans="1:7">
      <c r="A15" t="s">
        <v>351</v>
      </c>
      <c r="B15" t="s">
        <v>352</v>
      </c>
      <c r="C15">
        <v>49.08</v>
      </c>
    </row>
    <row r="16" spans="1:7">
      <c r="A16" t="s">
        <v>353</v>
      </c>
      <c r="B16" t="s">
        <v>344</v>
      </c>
      <c r="C16">
        <v>78.099999999999994</v>
      </c>
    </row>
    <row r="17" spans="1:3">
      <c r="A17" t="s">
        <v>354</v>
      </c>
      <c r="B17" t="s">
        <v>355</v>
      </c>
      <c r="C17">
        <v>49.69</v>
      </c>
    </row>
    <row r="19" spans="1:3" ht="18.75">
      <c r="A19" s="203" t="s">
        <v>336</v>
      </c>
    </row>
    <row r="20" spans="1:3">
      <c r="A20" t="s">
        <v>387</v>
      </c>
    </row>
    <row r="21" spans="1:3">
      <c r="A21" t="s">
        <v>388</v>
      </c>
    </row>
    <row r="22" spans="1:3">
      <c r="A22" t="s">
        <v>389</v>
      </c>
    </row>
    <row r="23" spans="1:3">
      <c r="A23" t="s">
        <v>390</v>
      </c>
    </row>
    <row r="27" spans="1:3" ht="18.75">
      <c r="A27" s="204" t="s">
        <v>337</v>
      </c>
    </row>
    <row r="28" spans="1:3">
      <c r="A28" t="s">
        <v>387</v>
      </c>
    </row>
    <row r="29" spans="1:3">
      <c r="A29" t="s">
        <v>388</v>
      </c>
    </row>
    <row r="30" spans="1:3">
      <c r="A30" t="s">
        <v>389</v>
      </c>
    </row>
    <row r="31" spans="1:3">
      <c r="A31" t="s">
        <v>390</v>
      </c>
    </row>
    <row r="34" spans="1:1" ht="18.75">
      <c r="A34" s="204" t="s">
        <v>338</v>
      </c>
    </row>
    <row r="35" spans="1:1">
      <c r="A35" t="s">
        <v>387</v>
      </c>
    </row>
    <row r="36" spans="1:1">
      <c r="A36" t="s">
        <v>388</v>
      </c>
    </row>
    <row r="37" spans="1:1">
      <c r="A37" t="s">
        <v>389</v>
      </c>
    </row>
    <row r="38" spans="1:1">
      <c r="A38" t="s">
        <v>390</v>
      </c>
    </row>
    <row r="40" spans="1:1" ht="15.75">
      <c r="A40" s="265" t="s">
        <v>391</v>
      </c>
    </row>
    <row r="42" spans="1:1">
      <c r="A42" s="266" t="s">
        <v>339</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1:I45"/>
  <sheetViews>
    <sheetView workbookViewId="0">
      <selection activeCell="K13" sqref="K13"/>
    </sheetView>
  </sheetViews>
  <sheetFormatPr defaultRowHeight="15"/>
  <cols>
    <col min="1" max="1" width="17.140625" customWidth="1"/>
  </cols>
  <sheetData>
    <row r="1" spans="1:9">
      <c r="A1" s="15" t="s">
        <v>369</v>
      </c>
      <c r="F1" s="15"/>
    </row>
    <row r="4" spans="1:9">
      <c r="B4" s="221" t="s">
        <v>156</v>
      </c>
      <c r="C4" s="221" t="s">
        <v>156</v>
      </c>
      <c r="D4" s="221" t="s">
        <v>156</v>
      </c>
      <c r="E4" s="221" t="s">
        <v>156</v>
      </c>
      <c r="F4" s="219" t="s">
        <v>156</v>
      </c>
      <c r="G4" s="219" t="s">
        <v>156</v>
      </c>
      <c r="H4" s="219" t="s">
        <v>156</v>
      </c>
      <c r="I4" s="219" t="s">
        <v>156</v>
      </c>
    </row>
    <row r="5" spans="1:9" ht="16.5">
      <c r="A5" s="220" t="s">
        <v>260</v>
      </c>
      <c r="B5" s="26" t="s">
        <v>370</v>
      </c>
      <c r="C5" s="26" t="s">
        <v>370</v>
      </c>
      <c r="D5" s="26" t="s">
        <v>370</v>
      </c>
      <c r="E5" s="26" t="s">
        <v>370</v>
      </c>
      <c r="F5" s="26" t="s">
        <v>370</v>
      </c>
      <c r="G5" s="26" t="s">
        <v>370</v>
      </c>
      <c r="H5" s="26" t="s">
        <v>370</v>
      </c>
      <c r="I5" s="26" t="s">
        <v>370</v>
      </c>
    </row>
    <row r="6" spans="1:9" ht="15.75">
      <c r="A6" s="165" t="s">
        <v>244</v>
      </c>
      <c r="B6" s="42"/>
      <c r="C6" s="42"/>
      <c r="D6" s="42"/>
      <c r="E6" s="150"/>
      <c r="F6" s="1"/>
      <c r="G6" s="1"/>
      <c r="H6" s="1"/>
      <c r="I6" s="1"/>
    </row>
    <row r="7" spans="1:9" ht="15.75">
      <c r="A7" s="165" t="s">
        <v>259</v>
      </c>
      <c r="B7" s="42"/>
      <c r="C7" s="42"/>
      <c r="D7" s="42"/>
      <c r="E7" s="150"/>
      <c r="F7" s="1"/>
      <c r="G7" s="1"/>
      <c r="H7" s="1"/>
      <c r="I7" s="1"/>
    </row>
    <row r="8" spans="1:9" ht="15.75">
      <c r="A8" s="165" t="s">
        <v>245</v>
      </c>
      <c r="B8" s="42"/>
      <c r="C8" s="42"/>
      <c r="D8" s="42"/>
      <c r="E8" s="150"/>
      <c r="F8" s="1"/>
      <c r="G8" s="1"/>
      <c r="H8" s="1"/>
      <c r="I8" s="1"/>
    </row>
    <row r="9" spans="1:9" ht="15.75">
      <c r="A9" s="165" t="s">
        <v>246</v>
      </c>
      <c r="B9" s="42"/>
      <c r="C9" s="42"/>
      <c r="D9" s="42"/>
      <c r="E9" s="150"/>
      <c r="F9" s="1"/>
      <c r="G9" s="1"/>
      <c r="H9" s="1"/>
      <c r="I9" s="1"/>
    </row>
    <row r="10" spans="1:9" ht="15.75">
      <c r="A10" s="165" t="s">
        <v>247</v>
      </c>
      <c r="B10" s="42"/>
      <c r="C10" s="42"/>
      <c r="D10" s="42"/>
      <c r="E10" s="150"/>
      <c r="F10" s="1"/>
      <c r="G10" s="1"/>
      <c r="H10" s="1"/>
      <c r="I10" s="1"/>
    </row>
    <row r="11" spans="1:9" ht="15.75">
      <c r="A11" s="165" t="s">
        <v>248</v>
      </c>
      <c r="B11" s="42"/>
      <c r="C11" s="42"/>
      <c r="D11" s="42"/>
      <c r="E11" s="150"/>
      <c r="F11" s="1"/>
      <c r="G11" s="1"/>
      <c r="H11" s="1"/>
      <c r="I11" s="1"/>
    </row>
    <row r="12" spans="1:9" ht="15.75">
      <c r="A12" s="165" t="s">
        <v>249</v>
      </c>
      <c r="B12" s="42"/>
      <c r="C12" s="42"/>
      <c r="D12" s="42"/>
      <c r="E12" s="150"/>
      <c r="F12" s="1"/>
      <c r="G12" s="1"/>
      <c r="H12" s="1"/>
      <c r="I12" s="1"/>
    </row>
    <row r="13" spans="1:9" ht="15.75">
      <c r="A13" s="165" t="s">
        <v>250</v>
      </c>
      <c r="B13" s="42"/>
      <c r="C13" s="42"/>
      <c r="D13" s="42"/>
      <c r="E13" s="150"/>
      <c r="F13" s="1"/>
      <c r="G13" s="1"/>
      <c r="H13" s="1"/>
      <c r="I13" s="1"/>
    </row>
    <row r="14" spans="1:9" ht="15.75">
      <c r="A14" s="165" t="s">
        <v>251</v>
      </c>
      <c r="B14" s="42"/>
      <c r="C14" s="42"/>
      <c r="D14" s="42"/>
      <c r="E14" s="150"/>
      <c r="F14" s="1"/>
      <c r="G14" s="1"/>
      <c r="H14" s="1"/>
      <c r="I14" s="1"/>
    </row>
    <row r="15" spans="1:9" ht="15.75">
      <c r="A15" s="165" t="s">
        <v>252</v>
      </c>
      <c r="B15" s="42"/>
      <c r="C15" s="42"/>
      <c r="D15" s="42"/>
      <c r="E15" s="150"/>
      <c r="F15" s="1"/>
      <c r="G15" s="1"/>
      <c r="H15" s="1"/>
      <c r="I15" s="1"/>
    </row>
    <row r="16" spans="1:9" ht="15.75">
      <c r="A16" s="165" t="s">
        <v>265</v>
      </c>
      <c r="B16" s="42"/>
      <c r="C16" s="42"/>
      <c r="D16" s="42"/>
      <c r="E16" s="150"/>
      <c r="F16" s="1"/>
      <c r="G16" s="1"/>
      <c r="H16" s="1"/>
      <c r="I16" s="1"/>
    </row>
    <row r="17" spans="1:9" ht="15.75">
      <c r="A17" s="165" t="s">
        <v>303</v>
      </c>
      <c r="B17" s="42"/>
      <c r="C17" s="42"/>
      <c r="D17" s="42"/>
      <c r="E17" s="150"/>
      <c r="F17" s="1"/>
      <c r="G17" s="1"/>
      <c r="H17" s="1"/>
      <c r="I17" s="1"/>
    </row>
    <row r="18" spans="1:9" ht="15.75">
      <c r="A18" s="165"/>
      <c r="B18" s="42"/>
      <c r="C18" s="42"/>
      <c r="D18" s="42"/>
      <c r="E18" s="150"/>
      <c r="F18" s="1"/>
      <c r="G18" s="1"/>
      <c r="H18" s="1"/>
      <c r="I18" s="1"/>
    </row>
    <row r="19" spans="1:9">
      <c r="B19" s="42"/>
      <c r="C19" s="42"/>
      <c r="D19" s="42"/>
      <c r="E19" s="150"/>
      <c r="F19" s="1"/>
      <c r="G19" s="1"/>
      <c r="H19" s="1"/>
      <c r="I19" s="1"/>
    </row>
    <row r="20" spans="1:9" ht="16.5">
      <c r="A20" s="222" t="s">
        <v>116</v>
      </c>
      <c r="B20" s="42"/>
      <c r="C20" s="42"/>
      <c r="D20" s="42"/>
      <c r="E20" s="150"/>
      <c r="F20" s="1"/>
      <c r="G20" s="1"/>
      <c r="H20" s="1"/>
      <c r="I20" s="1"/>
    </row>
    <row r="21" spans="1:9" ht="15.75">
      <c r="A21" s="165" t="s">
        <v>254</v>
      </c>
      <c r="B21" s="42"/>
      <c r="C21" s="42"/>
      <c r="D21" s="42"/>
      <c r="E21" s="150"/>
      <c r="F21" s="1"/>
      <c r="G21" s="1"/>
      <c r="H21" s="1"/>
      <c r="I21" s="1"/>
    </row>
    <row r="22" spans="1:9" ht="15.75">
      <c r="A22" s="165" t="s">
        <v>253</v>
      </c>
      <c r="B22" s="42"/>
      <c r="C22" s="42"/>
      <c r="D22" s="42"/>
      <c r="E22" s="150"/>
      <c r="F22" s="1"/>
      <c r="G22" s="1"/>
      <c r="H22" s="1"/>
      <c r="I22" s="1"/>
    </row>
    <row r="23" spans="1:9" ht="15.75">
      <c r="A23" s="165" t="s">
        <v>255</v>
      </c>
      <c r="B23" s="42"/>
      <c r="C23" s="140"/>
      <c r="D23" s="42"/>
      <c r="E23" s="217"/>
      <c r="F23" s="1"/>
      <c r="G23" s="1"/>
      <c r="H23" s="1"/>
      <c r="I23" s="1"/>
    </row>
    <row r="24" spans="1:9" ht="15.75">
      <c r="A24" s="165" t="s">
        <v>256</v>
      </c>
      <c r="B24" s="42"/>
      <c r="C24" s="140"/>
      <c r="D24" s="42"/>
      <c r="E24" s="217"/>
      <c r="F24" s="1"/>
      <c r="G24" s="1"/>
      <c r="H24" s="1"/>
      <c r="I24" s="1"/>
    </row>
    <row r="25" spans="1:9" ht="15.75">
      <c r="A25" s="165" t="s">
        <v>257</v>
      </c>
      <c r="B25" s="42"/>
      <c r="C25" s="140"/>
      <c r="D25" s="42"/>
      <c r="E25" s="217"/>
      <c r="F25" s="1"/>
      <c r="G25" s="1"/>
      <c r="H25" s="1"/>
      <c r="I25" s="1"/>
    </row>
    <row r="26" spans="1:9" ht="15.75">
      <c r="A26" s="165" t="s">
        <v>258</v>
      </c>
      <c r="B26" s="42"/>
      <c r="C26" s="3"/>
      <c r="D26" s="3"/>
      <c r="E26" s="150"/>
      <c r="F26" s="1"/>
      <c r="G26" s="1"/>
      <c r="H26" s="1"/>
      <c r="I26" s="1"/>
    </row>
    <row r="27" spans="1:9" ht="15.75">
      <c r="A27" s="165" t="s">
        <v>328</v>
      </c>
      <c r="B27" s="3"/>
      <c r="C27" s="3"/>
      <c r="D27" s="3"/>
      <c r="E27" s="150"/>
      <c r="F27" s="1"/>
      <c r="G27" s="1"/>
      <c r="H27" s="1"/>
      <c r="I27" s="1"/>
    </row>
    <row r="28" spans="1:9">
      <c r="A28" s="1"/>
      <c r="B28" s="1"/>
      <c r="C28" s="1"/>
      <c r="D28" s="1"/>
      <c r="E28" s="218"/>
      <c r="F28" s="1"/>
      <c r="G28" s="1"/>
      <c r="H28" s="1"/>
      <c r="I28" s="1"/>
    </row>
    <row r="29" spans="1:9">
      <c r="A29" s="1"/>
      <c r="B29" s="1"/>
      <c r="C29" s="1"/>
      <c r="D29" s="1"/>
      <c r="E29" s="218"/>
      <c r="F29" s="1"/>
      <c r="G29" s="1"/>
      <c r="H29" s="1"/>
      <c r="I29" s="1"/>
    </row>
    <row r="30" spans="1:9">
      <c r="A30" s="1"/>
      <c r="B30" s="32"/>
      <c r="C30" s="1"/>
      <c r="D30" s="42"/>
      <c r="E30" s="150"/>
      <c r="F30" s="1"/>
      <c r="G30" s="1"/>
      <c r="H30" s="1"/>
      <c r="I30" s="1"/>
    </row>
    <row r="31" spans="1:9" ht="15.75">
      <c r="A31" s="223" t="s">
        <v>262</v>
      </c>
      <c r="B31" s="32"/>
      <c r="C31" s="1"/>
      <c r="D31" s="42"/>
      <c r="E31" s="150"/>
      <c r="F31" s="1"/>
      <c r="G31" s="1"/>
      <c r="H31" s="1"/>
      <c r="I31" s="1"/>
    </row>
    <row r="32" spans="1:9">
      <c r="A32" s="158"/>
      <c r="B32" s="32"/>
      <c r="C32" s="1"/>
      <c r="D32" s="42"/>
      <c r="E32" s="150"/>
      <c r="F32" s="1"/>
      <c r="G32" s="1"/>
      <c r="H32" s="1"/>
      <c r="I32" s="1"/>
    </row>
    <row r="33" spans="1:9" ht="15.75">
      <c r="A33" s="165" t="s">
        <v>325</v>
      </c>
      <c r="B33" s="32"/>
      <c r="C33" s="1"/>
      <c r="D33" s="42"/>
      <c r="E33" s="150"/>
      <c r="F33" s="1"/>
      <c r="G33" s="1"/>
      <c r="H33" s="1"/>
      <c r="I33" s="1"/>
    </row>
    <row r="34" spans="1:9" ht="15.75">
      <c r="A34" s="165" t="s">
        <v>263</v>
      </c>
      <c r="B34" s="32"/>
      <c r="C34" s="1"/>
      <c r="D34" s="140"/>
      <c r="E34" s="150"/>
      <c r="F34" s="1"/>
      <c r="G34" s="1"/>
      <c r="H34" s="1"/>
      <c r="I34" s="1"/>
    </row>
    <row r="35" spans="1:9" ht="15.75">
      <c r="A35" s="165" t="s">
        <v>326</v>
      </c>
      <c r="B35" s="1"/>
      <c r="C35" s="1"/>
      <c r="D35" s="1"/>
      <c r="E35" s="1"/>
      <c r="F35" s="1"/>
      <c r="G35" s="1"/>
      <c r="H35" s="1"/>
      <c r="I35" s="1"/>
    </row>
    <row r="36" spans="1:9" ht="15.75">
      <c r="A36" s="165" t="s">
        <v>264</v>
      </c>
      <c r="B36" s="1"/>
      <c r="C36" s="1"/>
      <c r="D36" s="1"/>
      <c r="E36" s="1"/>
      <c r="F36" s="1"/>
      <c r="G36" s="1"/>
      <c r="H36" s="1"/>
      <c r="I36" s="1"/>
    </row>
    <row r="37" spans="1:9" ht="15.75">
      <c r="A37" s="165" t="s">
        <v>327</v>
      </c>
      <c r="B37" s="1"/>
      <c r="C37" s="1"/>
      <c r="D37" s="1"/>
      <c r="E37" s="1"/>
      <c r="F37" s="1"/>
      <c r="G37" s="1"/>
      <c r="H37" s="1"/>
      <c r="I37" s="1"/>
    </row>
    <row r="38" spans="1:9">
      <c r="A38" s="1"/>
      <c r="B38" s="1"/>
      <c r="C38" s="1"/>
      <c r="D38" s="1"/>
      <c r="E38" s="1"/>
      <c r="F38" s="1"/>
      <c r="G38" s="1"/>
      <c r="H38" s="1"/>
      <c r="I38" s="1"/>
    </row>
    <row r="39" spans="1:9">
      <c r="A39" s="1"/>
      <c r="B39" s="1"/>
      <c r="C39" s="1"/>
      <c r="D39" s="1"/>
      <c r="E39" s="1"/>
      <c r="F39" s="1"/>
      <c r="G39" s="1"/>
      <c r="H39" s="1"/>
      <c r="I39" s="1"/>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00B050"/>
  </sheetPr>
  <dimension ref="A1:M76"/>
  <sheetViews>
    <sheetView topLeftCell="A27" workbookViewId="0">
      <selection activeCell="F38" sqref="F38"/>
    </sheetView>
  </sheetViews>
  <sheetFormatPr defaultRowHeight="15"/>
  <cols>
    <col min="1" max="1" width="21.42578125" customWidth="1"/>
    <col min="2" max="2" width="14.140625" customWidth="1"/>
    <col min="3" max="3" width="12.7109375" customWidth="1"/>
    <col min="4" max="4" width="12.5703125" customWidth="1"/>
    <col min="5" max="5" width="19.7109375" customWidth="1"/>
    <col min="6" max="6" width="16" customWidth="1"/>
    <col min="7" max="7" width="11.5703125" customWidth="1"/>
  </cols>
  <sheetData>
    <row r="1" spans="1:10" ht="30" customHeight="1">
      <c r="C1" s="43" t="s">
        <v>92</v>
      </c>
      <c r="D1" s="44"/>
      <c r="E1" s="44"/>
      <c r="F1" s="44"/>
      <c r="H1" s="15"/>
      <c r="J1" s="15"/>
    </row>
    <row r="2" spans="1:10" ht="18.75">
      <c r="D2" s="30" t="s">
        <v>128</v>
      </c>
    </row>
    <row r="6" spans="1:10">
      <c r="A6" s="34" t="s">
        <v>91</v>
      </c>
      <c r="B6" s="134"/>
      <c r="C6" s="31"/>
      <c r="D6" s="31"/>
      <c r="E6" s="31"/>
      <c r="F6" s="31"/>
      <c r="G6" s="31"/>
    </row>
    <row r="7" spans="1:10">
      <c r="A7" s="31"/>
      <c r="B7" s="31"/>
      <c r="C7" s="31"/>
      <c r="D7" s="31"/>
      <c r="E7" s="31"/>
      <c r="F7" s="31"/>
      <c r="G7" s="31"/>
    </row>
    <row r="8" spans="1:10">
      <c r="A8" s="34" t="s">
        <v>93</v>
      </c>
      <c r="B8" s="34" t="s">
        <v>94</v>
      </c>
      <c r="C8" s="34" t="s">
        <v>236</v>
      </c>
      <c r="D8" s="34"/>
      <c r="E8" s="34" t="s">
        <v>114</v>
      </c>
      <c r="F8" s="34"/>
      <c r="G8" s="37"/>
    </row>
    <row r="9" spans="1:10" ht="24" customHeight="1">
      <c r="A9" s="35" t="s">
        <v>124</v>
      </c>
      <c r="B9" s="35" t="s">
        <v>237</v>
      </c>
      <c r="C9" s="35" t="s">
        <v>125</v>
      </c>
      <c r="D9" s="41" t="s">
        <v>238</v>
      </c>
      <c r="E9" s="35" t="s">
        <v>126</v>
      </c>
      <c r="F9" s="41"/>
      <c r="G9" s="37"/>
    </row>
    <row r="10" spans="1:10">
      <c r="A10" s="31"/>
      <c r="B10" s="31"/>
      <c r="C10" s="31"/>
      <c r="D10" s="31"/>
      <c r="E10" s="31"/>
      <c r="F10" s="31"/>
      <c r="G10" s="37"/>
    </row>
    <row r="11" spans="1:10">
      <c r="A11" s="34" t="s">
        <v>95</v>
      </c>
      <c r="B11" s="34" t="s">
        <v>239</v>
      </c>
      <c r="C11" s="34"/>
      <c r="D11" s="34" t="s">
        <v>240</v>
      </c>
      <c r="E11" s="34">
        <v>85210</v>
      </c>
      <c r="F11" s="34"/>
      <c r="G11" s="37"/>
    </row>
    <row r="12" spans="1:10">
      <c r="A12" s="31"/>
      <c r="B12" s="31"/>
      <c r="C12" s="31"/>
      <c r="D12" s="31"/>
      <c r="E12" s="31"/>
      <c r="F12" s="31"/>
      <c r="G12" s="37"/>
    </row>
    <row r="13" spans="1:10">
      <c r="A13" s="34" t="s">
        <v>96</v>
      </c>
      <c r="B13" s="34"/>
      <c r="C13" s="34" t="s">
        <v>281</v>
      </c>
      <c r="D13" s="144">
        <v>311.5</v>
      </c>
      <c r="E13" s="34" t="s">
        <v>282</v>
      </c>
      <c r="F13" s="34"/>
      <c r="G13" s="37"/>
    </row>
    <row r="14" spans="1:10">
      <c r="A14" s="33" t="s">
        <v>283</v>
      </c>
      <c r="B14" s="31"/>
      <c r="C14" s="31"/>
      <c r="D14" s="31"/>
      <c r="E14" s="31"/>
      <c r="F14" s="31"/>
      <c r="G14" s="31"/>
    </row>
    <row r="15" spans="1:10" ht="16.5">
      <c r="A15" s="39" t="s">
        <v>139</v>
      </c>
      <c r="B15" s="39"/>
      <c r="C15" s="31"/>
      <c r="D15" s="31"/>
      <c r="E15" s="31"/>
      <c r="F15" s="31"/>
      <c r="G15" s="31"/>
    </row>
    <row r="16" spans="1:10">
      <c r="A16" s="31"/>
      <c r="B16" s="31"/>
      <c r="C16" s="31"/>
      <c r="D16" s="31" t="s">
        <v>138</v>
      </c>
      <c r="E16" s="122" t="s">
        <v>115</v>
      </c>
      <c r="F16" s="31"/>
      <c r="G16" s="31" t="s">
        <v>127</v>
      </c>
      <c r="H16" s="33" t="s">
        <v>127</v>
      </c>
    </row>
    <row r="17" spans="1:8" ht="17.25" customHeight="1">
      <c r="A17" s="147" t="s">
        <v>300</v>
      </c>
      <c r="B17" s="127"/>
      <c r="C17" s="1" t="s">
        <v>286</v>
      </c>
      <c r="D17" s="130"/>
      <c r="E17" s="32"/>
      <c r="F17" s="137" t="s">
        <v>241</v>
      </c>
      <c r="G17" s="32">
        <v>255.01</v>
      </c>
      <c r="H17" s="1"/>
    </row>
    <row r="18" spans="1:8" ht="17.25" customHeight="1">
      <c r="A18" s="148" t="s">
        <v>301</v>
      </c>
      <c r="B18" s="135"/>
      <c r="C18" s="1" t="s">
        <v>287</v>
      </c>
      <c r="D18" s="130"/>
      <c r="E18" s="32"/>
      <c r="F18" s="137" t="s">
        <v>241</v>
      </c>
      <c r="G18" s="32">
        <v>63.01</v>
      </c>
      <c r="H18" s="1"/>
    </row>
    <row r="19" spans="1:8" ht="17.25" customHeight="1">
      <c r="A19" s="148" t="s">
        <v>298</v>
      </c>
      <c r="B19" s="135"/>
      <c r="C19" s="1" t="s">
        <v>288</v>
      </c>
      <c r="D19" s="130"/>
      <c r="E19" s="32"/>
      <c r="F19" s="137" t="s">
        <v>241</v>
      </c>
      <c r="G19" s="32">
        <v>68.5</v>
      </c>
      <c r="H19" s="1"/>
    </row>
    <row r="20" spans="1:8" ht="17.25" customHeight="1">
      <c r="A20" s="148" t="s">
        <v>299</v>
      </c>
      <c r="B20" s="135"/>
      <c r="C20" s="136">
        <v>9900106739</v>
      </c>
      <c r="D20" s="130"/>
      <c r="E20" s="32"/>
      <c r="F20" s="137" t="s">
        <v>241</v>
      </c>
      <c r="G20" s="32">
        <v>8.41</v>
      </c>
      <c r="H20" s="1"/>
    </row>
    <row r="21" spans="1:8" ht="17.25" customHeight="1">
      <c r="A21" s="148" t="s">
        <v>295</v>
      </c>
      <c r="B21" s="135"/>
      <c r="C21" s="1" t="s">
        <v>289</v>
      </c>
      <c r="D21" s="130"/>
      <c r="E21" s="32"/>
      <c r="F21" s="137" t="s">
        <v>241</v>
      </c>
      <c r="G21" s="32">
        <v>77.010000000000005</v>
      </c>
      <c r="H21" s="1"/>
    </row>
    <row r="22" spans="1:8" ht="17.25" customHeight="1">
      <c r="A22" s="148" t="s">
        <v>296</v>
      </c>
      <c r="B22" s="135"/>
      <c r="C22" s="1" t="s">
        <v>290</v>
      </c>
      <c r="D22" s="130"/>
      <c r="E22" s="32"/>
      <c r="F22" s="137" t="s">
        <v>241</v>
      </c>
      <c r="G22" s="32">
        <v>38.51</v>
      </c>
      <c r="H22" s="1"/>
    </row>
    <row r="23" spans="1:8" ht="17.25" customHeight="1">
      <c r="A23" s="148" t="s">
        <v>297</v>
      </c>
      <c r="B23" s="135"/>
      <c r="C23" s="1" t="s">
        <v>291</v>
      </c>
      <c r="D23" s="130"/>
      <c r="E23" s="32"/>
      <c r="F23" s="137" t="s">
        <v>241</v>
      </c>
      <c r="G23" s="32">
        <v>22.41</v>
      </c>
      <c r="H23" s="1"/>
    </row>
    <row r="24" spans="1:8" ht="17.25" customHeight="1">
      <c r="A24" s="148" t="s">
        <v>296</v>
      </c>
      <c r="B24" s="135"/>
      <c r="C24" s="1" t="s">
        <v>290</v>
      </c>
      <c r="D24" s="130"/>
      <c r="E24" s="32"/>
      <c r="F24" s="137" t="s">
        <v>241</v>
      </c>
      <c r="G24" s="32">
        <v>38.51</v>
      </c>
      <c r="H24" s="1"/>
    </row>
    <row r="25" spans="1:8" ht="17.25" customHeight="1">
      <c r="A25" s="148" t="s">
        <v>295</v>
      </c>
      <c r="B25" s="135"/>
      <c r="C25" s="1" t="s">
        <v>289</v>
      </c>
      <c r="D25" s="130"/>
      <c r="E25" s="32"/>
      <c r="F25" s="137" t="s">
        <v>241</v>
      </c>
      <c r="G25" s="32">
        <v>38.51</v>
      </c>
      <c r="H25" s="1"/>
    </row>
    <row r="26" spans="1:8" ht="17.25" customHeight="1">
      <c r="A26" s="190" t="s">
        <v>330</v>
      </c>
      <c r="B26" s="135"/>
      <c r="C26" s="192" t="s">
        <v>329</v>
      </c>
      <c r="D26" s="130"/>
      <c r="E26" s="32"/>
      <c r="F26" s="137" t="s">
        <v>242</v>
      </c>
      <c r="G26" s="191">
        <v>64.790000000000006</v>
      </c>
      <c r="H26" s="1"/>
    </row>
    <row r="27" spans="1:8" ht="17.25" customHeight="1">
      <c r="A27" s="148" t="s">
        <v>294</v>
      </c>
      <c r="B27" s="135"/>
      <c r="C27" s="1" t="s">
        <v>292</v>
      </c>
      <c r="D27" s="130"/>
      <c r="E27" s="32"/>
      <c r="F27" s="137" t="s">
        <v>241</v>
      </c>
      <c r="G27" s="32">
        <v>42.01</v>
      </c>
      <c r="H27" s="1"/>
    </row>
    <row r="28" spans="1:8" ht="18" customHeight="1">
      <c r="A28" s="126" t="s">
        <v>137</v>
      </c>
      <c r="B28" s="131"/>
      <c r="C28" s="133"/>
      <c r="D28" s="130"/>
      <c r="E28" s="32"/>
      <c r="F28" s="149" t="s">
        <v>302</v>
      </c>
      <c r="G28" s="146">
        <v>650.30999999999995</v>
      </c>
      <c r="H28" s="145" t="s">
        <v>293</v>
      </c>
    </row>
    <row r="29" spans="1:8" ht="18" customHeight="1">
      <c r="A29" s="123" t="s">
        <v>116</v>
      </c>
      <c r="B29" s="128" t="s">
        <v>117</v>
      </c>
      <c r="C29" s="132" t="s">
        <v>118</v>
      </c>
      <c r="D29" s="124" t="s">
        <v>285</v>
      </c>
      <c r="E29" s="124" t="s">
        <v>119</v>
      </c>
      <c r="F29" s="151"/>
      <c r="G29" s="123"/>
      <c r="H29" s="125"/>
    </row>
    <row r="30" spans="1:8" ht="18" customHeight="1">
      <c r="A30" s="120" t="s">
        <v>115</v>
      </c>
      <c r="B30" s="42"/>
      <c r="C30" s="42"/>
      <c r="D30" s="42" t="s">
        <v>284</v>
      </c>
      <c r="E30" s="150" t="s">
        <v>278</v>
      </c>
      <c r="F30" s="42" t="s">
        <v>242</v>
      </c>
      <c r="G30" s="189">
        <v>637.58000000000004</v>
      </c>
      <c r="H30" s="1"/>
    </row>
    <row r="31" spans="1:8" ht="18" customHeight="1">
      <c r="A31" s="120" t="s">
        <v>115</v>
      </c>
      <c r="B31" s="42"/>
      <c r="C31" s="42"/>
      <c r="D31" s="42" t="s">
        <v>284</v>
      </c>
      <c r="E31" s="150" t="s">
        <v>278</v>
      </c>
      <c r="F31" s="42" t="s">
        <v>242</v>
      </c>
      <c r="G31" s="189">
        <v>637.58000000000004</v>
      </c>
      <c r="H31" s="1"/>
    </row>
    <row r="32" spans="1:8" ht="18" customHeight="1">
      <c r="A32" s="120" t="s">
        <v>115</v>
      </c>
      <c r="B32" s="42"/>
      <c r="C32" s="42"/>
      <c r="D32" s="42" t="s">
        <v>284</v>
      </c>
      <c r="E32" s="150" t="s">
        <v>278</v>
      </c>
      <c r="F32" s="42" t="s">
        <v>242</v>
      </c>
      <c r="G32" s="189">
        <v>637.58000000000004</v>
      </c>
      <c r="H32" s="1"/>
    </row>
    <row r="33" spans="1:8" ht="16.5" customHeight="1">
      <c r="A33" s="120" t="s">
        <v>115</v>
      </c>
      <c r="B33" s="42"/>
      <c r="C33" s="42"/>
      <c r="D33" s="42"/>
      <c r="E33" s="140" t="s">
        <v>277</v>
      </c>
      <c r="F33" s="42" t="s">
        <v>242</v>
      </c>
      <c r="G33" s="32">
        <v>128.16</v>
      </c>
      <c r="H33" s="1"/>
    </row>
    <row r="34" spans="1:8" ht="16.5" customHeight="1">
      <c r="A34" s="129" t="s">
        <v>120</v>
      </c>
      <c r="B34" s="124" t="s">
        <v>121</v>
      </c>
      <c r="C34" s="124"/>
      <c r="D34" s="124"/>
      <c r="E34" s="124" t="s">
        <v>122</v>
      </c>
      <c r="F34" s="125"/>
      <c r="G34" s="31"/>
    </row>
    <row r="35" spans="1:8">
      <c r="A35" s="121" t="s">
        <v>115</v>
      </c>
      <c r="B35" s="1"/>
      <c r="C35" s="1"/>
      <c r="D35" s="42"/>
      <c r="E35" s="193" t="s">
        <v>332</v>
      </c>
      <c r="F35" s="42" t="s">
        <v>242</v>
      </c>
      <c r="G35" s="61">
        <v>170.83</v>
      </c>
      <c r="H35" s="1"/>
    </row>
    <row r="36" spans="1:8">
      <c r="A36" s="121" t="s">
        <v>115</v>
      </c>
      <c r="B36" s="1"/>
      <c r="C36" s="42"/>
      <c r="D36" s="42"/>
      <c r="E36" s="193" t="s">
        <v>331</v>
      </c>
      <c r="F36" s="42" t="s">
        <v>242</v>
      </c>
      <c r="G36" s="32">
        <v>114.62</v>
      </c>
      <c r="H36" s="1"/>
    </row>
    <row r="37" spans="1:8" ht="21" customHeight="1">
      <c r="A37" s="40" t="s">
        <v>123</v>
      </c>
      <c r="B37" s="40"/>
      <c r="C37" s="31"/>
      <c r="D37" s="31"/>
      <c r="E37" s="31"/>
      <c r="F37" s="31"/>
      <c r="G37" s="31"/>
    </row>
    <row r="38" spans="1:8" ht="21" customHeight="1">
      <c r="A38" s="33" t="s">
        <v>243</v>
      </c>
      <c r="B38" s="33" t="s">
        <v>127</v>
      </c>
      <c r="C38" s="33" t="s">
        <v>135</v>
      </c>
      <c r="D38" s="33" t="s">
        <v>136</v>
      </c>
      <c r="E38" s="33" t="s">
        <v>202</v>
      </c>
      <c r="F38" s="33"/>
      <c r="G38" s="33"/>
    </row>
    <row r="39" spans="1:8" ht="21" customHeight="1">
      <c r="A39" s="141" t="s">
        <v>260</v>
      </c>
      <c r="B39" s="33"/>
      <c r="C39" s="33"/>
      <c r="D39" s="33"/>
      <c r="E39" s="33"/>
      <c r="F39" s="33"/>
      <c r="G39" s="33"/>
    </row>
    <row r="40" spans="1:8">
      <c r="A40" s="32" t="s">
        <v>244</v>
      </c>
      <c r="B40" s="42">
        <v>60.8</v>
      </c>
      <c r="C40" s="42"/>
      <c r="D40" s="42">
        <v>2</v>
      </c>
      <c r="E40" s="42">
        <v>121.16</v>
      </c>
      <c r="F40" s="32"/>
      <c r="G40" s="32"/>
      <c r="H40" s="38"/>
    </row>
    <row r="41" spans="1:8">
      <c r="A41" s="32" t="s">
        <v>259</v>
      </c>
      <c r="B41" s="42">
        <v>96.57</v>
      </c>
      <c r="C41" s="42" t="s">
        <v>266</v>
      </c>
      <c r="D41" s="42">
        <v>1</v>
      </c>
      <c r="E41" s="42">
        <v>96.57</v>
      </c>
      <c r="F41" s="32"/>
      <c r="G41" s="32"/>
      <c r="H41" s="38"/>
    </row>
    <row r="42" spans="1:8">
      <c r="A42" s="32" t="s">
        <v>245</v>
      </c>
      <c r="B42" s="42">
        <v>23.82</v>
      </c>
      <c r="C42" s="42" t="s">
        <v>267</v>
      </c>
      <c r="D42" s="42">
        <v>2</v>
      </c>
      <c r="E42" s="42">
        <v>47.64</v>
      </c>
      <c r="F42" s="32"/>
      <c r="G42" s="32"/>
      <c r="H42" s="38"/>
    </row>
    <row r="43" spans="1:8">
      <c r="A43" s="32" t="s">
        <v>246</v>
      </c>
      <c r="B43" s="42">
        <v>33.42</v>
      </c>
      <c r="C43" s="42" t="s">
        <v>268</v>
      </c>
      <c r="D43" s="42">
        <v>1</v>
      </c>
      <c r="E43" s="42">
        <v>33.42</v>
      </c>
      <c r="F43" s="32"/>
      <c r="G43" s="32"/>
      <c r="H43" s="38"/>
    </row>
    <row r="44" spans="1:8">
      <c r="A44" s="32" t="s">
        <v>247</v>
      </c>
      <c r="B44" s="42">
        <v>45.47</v>
      </c>
      <c r="C44" s="42" t="s">
        <v>304</v>
      </c>
      <c r="D44" s="42">
        <v>1</v>
      </c>
      <c r="E44" s="42">
        <v>45.47</v>
      </c>
      <c r="F44" s="32"/>
      <c r="G44" s="32"/>
      <c r="H44" s="38"/>
    </row>
    <row r="45" spans="1:8" ht="14.25" customHeight="1">
      <c r="A45" s="32" t="s">
        <v>248</v>
      </c>
      <c r="B45" s="42">
        <v>44.5</v>
      </c>
      <c r="C45" s="42">
        <v>2</v>
      </c>
      <c r="D45" s="42">
        <v>1</v>
      </c>
      <c r="E45" s="42">
        <v>44.5</v>
      </c>
      <c r="F45" s="32"/>
      <c r="G45" s="32"/>
      <c r="H45" s="38"/>
    </row>
    <row r="46" spans="1:8" ht="18.75" customHeight="1">
      <c r="A46" s="32" t="s">
        <v>249</v>
      </c>
      <c r="B46" s="42">
        <v>58.9</v>
      </c>
      <c r="C46" s="42">
        <v>2</v>
      </c>
      <c r="D46" s="42">
        <v>2</v>
      </c>
      <c r="E46" s="42">
        <v>117.8</v>
      </c>
      <c r="F46" s="32"/>
      <c r="G46" s="32"/>
      <c r="H46" s="38"/>
    </row>
    <row r="47" spans="1:8" ht="17.25" customHeight="1">
      <c r="A47" s="32" t="s">
        <v>250</v>
      </c>
      <c r="B47" s="42">
        <v>31.54</v>
      </c>
      <c r="C47" s="42" t="s">
        <v>269</v>
      </c>
      <c r="D47" s="42">
        <v>1</v>
      </c>
      <c r="E47" s="42">
        <v>31.54</v>
      </c>
      <c r="F47" s="32"/>
      <c r="G47" s="32"/>
      <c r="H47" s="38"/>
    </row>
    <row r="48" spans="1:8">
      <c r="A48" s="32" t="s">
        <v>251</v>
      </c>
      <c r="B48" s="42">
        <v>58.74</v>
      </c>
      <c r="C48" s="42" t="s">
        <v>270</v>
      </c>
      <c r="D48" s="42">
        <v>1</v>
      </c>
      <c r="E48" s="42">
        <v>58.74</v>
      </c>
      <c r="F48" s="32"/>
      <c r="G48" s="32"/>
      <c r="H48" s="38"/>
    </row>
    <row r="49" spans="1:8">
      <c r="A49" s="32" t="s">
        <v>252</v>
      </c>
      <c r="B49" s="42">
        <v>63.65</v>
      </c>
      <c r="C49" s="42" t="s">
        <v>271</v>
      </c>
      <c r="D49" s="42">
        <v>0.5</v>
      </c>
      <c r="E49" s="42">
        <v>31.82</v>
      </c>
      <c r="F49" s="32"/>
      <c r="G49" s="32"/>
      <c r="H49" s="38"/>
    </row>
    <row r="50" spans="1:8">
      <c r="A50" s="32" t="s">
        <v>265</v>
      </c>
      <c r="B50" s="42">
        <v>63.05</v>
      </c>
      <c r="C50" s="42" t="s">
        <v>272</v>
      </c>
      <c r="D50" s="42">
        <v>1</v>
      </c>
      <c r="E50" s="42">
        <v>63.05</v>
      </c>
      <c r="F50" s="32"/>
      <c r="G50" s="32"/>
      <c r="H50" s="38"/>
    </row>
    <row r="51" spans="1:8">
      <c r="A51" s="32" t="s">
        <v>303</v>
      </c>
      <c r="B51" s="42">
        <v>40.92</v>
      </c>
      <c r="C51" s="42" t="s">
        <v>269</v>
      </c>
      <c r="D51" s="42">
        <v>0.5</v>
      </c>
      <c r="E51" s="42">
        <v>20.46</v>
      </c>
      <c r="F51" s="32"/>
      <c r="G51" s="32"/>
      <c r="H51" s="38"/>
    </row>
    <row r="52" spans="1:8">
      <c r="A52" s="32"/>
      <c r="B52" s="42"/>
      <c r="C52" s="42"/>
      <c r="D52" s="42"/>
      <c r="E52" s="42"/>
      <c r="F52" s="32"/>
      <c r="G52" s="32"/>
      <c r="H52" s="38"/>
    </row>
    <row r="53" spans="1:8">
      <c r="A53" s="138" t="s">
        <v>261</v>
      </c>
      <c r="B53" s="42"/>
      <c r="C53" s="42"/>
      <c r="D53" s="42"/>
      <c r="E53" s="42"/>
      <c r="F53" s="32"/>
      <c r="G53" s="32"/>
      <c r="H53" s="38"/>
    </row>
    <row r="54" spans="1:8">
      <c r="A54" s="32" t="s">
        <v>254</v>
      </c>
      <c r="B54" s="42">
        <v>135.35</v>
      </c>
      <c r="C54" s="42" t="s">
        <v>273</v>
      </c>
      <c r="D54" s="42">
        <v>3</v>
      </c>
      <c r="E54" s="42">
        <v>405.01</v>
      </c>
      <c r="F54" s="32"/>
      <c r="G54" s="32"/>
      <c r="H54" s="38"/>
    </row>
    <row r="55" spans="1:8">
      <c r="A55" s="32" t="s">
        <v>253</v>
      </c>
      <c r="B55" s="42">
        <v>28.83</v>
      </c>
      <c r="C55" s="42" t="s">
        <v>274</v>
      </c>
      <c r="D55" s="42">
        <v>2</v>
      </c>
      <c r="E55" s="42">
        <v>57.66</v>
      </c>
      <c r="F55" s="32"/>
      <c r="G55" s="32"/>
      <c r="H55" s="38"/>
    </row>
    <row r="56" spans="1:8">
      <c r="A56" s="32" t="s">
        <v>255</v>
      </c>
      <c r="B56" s="42">
        <v>105.94</v>
      </c>
      <c r="C56" s="42" t="s">
        <v>275</v>
      </c>
      <c r="D56" s="42">
        <v>1</v>
      </c>
      <c r="E56" s="42">
        <v>105.94</v>
      </c>
      <c r="F56" s="32"/>
      <c r="G56" s="32"/>
      <c r="H56" s="38"/>
    </row>
    <row r="57" spans="1:8">
      <c r="A57" s="32" t="s">
        <v>256</v>
      </c>
      <c r="B57" s="42">
        <v>68.91</v>
      </c>
      <c r="C57" s="140" t="s">
        <v>276</v>
      </c>
      <c r="D57" s="42">
        <v>1</v>
      </c>
      <c r="E57" s="140">
        <v>68.91</v>
      </c>
      <c r="F57" s="1"/>
      <c r="G57" s="1"/>
      <c r="H57" s="38"/>
    </row>
    <row r="58" spans="1:8">
      <c r="A58" s="32" t="s">
        <v>257</v>
      </c>
      <c r="B58" s="42">
        <v>68.91</v>
      </c>
      <c r="C58" s="140" t="s">
        <v>276</v>
      </c>
      <c r="D58" s="42">
        <v>2</v>
      </c>
      <c r="E58" s="140">
        <v>137.82</v>
      </c>
      <c r="F58" s="1"/>
      <c r="G58" s="1"/>
      <c r="H58" s="38"/>
    </row>
    <row r="59" spans="1:8">
      <c r="A59" s="32" t="s">
        <v>258</v>
      </c>
      <c r="B59" s="42">
        <v>84.37</v>
      </c>
      <c r="C59" s="140" t="s">
        <v>268</v>
      </c>
      <c r="D59" s="42">
        <v>0.5</v>
      </c>
      <c r="E59" s="140">
        <v>42.19</v>
      </c>
      <c r="F59" s="42"/>
      <c r="G59" s="1"/>
      <c r="H59" s="38"/>
    </row>
    <row r="60" spans="1:8">
      <c r="A60" s="32" t="s">
        <v>328</v>
      </c>
      <c r="B60" s="42">
        <v>81.87</v>
      </c>
      <c r="C60" s="3"/>
      <c r="D60" s="3"/>
      <c r="E60" s="42">
        <v>81.87</v>
      </c>
      <c r="F60" s="1"/>
      <c r="G60" s="1"/>
      <c r="H60" s="38"/>
    </row>
    <row r="61" spans="1:8">
      <c r="A61" s="32"/>
      <c r="B61" s="3"/>
      <c r="C61" s="3"/>
      <c r="D61" s="3"/>
      <c r="E61" s="42"/>
      <c r="F61" s="1"/>
      <c r="G61" s="1"/>
      <c r="H61" s="38"/>
    </row>
    <row r="62" spans="1:8">
      <c r="A62" s="32"/>
      <c r="B62" s="3"/>
      <c r="C62" s="3"/>
      <c r="D62" s="3"/>
      <c r="E62" s="42"/>
      <c r="F62" s="1"/>
      <c r="G62" s="1"/>
      <c r="H62" s="38"/>
    </row>
    <row r="63" spans="1:8">
      <c r="A63" s="139" t="s">
        <v>262</v>
      </c>
      <c r="B63" s="1"/>
      <c r="C63" s="1"/>
      <c r="D63" s="1"/>
      <c r="E63" s="1"/>
      <c r="F63" s="1"/>
      <c r="G63" s="1"/>
      <c r="H63" s="38"/>
    </row>
    <row r="64" spans="1:8">
      <c r="A64" s="1"/>
      <c r="B64" s="1"/>
      <c r="C64" s="1"/>
      <c r="D64" s="1"/>
      <c r="E64" s="1"/>
      <c r="F64" s="1"/>
      <c r="G64" s="1"/>
    </row>
    <row r="65" spans="1:13">
      <c r="A65" s="32" t="s">
        <v>325</v>
      </c>
      <c r="B65" s="32">
        <v>52.91</v>
      </c>
      <c r="C65" s="1"/>
      <c r="D65" s="42">
        <v>2</v>
      </c>
      <c r="E65" s="42">
        <v>105.82</v>
      </c>
      <c r="F65" s="1"/>
      <c r="G65" s="1"/>
      <c r="M65" s="1">
        <v>31.75</v>
      </c>
    </row>
    <row r="66" spans="1:13">
      <c r="A66" s="32" t="s">
        <v>263</v>
      </c>
      <c r="B66" s="32">
        <v>132.85</v>
      </c>
      <c r="C66" s="1"/>
      <c r="D66" s="42">
        <v>1</v>
      </c>
      <c r="E66" s="42">
        <v>132.85</v>
      </c>
      <c r="F66" s="1"/>
      <c r="G66" s="1"/>
      <c r="M66" s="1">
        <v>93.93</v>
      </c>
    </row>
    <row r="67" spans="1:13">
      <c r="A67" s="32" t="s">
        <v>326</v>
      </c>
      <c r="B67" s="32">
        <v>68.010000000000005</v>
      </c>
      <c r="C67" s="1"/>
      <c r="D67" s="42">
        <v>2</v>
      </c>
      <c r="E67" s="42">
        <v>265.36</v>
      </c>
      <c r="F67" s="1"/>
      <c r="G67" s="1"/>
      <c r="M67" s="1">
        <v>40.81</v>
      </c>
    </row>
    <row r="68" spans="1:13">
      <c r="A68" s="32" t="s">
        <v>264</v>
      </c>
      <c r="B68" s="32">
        <v>42.35</v>
      </c>
      <c r="C68" s="1"/>
      <c r="D68" s="42">
        <v>2</v>
      </c>
      <c r="E68" s="42">
        <v>84.7</v>
      </c>
      <c r="F68" s="1"/>
      <c r="G68" s="1"/>
      <c r="M68" s="1">
        <v>25.41</v>
      </c>
    </row>
    <row r="69" spans="1:13">
      <c r="A69" s="32" t="s">
        <v>327</v>
      </c>
      <c r="B69" s="32">
        <v>86.93</v>
      </c>
      <c r="C69" s="1"/>
      <c r="D69" s="140">
        <v>2</v>
      </c>
      <c r="E69" s="42">
        <v>173.86</v>
      </c>
      <c r="F69" s="1"/>
      <c r="G69" s="1"/>
      <c r="M69" s="1">
        <v>52.16</v>
      </c>
    </row>
    <row r="70" spans="1:13">
      <c r="A70" s="1"/>
      <c r="B70" s="1"/>
      <c r="C70" s="1"/>
      <c r="D70" s="1"/>
      <c r="E70" s="1"/>
      <c r="F70" s="1"/>
      <c r="G70" s="1"/>
    </row>
    <row r="71" spans="1:13">
      <c r="A71" s="1"/>
      <c r="B71" s="1"/>
      <c r="C71" s="1"/>
      <c r="D71" s="1"/>
      <c r="E71" s="1"/>
      <c r="F71" s="1"/>
      <c r="G71" s="1"/>
    </row>
    <row r="72" spans="1:13">
      <c r="A72" s="1"/>
      <c r="B72" s="1"/>
      <c r="C72" s="1"/>
      <c r="D72" s="1"/>
      <c r="E72" s="1"/>
      <c r="F72" s="1"/>
      <c r="G72" s="1"/>
    </row>
    <row r="73" spans="1:13">
      <c r="A73" s="1"/>
      <c r="B73" s="1"/>
      <c r="C73" s="1"/>
      <c r="D73" s="1"/>
      <c r="E73" s="1"/>
      <c r="F73" s="1"/>
      <c r="G73" s="1"/>
    </row>
    <row r="74" spans="1:13">
      <c r="A74" s="1"/>
      <c r="B74" s="1"/>
      <c r="C74" s="1"/>
      <c r="D74" s="1"/>
      <c r="E74" s="1"/>
      <c r="F74" s="1"/>
      <c r="G74" s="1"/>
    </row>
    <row r="75" spans="1:13">
      <c r="A75" s="1"/>
      <c r="B75" s="1"/>
      <c r="C75" s="1"/>
      <c r="D75" s="1"/>
      <c r="E75" s="1"/>
      <c r="F75" s="1"/>
      <c r="G75" s="1"/>
    </row>
    <row r="76" spans="1:13">
      <c r="A76" s="1"/>
      <c r="B76" s="1"/>
      <c r="C76" s="1"/>
      <c r="D76" s="1"/>
      <c r="E76" s="1"/>
      <c r="F76" s="1"/>
      <c r="G76" s="1"/>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theme="3"/>
  </sheetPr>
  <dimension ref="A1:L46"/>
  <sheetViews>
    <sheetView topLeftCell="A3" workbookViewId="0">
      <selection activeCell="D1" sqref="D1:L1"/>
    </sheetView>
  </sheetViews>
  <sheetFormatPr defaultRowHeight="15"/>
  <cols>
    <col min="2" max="2" width="9.85546875" customWidth="1"/>
    <col min="5" max="5" width="9.7109375" customWidth="1"/>
    <col min="6" max="7" width="10.42578125" customWidth="1"/>
    <col min="8" max="8" width="10.140625" customWidth="1"/>
    <col min="9" max="9" width="10.28515625" customWidth="1"/>
  </cols>
  <sheetData>
    <row r="1" spans="1:12">
      <c r="C1" s="225"/>
      <c r="D1" s="257"/>
      <c r="E1" s="257"/>
      <c r="F1" s="257"/>
      <c r="G1" s="257"/>
      <c r="H1" s="257"/>
      <c r="I1" s="257"/>
      <c r="J1" s="257"/>
      <c r="K1" s="257"/>
      <c r="L1" s="257"/>
    </row>
    <row r="2" spans="1:12" ht="20.25">
      <c r="D2" s="2" t="s">
        <v>0</v>
      </c>
      <c r="E2" s="2"/>
      <c r="F2" s="2"/>
    </row>
    <row r="4" spans="1:12">
      <c r="G4" s="5" t="s">
        <v>11</v>
      </c>
      <c r="H4" s="5"/>
    </row>
    <row r="6" spans="1:12" ht="16.5">
      <c r="A6" s="4" t="s">
        <v>1</v>
      </c>
      <c r="B6" s="4" t="s">
        <v>2</v>
      </c>
      <c r="C6" s="4" t="s">
        <v>3</v>
      </c>
      <c r="D6" s="4" t="s">
        <v>4</v>
      </c>
      <c r="E6" s="4" t="s">
        <v>5</v>
      </c>
      <c r="F6" s="4" t="s">
        <v>6</v>
      </c>
      <c r="G6" s="4" t="s">
        <v>7</v>
      </c>
      <c r="H6" s="4" t="s">
        <v>8</v>
      </c>
      <c r="I6" s="4" t="s">
        <v>9</v>
      </c>
      <c r="J6" s="1"/>
      <c r="K6" s="1"/>
      <c r="L6" s="1"/>
    </row>
    <row r="7" spans="1:12" ht="16.5">
      <c r="A7" s="4"/>
      <c r="B7" s="4"/>
      <c r="C7" s="4"/>
      <c r="D7" s="4"/>
      <c r="E7" s="4"/>
      <c r="F7" s="4"/>
      <c r="G7" s="4"/>
      <c r="H7" s="4"/>
      <c r="I7" s="4"/>
      <c r="J7" s="1"/>
      <c r="K7" s="1"/>
      <c r="L7" s="1"/>
    </row>
    <row r="8" spans="1:12">
      <c r="A8" s="1"/>
      <c r="B8" s="1" t="s">
        <v>10</v>
      </c>
      <c r="C8" s="1"/>
      <c r="D8" s="1"/>
      <c r="E8" s="1"/>
      <c r="F8" s="1"/>
      <c r="G8" s="1"/>
      <c r="H8" s="1"/>
      <c r="I8" s="1"/>
      <c r="J8" s="1"/>
      <c r="K8" s="1"/>
      <c r="L8" s="1"/>
    </row>
    <row r="9" spans="1:12">
      <c r="A9" s="1"/>
      <c r="B9" s="1" t="s">
        <v>10</v>
      </c>
      <c r="C9" s="1"/>
      <c r="D9" s="1"/>
      <c r="E9" s="1"/>
      <c r="F9" s="1"/>
      <c r="G9" s="1"/>
      <c r="H9" s="1"/>
      <c r="I9" s="1"/>
      <c r="J9" s="1"/>
      <c r="K9" s="1"/>
      <c r="L9" s="1"/>
    </row>
    <row r="10" spans="1:12">
      <c r="A10" s="1"/>
      <c r="B10" s="1" t="s">
        <v>10</v>
      </c>
      <c r="C10" s="1"/>
      <c r="D10" s="1"/>
      <c r="E10" s="1"/>
      <c r="F10" s="1"/>
      <c r="G10" s="1"/>
      <c r="H10" s="1"/>
      <c r="I10" s="1"/>
      <c r="J10" s="1"/>
      <c r="K10" s="1"/>
      <c r="L10" s="1"/>
    </row>
    <row r="11" spans="1:12">
      <c r="A11" s="1"/>
      <c r="B11" s="1" t="s">
        <v>10</v>
      </c>
      <c r="C11" s="1"/>
      <c r="D11" s="1"/>
      <c r="E11" s="1"/>
      <c r="F11" s="1"/>
      <c r="G11" s="1"/>
      <c r="H11" s="1"/>
      <c r="I11" s="1"/>
      <c r="J11" s="1"/>
      <c r="K11" s="1"/>
      <c r="L11" s="1"/>
    </row>
    <row r="12" spans="1:12">
      <c r="A12" s="1"/>
      <c r="B12" s="1" t="s">
        <v>10</v>
      </c>
      <c r="C12" s="1"/>
      <c r="D12" s="1"/>
      <c r="E12" s="1"/>
      <c r="F12" s="1"/>
      <c r="G12" s="1"/>
      <c r="H12" s="1"/>
      <c r="I12" s="1"/>
      <c r="J12" s="1"/>
      <c r="K12" s="1"/>
      <c r="L12" s="1"/>
    </row>
    <row r="13" spans="1:12">
      <c r="A13" s="1"/>
      <c r="B13" s="1" t="s">
        <v>10</v>
      </c>
      <c r="C13" s="1"/>
      <c r="D13" s="1"/>
      <c r="E13" s="1"/>
      <c r="F13" s="1"/>
      <c r="G13" s="1"/>
      <c r="H13" s="1"/>
      <c r="I13" s="1"/>
      <c r="J13" s="1"/>
      <c r="K13" s="1"/>
      <c r="L13" s="1"/>
    </row>
    <row r="14" spans="1:12">
      <c r="A14" s="1"/>
      <c r="B14" s="1" t="s">
        <v>10</v>
      </c>
      <c r="C14" s="1"/>
      <c r="D14" s="1"/>
      <c r="E14" s="1"/>
      <c r="F14" s="1"/>
      <c r="G14" s="1"/>
      <c r="H14" s="1"/>
      <c r="I14" s="1"/>
      <c r="J14" s="1"/>
      <c r="K14" s="1"/>
      <c r="L14" s="1"/>
    </row>
    <row r="15" spans="1:12">
      <c r="A15" s="1"/>
      <c r="B15" s="1" t="s">
        <v>10</v>
      </c>
      <c r="C15" s="1"/>
      <c r="D15" s="1"/>
      <c r="E15" s="1"/>
      <c r="F15" s="1"/>
      <c r="G15" s="1"/>
      <c r="H15" s="1"/>
      <c r="I15" s="1"/>
      <c r="J15" s="1"/>
      <c r="K15" s="1"/>
      <c r="L15" s="1"/>
    </row>
    <row r="16" spans="1:12">
      <c r="A16" s="1"/>
      <c r="B16" s="1" t="s">
        <v>10</v>
      </c>
      <c r="C16" s="1"/>
      <c r="D16" s="1"/>
      <c r="E16" s="1"/>
      <c r="F16" s="1"/>
      <c r="G16" s="1"/>
      <c r="H16" s="1"/>
      <c r="I16" s="1"/>
      <c r="J16" s="1"/>
      <c r="K16" s="1"/>
      <c r="L16" s="1"/>
    </row>
    <row r="17" spans="1:12">
      <c r="A17" s="1"/>
      <c r="B17" s="1" t="s">
        <v>10</v>
      </c>
      <c r="C17" s="1"/>
      <c r="D17" s="1"/>
      <c r="E17" s="1"/>
      <c r="F17" s="1"/>
      <c r="G17" s="1"/>
      <c r="H17" s="1"/>
      <c r="I17" s="1"/>
      <c r="J17" s="1"/>
      <c r="K17" s="1"/>
      <c r="L17" s="1"/>
    </row>
    <row r="18" spans="1:12">
      <c r="A18" s="1"/>
      <c r="B18" s="1" t="s">
        <v>10</v>
      </c>
      <c r="C18" s="1"/>
      <c r="D18" s="1"/>
      <c r="E18" s="1"/>
      <c r="F18" s="1"/>
      <c r="G18" s="1"/>
      <c r="H18" s="1"/>
      <c r="I18" s="1"/>
      <c r="J18" s="1"/>
      <c r="K18" s="1"/>
      <c r="L18" s="1"/>
    </row>
    <row r="19" spans="1:12">
      <c r="A19" s="1"/>
      <c r="B19" s="1" t="s">
        <v>10</v>
      </c>
      <c r="C19" s="1"/>
      <c r="D19" s="1"/>
      <c r="E19" s="1"/>
      <c r="F19" s="1"/>
      <c r="G19" s="1"/>
      <c r="H19" s="1"/>
      <c r="I19" s="1"/>
      <c r="J19" s="1"/>
      <c r="K19" s="1"/>
      <c r="L19" s="1"/>
    </row>
    <row r="20" spans="1:12">
      <c r="A20" s="1"/>
      <c r="B20" s="1" t="s">
        <v>10</v>
      </c>
      <c r="C20" s="1"/>
      <c r="D20" s="1"/>
      <c r="E20" s="1"/>
      <c r="F20" s="1"/>
      <c r="G20" s="1"/>
      <c r="H20" s="1"/>
      <c r="I20" s="1"/>
      <c r="J20" s="1"/>
      <c r="K20" s="1"/>
      <c r="L20" s="1"/>
    </row>
    <row r="21" spans="1:12">
      <c r="A21" s="1"/>
      <c r="B21" s="1" t="s">
        <v>10</v>
      </c>
      <c r="C21" s="1"/>
      <c r="D21" s="1"/>
      <c r="E21" s="1"/>
      <c r="F21" s="1"/>
      <c r="G21" s="1"/>
      <c r="H21" s="1"/>
      <c r="I21" s="1"/>
      <c r="J21" s="1"/>
      <c r="K21" s="1"/>
      <c r="L21" s="1"/>
    </row>
    <row r="22" spans="1:12">
      <c r="A22" s="1"/>
      <c r="B22" s="1" t="s">
        <v>10</v>
      </c>
      <c r="C22" s="1"/>
      <c r="D22" s="1"/>
      <c r="E22" s="1"/>
      <c r="F22" s="1"/>
      <c r="G22" s="1"/>
      <c r="H22" s="1"/>
      <c r="I22" s="1"/>
      <c r="J22" s="1"/>
      <c r="K22" s="1"/>
      <c r="L22" s="1"/>
    </row>
    <row r="23" spans="1:12">
      <c r="A23" s="1"/>
      <c r="B23" s="1" t="s">
        <v>10</v>
      </c>
      <c r="C23" s="1"/>
      <c r="D23" s="1"/>
      <c r="E23" s="1"/>
      <c r="F23" s="1"/>
      <c r="G23" s="1"/>
      <c r="H23" s="1"/>
      <c r="I23" s="1"/>
      <c r="J23" s="1"/>
      <c r="K23" s="1"/>
      <c r="L23" s="1"/>
    </row>
    <row r="24" spans="1:12">
      <c r="A24" s="1"/>
      <c r="B24" s="1" t="s">
        <v>10</v>
      </c>
      <c r="C24" s="1"/>
      <c r="D24" s="1"/>
      <c r="E24" s="1"/>
      <c r="F24" s="1"/>
      <c r="G24" s="1"/>
      <c r="H24" s="1"/>
      <c r="I24" s="1"/>
      <c r="J24" s="1"/>
      <c r="K24" s="1"/>
      <c r="L24" s="1"/>
    </row>
    <row r="25" spans="1:12">
      <c r="A25" s="1"/>
      <c r="B25" s="1" t="s">
        <v>10</v>
      </c>
      <c r="C25" s="1"/>
      <c r="D25" s="1"/>
      <c r="E25" s="1"/>
      <c r="F25" s="1"/>
      <c r="G25" s="1"/>
      <c r="H25" s="1"/>
      <c r="I25" s="1"/>
      <c r="J25" s="1"/>
      <c r="K25" s="1"/>
      <c r="L25" s="1"/>
    </row>
    <row r="26" spans="1:12">
      <c r="A26" s="1"/>
      <c r="B26" s="1" t="s">
        <v>10</v>
      </c>
      <c r="C26" s="1"/>
      <c r="D26" s="1"/>
      <c r="E26" s="1"/>
      <c r="F26" s="1"/>
      <c r="G26" s="1"/>
      <c r="H26" s="1"/>
      <c r="I26" s="1"/>
      <c r="J26" s="1"/>
      <c r="K26" s="1"/>
      <c r="L26" s="1"/>
    </row>
    <row r="27" spans="1:12">
      <c r="A27" s="1"/>
      <c r="B27" s="1" t="s">
        <v>10</v>
      </c>
      <c r="C27" s="1"/>
      <c r="D27" s="1"/>
      <c r="E27" s="1"/>
      <c r="F27" s="1"/>
      <c r="G27" s="1"/>
      <c r="H27" s="1"/>
      <c r="I27" s="1"/>
      <c r="J27" s="1"/>
      <c r="K27" s="1"/>
      <c r="L27" s="1"/>
    </row>
    <row r="28" spans="1:12">
      <c r="A28" s="1"/>
      <c r="B28" s="1" t="s">
        <v>10</v>
      </c>
      <c r="C28" s="1"/>
      <c r="D28" s="1"/>
      <c r="E28" s="1"/>
      <c r="F28" s="1"/>
      <c r="G28" s="1"/>
      <c r="H28" s="1"/>
      <c r="I28" s="1"/>
      <c r="J28" s="1"/>
      <c r="K28" s="1"/>
      <c r="L28" s="1"/>
    </row>
    <row r="29" spans="1:12">
      <c r="A29" s="1"/>
      <c r="B29" s="1" t="s">
        <v>10</v>
      </c>
      <c r="C29" s="1"/>
      <c r="D29" s="1"/>
      <c r="E29" s="1"/>
      <c r="F29" s="1"/>
      <c r="G29" s="1"/>
      <c r="H29" s="1"/>
      <c r="I29" s="1"/>
      <c r="J29" s="1"/>
      <c r="K29" s="1"/>
      <c r="L29" s="1"/>
    </row>
    <row r="30" spans="1:12">
      <c r="A30" s="1"/>
      <c r="B30" s="1" t="s">
        <v>10</v>
      </c>
      <c r="C30" s="1"/>
      <c r="D30" s="1"/>
      <c r="E30" s="1"/>
      <c r="F30" s="1"/>
      <c r="G30" s="1"/>
      <c r="H30" s="1"/>
      <c r="I30" s="1"/>
      <c r="J30" s="1"/>
      <c r="K30" s="1"/>
      <c r="L30" s="1"/>
    </row>
    <row r="31" spans="1:12">
      <c r="A31" s="1"/>
      <c r="B31" s="1" t="s">
        <v>10</v>
      </c>
      <c r="C31" s="1"/>
      <c r="D31" s="1"/>
      <c r="E31" s="1"/>
      <c r="F31" s="1"/>
      <c r="G31" s="1"/>
      <c r="H31" s="1"/>
      <c r="I31" s="1"/>
      <c r="J31" s="1"/>
      <c r="K31" s="1"/>
      <c r="L31" s="1"/>
    </row>
    <row r="32" spans="1:12">
      <c r="A32" s="1"/>
      <c r="B32" s="1" t="s">
        <v>10</v>
      </c>
      <c r="C32" s="1"/>
      <c r="D32" s="1"/>
      <c r="E32" s="1"/>
      <c r="F32" s="1"/>
      <c r="G32" s="1"/>
      <c r="H32" s="1"/>
      <c r="I32" s="1"/>
      <c r="J32" s="1"/>
      <c r="K32" s="1"/>
      <c r="L32" s="1"/>
    </row>
    <row r="33" spans="1:12">
      <c r="A33" s="1"/>
      <c r="B33" s="1" t="s">
        <v>10</v>
      </c>
      <c r="C33" s="1"/>
      <c r="D33" s="1"/>
      <c r="E33" s="1"/>
      <c r="F33" s="1"/>
      <c r="G33" s="1"/>
      <c r="H33" s="1"/>
      <c r="I33" s="1"/>
      <c r="J33" s="1"/>
      <c r="K33" s="1"/>
      <c r="L33" s="1"/>
    </row>
    <row r="34" spans="1:12">
      <c r="A34" s="1"/>
      <c r="B34" s="1" t="s">
        <v>10</v>
      </c>
      <c r="C34" s="1"/>
      <c r="D34" s="1"/>
      <c r="E34" s="1"/>
      <c r="F34" s="1"/>
      <c r="G34" s="1"/>
      <c r="H34" s="1"/>
      <c r="I34" s="1"/>
      <c r="J34" s="1"/>
      <c r="K34" s="1"/>
      <c r="L34" s="1"/>
    </row>
    <row r="35" spans="1:12">
      <c r="A35" s="1"/>
      <c r="B35" s="1" t="s">
        <v>10</v>
      </c>
      <c r="C35" s="1"/>
      <c r="D35" s="1"/>
      <c r="E35" s="1"/>
      <c r="F35" s="1"/>
      <c r="G35" s="1"/>
      <c r="H35" s="1"/>
      <c r="I35" s="1"/>
      <c r="J35" s="1"/>
      <c r="K35" s="1"/>
      <c r="L35" s="1"/>
    </row>
    <row r="36" spans="1:12">
      <c r="A36" s="1"/>
      <c r="B36" s="1" t="s">
        <v>10</v>
      </c>
      <c r="C36" s="1"/>
      <c r="D36" s="1"/>
      <c r="E36" s="1"/>
      <c r="F36" s="1"/>
      <c r="G36" s="1"/>
      <c r="H36" s="1"/>
      <c r="I36" s="1"/>
      <c r="J36" s="1"/>
      <c r="K36" s="1"/>
      <c r="L36" s="1"/>
    </row>
    <row r="37" spans="1:12">
      <c r="A37" s="1"/>
      <c r="B37" s="1" t="s">
        <v>10</v>
      </c>
      <c r="C37" s="1"/>
      <c r="D37" s="1"/>
      <c r="E37" s="1"/>
      <c r="F37" s="1"/>
      <c r="G37" s="1"/>
      <c r="H37" s="1"/>
      <c r="I37" s="1"/>
      <c r="J37" s="1"/>
      <c r="K37" s="1"/>
      <c r="L37" s="1"/>
    </row>
    <row r="38" spans="1:12">
      <c r="A38" s="1"/>
      <c r="B38" s="1" t="s">
        <v>10</v>
      </c>
      <c r="C38" s="1"/>
      <c r="D38" s="1"/>
      <c r="E38" s="1"/>
      <c r="F38" s="1"/>
      <c r="G38" s="1"/>
      <c r="H38" s="1"/>
      <c r="I38" s="1"/>
      <c r="J38" s="1"/>
      <c r="K38" s="1"/>
      <c r="L38" s="1"/>
    </row>
    <row r="39" spans="1:12">
      <c r="A39" s="1"/>
      <c r="B39" s="1" t="s">
        <v>10</v>
      </c>
      <c r="C39" s="1"/>
      <c r="D39" s="1"/>
      <c r="E39" s="1"/>
      <c r="F39" s="1"/>
      <c r="G39" s="1"/>
      <c r="H39" s="1"/>
      <c r="I39" s="1"/>
      <c r="J39" s="1"/>
      <c r="K39" s="1"/>
      <c r="L39" s="1"/>
    </row>
    <row r="40" spans="1:12">
      <c r="A40" s="1"/>
      <c r="B40" s="1" t="s">
        <v>10</v>
      </c>
      <c r="C40" s="1"/>
      <c r="D40" s="1"/>
      <c r="E40" s="1"/>
      <c r="F40" s="1"/>
      <c r="G40" s="1"/>
      <c r="H40" s="1"/>
      <c r="I40" s="1"/>
      <c r="J40" s="1"/>
      <c r="K40" s="1"/>
      <c r="L40" s="1"/>
    </row>
    <row r="41" spans="1:12">
      <c r="A41" s="1"/>
      <c r="B41" s="1" t="s">
        <v>10</v>
      </c>
      <c r="C41" s="1"/>
      <c r="D41" s="1"/>
      <c r="E41" s="1"/>
      <c r="F41" s="1"/>
      <c r="G41" s="1"/>
      <c r="H41" s="1"/>
      <c r="I41" s="1"/>
      <c r="J41" s="1"/>
      <c r="K41" s="1"/>
      <c r="L41" s="1"/>
    </row>
    <row r="42" spans="1:12">
      <c r="A42" s="1"/>
      <c r="B42" s="1" t="s">
        <v>10</v>
      </c>
      <c r="C42" s="1"/>
      <c r="D42" s="1"/>
      <c r="E42" s="1"/>
      <c r="F42" s="1"/>
      <c r="G42" s="1"/>
      <c r="H42" s="1"/>
      <c r="I42" s="1"/>
      <c r="J42" s="1"/>
      <c r="K42" s="1"/>
      <c r="L42" s="1"/>
    </row>
    <row r="43" spans="1:12">
      <c r="A43" s="1"/>
      <c r="B43" s="1" t="s">
        <v>10</v>
      </c>
      <c r="C43" s="1"/>
      <c r="D43" s="1"/>
      <c r="E43" s="1"/>
      <c r="F43" s="1"/>
      <c r="G43" s="1"/>
      <c r="H43" s="1"/>
      <c r="I43" s="1"/>
      <c r="J43" s="1"/>
      <c r="K43" s="1"/>
      <c r="L43" s="1"/>
    </row>
    <row r="44" spans="1:12">
      <c r="A44" s="1"/>
      <c r="B44" s="1" t="s">
        <v>10</v>
      </c>
      <c r="C44" s="1"/>
      <c r="D44" s="1"/>
      <c r="E44" s="1"/>
      <c r="F44" s="1"/>
      <c r="G44" s="1"/>
      <c r="H44" s="1"/>
      <c r="I44" s="1"/>
      <c r="J44" s="1"/>
      <c r="K44" s="1"/>
      <c r="L44" s="1"/>
    </row>
    <row r="45" spans="1:12">
      <c r="A45" s="1"/>
      <c r="B45" s="1" t="s">
        <v>10</v>
      </c>
      <c r="C45" s="1"/>
      <c r="D45" s="1"/>
      <c r="E45" s="1"/>
      <c r="F45" s="1"/>
      <c r="G45" s="1"/>
      <c r="H45" s="1"/>
      <c r="I45" s="1"/>
      <c r="J45" s="1"/>
      <c r="K45" s="1"/>
      <c r="L45" s="1"/>
    </row>
    <row r="46" spans="1:12">
      <c r="A46" s="1"/>
      <c r="B46" s="1" t="s">
        <v>10</v>
      </c>
      <c r="C46" s="1"/>
      <c r="D46" s="1"/>
      <c r="E46" s="1"/>
      <c r="F46" s="1"/>
      <c r="G46" s="1"/>
      <c r="H46" s="1"/>
      <c r="I46" s="1"/>
      <c r="J46" s="1"/>
      <c r="K46" s="1"/>
      <c r="L46" s="1"/>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tabColor theme="5" tint="-0.249977111117893"/>
  </sheetPr>
  <dimension ref="A2:J37"/>
  <sheetViews>
    <sheetView workbookViewId="0">
      <selection activeCell="C2" sqref="C2:J2"/>
    </sheetView>
  </sheetViews>
  <sheetFormatPr defaultRowHeight="15"/>
  <cols>
    <col min="2" max="2" width="10.85546875" customWidth="1"/>
    <col min="3" max="3" width="12.85546875" customWidth="1"/>
    <col min="5" max="5" width="11.140625" customWidth="1"/>
    <col min="6" max="6" width="11" customWidth="1"/>
    <col min="7" max="7" width="11.85546875" customWidth="1"/>
    <col min="8" max="8" width="10" customWidth="1"/>
  </cols>
  <sheetData>
    <row r="2" spans="1:10">
      <c r="C2" s="257"/>
      <c r="D2" s="257"/>
      <c r="E2" s="257"/>
      <c r="F2" s="257"/>
      <c r="G2" s="257"/>
      <c r="H2" s="257"/>
      <c r="I2" s="257"/>
      <c r="J2" s="257"/>
    </row>
    <row r="3" spans="1:10" ht="26.25">
      <c r="C3" s="6" t="s">
        <v>12</v>
      </c>
    </row>
    <row r="4" spans="1:10" ht="18.75" customHeight="1">
      <c r="C4" s="6"/>
      <c r="G4" s="5" t="s">
        <v>91</v>
      </c>
      <c r="H4" s="5"/>
    </row>
    <row r="5" spans="1:10" ht="27.75" customHeight="1"/>
    <row r="6" spans="1:10" ht="16.5">
      <c r="A6" s="4" t="s">
        <v>1</v>
      </c>
      <c r="B6" s="4" t="s">
        <v>2</v>
      </c>
      <c r="C6" s="4" t="s">
        <v>13</v>
      </c>
      <c r="D6" s="4" t="s">
        <v>14</v>
      </c>
      <c r="E6" s="3" t="s">
        <v>15</v>
      </c>
      <c r="F6" s="3" t="s">
        <v>16</v>
      </c>
      <c r="G6" s="3" t="s">
        <v>17</v>
      </c>
      <c r="H6" s="3" t="s">
        <v>18</v>
      </c>
      <c r="I6" s="1"/>
      <c r="J6" s="1"/>
    </row>
    <row r="7" spans="1:10">
      <c r="A7" s="1"/>
      <c r="B7" s="1" t="s">
        <v>19</v>
      </c>
      <c r="C7" s="1"/>
      <c r="D7" s="1"/>
      <c r="E7" s="1"/>
      <c r="F7" s="1"/>
      <c r="G7" s="1"/>
      <c r="H7" s="1"/>
      <c r="I7" s="1"/>
      <c r="J7" s="1"/>
    </row>
    <row r="8" spans="1:10">
      <c r="A8" s="1"/>
      <c r="B8" s="1" t="s">
        <v>19</v>
      </c>
      <c r="C8" s="1"/>
      <c r="D8" s="1"/>
      <c r="E8" s="1"/>
      <c r="F8" s="1"/>
      <c r="G8" s="1"/>
      <c r="H8" s="1"/>
      <c r="I8" s="1"/>
      <c r="J8" s="1"/>
    </row>
    <row r="9" spans="1:10">
      <c r="A9" s="1"/>
      <c r="B9" s="1" t="s">
        <v>19</v>
      </c>
      <c r="C9" s="1"/>
      <c r="D9" s="1"/>
      <c r="E9" s="1"/>
      <c r="F9" s="1"/>
      <c r="G9" s="1"/>
      <c r="H9" s="1"/>
      <c r="I9" s="1"/>
      <c r="J9" s="1"/>
    </row>
    <row r="10" spans="1:10">
      <c r="A10" s="1"/>
      <c r="B10" s="1" t="s">
        <v>19</v>
      </c>
      <c r="C10" s="1"/>
      <c r="D10" s="1"/>
      <c r="E10" s="1"/>
      <c r="F10" s="1"/>
      <c r="G10" s="1"/>
      <c r="H10" s="1"/>
      <c r="I10" s="1"/>
      <c r="J10" s="1"/>
    </row>
    <row r="11" spans="1:10">
      <c r="A11" s="1"/>
      <c r="B11" s="1" t="s">
        <v>19</v>
      </c>
      <c r="C11" s="1"/>
      <c r="D11" s="1"/>
      <c r="E11" s="1"/>
      <c r="F11" s="1"/>
      <c r="G11" s="1"/>
      <c r="H11" s="1"/>
      <c r="I11" s="1"/>
      <c r="J11" s="1"/>
    </row>
    <row r="12" spans="1:10">
      <c r="A12" s="1"/>
      <c r="B12" s="1" t="s">
        <v>19</v>
      </c>
      <c r="C12" s="1"/>
      <c r="D12" s="1"/>
      <c r="E12" s="1"/>
      <c r="F12" s="1"/>
      <c r="G12" s="1"/>
      <c r="H12" s="1"/>
      <c r="I12" s="1"/>
      <c r="J12" s="1"/>
    </row>
    <row r="13" spans="1:10">
      <c r="A13" s="1"/>
      <c r="B13" s="1" t="s">
        <v>19</v>
      </c>
      <c r="C13" s="1"/>
      <c r="D13" s="1"/>
      <c r="E13" s="1"/>
      <c r="F13" s="1"/>
      <c r="G13" s="1"/>
      <c r="H13" s="1"/>
      <c r="I13" s="1"/>
      <c r="J13" s="1"/>
    </row>
    <row r="14" spans="1:10">
      <c r="A14" s="1"/>
      <c r="B14" s="1" t="s">
        <v>19</v>
      </c>
      <c r="C14" s="1"/>
      <c r="D14" s="1"/>
      <c r="E14" s="1"/>
      <c r="F14" s="1"/>
      <c r="G14" s="1"/>
      <c r="H14" s="1"/>
      <c r="I14" s="1"/>
      <c r="J14" s="1"/>
    </row>
    <row r="15" spans="1:10">
      <c r="A15" s="1"/>
      <c r="B15" s="1" t="s">
        <v>19</v>
      </c>
      <c r="C15" s="1"/>
      <c r="D15" s="1"/>
      <c r="E15" s="1"/>
      <c r="F15" s="1"/>
      <c r="G15" s="1"/>
      <c r="H15" s="1"/>
      <c r="I15" s="1"/>
      <c r="J15" s="1"/>
    </row>
    <row r="16" spans="1:10">
      <c r="A16" s="1"/>
      <c r="B16" s="1" t="s">
        <v>19</v>
      </c>
      <c r="C16" s="1"/>
      <c r="D16" s="1"/>
      <c r="E16" s="1"/>
      <c r="F16" s="1"/>
      <c r="G16" s="1"/>
      <c r="H16" s="1"/>
      <c r="I16" s="1"/>
      <c r="J16" s="1"/>
    </row>
    <row r="17" spans="1:10">
      <c r="A17" s="1"/>
      <c r="B17" s="1" t="s">
        <v>19</v>
      </c>
      <c r="C17" s="1"/>
      <c r="D17" s="1"/>
      <c r="E17" s="1"/>
      <c r="F17" s="1"/>
      <c r="G17" s="1"/>
      <c r="H17" s="1"/>
      <c r="I17" s="1"/>
      <c r="J17" s="1"/>
    </row>
    <row r="18" spans="1:10">
      <c r="A18" s="1"/>
      <c r="B18" s="1" t="s">
        <v>19</v>
      </c>
      <c r="C18" s="1"/>
      <c r="D18" s="1"/>
      <c r="E18" s="1"/>
      <c r="F18" s="1"/>
      <c r="G18" s="1"/>
      <c r="H18" s="1"/>
      <c r="I18" s="1"/>
      <c r="J18" s="1"/>
    </row>
    <row r="19" spans="1:10">
      <c r="A19" s="1"/>
      <c r="B19" s="1" t="s">
        <v>19</v>
      </c>
      <c r="C19" s="1"/>
      <c r="D19" s="1"/>
      <c r="E19" s="1"/>
      <c r="F19" s="1"/>
      <c r="G19" s="1"/>
      <c r="H19" s="1"/>
      <c r="I19" s="1"/>
      <c r="J19" s="1"/>
    </row>
    <row r="20" spans="1:10">
      <c r="A20" s="1"/>
      <c r="B20" s="1" t="s">
        <v>19</v>
      </c>
      <c r="C20" s="1"/>
      <c r="D20" s="1"/>
      <c r="E20" s="1"/>
      <c r="F20" s="1"/>
      <c r="G20" s="1"/>
      <c r="H20" s="1"/>
      <c r="I20" s="1"/>
      <c r="J20" s="1"/>
    </row>
    <row r="21" spans="1:10">
      <c r="A21" s="1"/>
      <c r="B21" s="1" t="s">
        <v>19</v>
      </c>
      <c r="C21" s="1"/>
      <c r="D21" s="1"/>
      <c r="E21" s="1"/>
      <c r="F21" s="1"/>
      <c r="G21" s="1"/>
      <c r="H21" s="1"/>
      <c r="I21" s="1"/>
      <c r="J21" s="1"/>
    </row>
    <row r="22" spans="1:10">
      <c r="A22" s="1"/>
      <c r="B22" s="1" t="s">
        <v>19</v>
      </c>
      <c r="C22" s="1"/>
      <c r="D22" s="1"/>
      <c r="E22" s="1"/>
      <c r="F22" s="1"/>
      <c r="G22" s="1"/>
      <c r="H22" s="1"/>
      <c r="I22" s="1"/>
      <c r="J22" s="1"/>
    </row>
    <row r="23" spans="1:10">
      <c r="A23" s="1"/>
      <c r="B23" s="1" t="s">
        <v>19</v>
      </c>
      <c r="C23" s="1"/>
      <c r="D23" s="1"/>
      <c r="E23" s="1"/>
      <c r="F23" s="1"/>
      <c r="G23" s="1"/>
      <c r="H23" s="1"/>
      <c r="I23" s="1"/>
      <c r="J23" s="1"/>
    </row>
    <row r="24" spans="1:10">
      <c r="A24" s="1"/>
      <c r="B24" s="1" t="s">
        <v>19</v>
      </c>
      <c r="C24" s="1"/>
      <c r="D24" s="1"/>
      <c r="E24" s="1"/>
      <c r="F24" s="1"/>
      <c r="G24" s="1"/>
      <c r="H24" s="1"/>
      <c r="I24" s="1"/>
      <c r="J24" s="1"/>
    </row>
    <row r="25" spans="1:10">
      <c r="A25" s="1"/>
      <c r="B25" s="1" t="s">
        <v>19</v>
      </c>
      <c r="C25" s="1"/>
      <c r="D25" s="1"/>
      <c r="E25" s="1"/>
      <c r="F25" s="1"/>
      <c r="G25" s="1"/>
      <c r="H25" s="1"/>
      <c r="I25" s="1"/>
      <c r="J25" s="1"/>
    </row>
    <row r="26" spans="1:10">
      <c r="A26" s="1"/>
      <c r="B26" s="1" t="s">
        <v>19</v>
      </c>
      <c r="C26" s="1"/>
      <c r="D26" s="1"/>
      <c r="E26" s="1"/>
      <c r="F26" s="1"/>
      <c r="G26" s="1"/>
      <c r="H26" s="1"/>
      <c r="I26" s="1"/>
      <c r="J26" s="1"/>
    </row>
    <row r="27" spans="1:10">
      <c r="A27" s="1"/>
      <c r="B27" s="1" t="s">
        <v>19</v>
      </c>
      <c r="C27" s="1"/>
      <c r="D27" s="1"/>
      <c r="E27" s="1"/>
      <c r="F27" s="1"/>
      <c r="G27" s="1"/>
      <c r="H27" s="1"/>
      <c r="I27" s="1"/>
      <c r="J27" s="1"/>
    </row>
    <row r="28" spans="1:10">
      <c r="A28" s="1"/>
      <c r="B28" s="1" t="s">
        <v>19</v>
      </c>
      <c r="C28" s="1"/>
      <c r="D28" s="1"/>
      <c r="E28" s="1"/>
      <c r="F28" s="1"/>
      <c r="G28" s="1"/>
      <c r="H28" s="1"/>
      <c r="I28" s="1"/>
      <c r="J28" s="1"/>
    </row>
    <row r="29" spans="1:10">
      <c r="A29" s="1"/>
      <c r="B29" s="1" t="s">
        <v>19</v>
      </c>
      <c r="C29" s="1"/>
      <c r="D29" s="1"/>
      <c r="E29" s="1"/>
      <c r="F29" s="1"/>
      <c r="G29" s="1"/>
      <c r="H29" s="1"/>
      <c r="I29" s="1"/>
      <c r="J29" s="1"/>
    </row>
    <row r="30" spans="1:10">
      <c r="A30" s="1"/>
      <c r="B30" s="1" t="s">
        <v>19</v>
      </c>
      <c r="C30" s="1"/>
      <c r="D30" s="1"/>
      <c r="E30" s="1"/>
      <c r="F30" s="1"/>
      <c r="G30" s="1"/>
      <c r="H30" s="1"/>
      <c r="I30" s="1"/>
      <c r="J30" s="1"/>
    </row>
    <row r="31" spans="1:10">
      <c r="A31" s="1"/>
      <c r="B31" s="1" t="s">
        <v>19</v>
      </c>
      <c r="C31" s="1"/>
      <c r="D31" s="1"/>
      <c r="E31" s="1"/>
      <c r="F31" s="1"/>
      <c r="G31" s="1"/>
      <c r="H31" s="1"/>
      <c r="I31" s="1"/>
      <c r="J31" s="1"/>
    </row>
    <row r="32" spans="1:10">
      <c r="A32" s="1"/>
      <c r="B32" s="1" t="s">
        <v>19</v>
      </c>
      <c r="C32" s="1"/>
      <c r="D32" s="1"/>
      <c r="E32" s="1"/>
      <c r="F32" s="1"/>
      <c r="G32" s="1"/>
      <c r="H32" s="1"/>
      <c r="I32" s="1"/>
      <c r="J32" s="1"/>
    </row>
    <row r="33" spans="1:10">
      <c r="A33" s="1"/>
      <c r="B33" s="1" t="s">
        <v>19</v>
      </c>
      <c r="C33" s="1"/>
      <c r="D33" s="1"/>
      <c r="E33" s="1"/>
      <c r="F33" s="1"/>
      <c r="G33" s="1"/>
      <c r="H33" s="1"/>
      <c r="I33" s="1"/>
      <c r="J33" s="1"/>
    </row>
    <row r="34" spans="1:10">
      <c r="A34" s="1"/>
      <c r="B34" s="1" t="s">
        <v>19</v>
      </c>
      <c r="C34" s="1"/>
      <c r="D34" s="1"/>
      <c r="E34" s="1"/>
      <c r="F34" s="1"/>
      <c r="G34" s="1"/>
      <c r="H34" s="1"/>
      <c r="I34" s="1"/>
      <c r="J34" s="1"/>
    </row>
    <row r="35" spans="1:10">
      <c r="A35" s="1"/>
      <c r="B35" s="1" t="s">
        <v>19</v>
      </c>
      <c r="C35" s="1"/>
      <c r="D35" s="1"/>
      <c r="E35" s="1"/>
      <c r="F35" s="1"/>
      <c r="G35" s="1"/>
      <c r="H35" s="1"/>
      <c r="I35" s="1"/>
      <c r="J35" s="1"/>
    </row>
    <row r="36" spans="1:10">
      <c r="A36" s="1"/>
      <c r="B36" s="1" t="s">
        <v>19</v>
      </c>
      <c r="C36" s="1"/>
      <c r="D36" s="1"/>
      <c r="E36" s="1"/>
      <c r="F36" s="1"/>
      <c r="G36" s="1"/>
      <c r="H36" s="1"/>
      <c r="I36" s="1"/>
      <c r="J36" s="1"/>
    </row>
    <row r="37" spans="1:10">
      <c r="A37" s="1"/>
      <c r="B37" s="1" t="s">
        <v>19</v>
      </c>
      <c r="C37" s="1"/>
      <c r="D37" s="1"/>
      <c r="E37" s="1"/>
      <c r="F37" s="1"/>
      <c r="G37" s="1"/>
      <c r="H37" s="1"/>
      <c r="I37" s="1"/>
      <c r="J37" s="1"/>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sheetPr>
    <tabColor rgb="FF7030A0"/>
  </sheetPr>
  <dimension ref="A1:K46"/>
  <sheetViews>
    <sheetView workbookViewId="0">
      <selection activeCell="C1" sqref="C1"/>
    </sheetView>
  </sheetViews>
  <sheetFormatPr defaultRowHeight="15"/>
  <cols>
    <col min="1" max="1" width="7.5703125" customWidth="1"/>
    <col min="2" max="3" width="10.42578125" style="7" customWidth="1"/>
    <col min="9" max="9" width="10" customWidth="1"/>
  </cols>
  <sheetData>
    <row r="1" spans="1:11">
      <c r="C1" s="259"/>
      <c r="D1" s="258"/>
      <c r="E1" s="255"/>
      <c r="F1" s="255"/>
      <c r="G1" s="255"/>
      <c r="H1" s="255"/>
      <c r="I1" s="255"/>
      <c r="J1" s="255"/>
      <c r="K1" s="256"/>
    </row>
    <row r="3" spans="1:11" ht="26.25">
      <c r="D3" s="6" t="s">
        <v>90</v>
      </c>
      <c r="E3" s="6"/>
    </row>
    <row r="4" spans="1:11">
      <c r="I4" s="5" t="s">
        <v>91</v>
      </c>
      <c r="J4" s="5"/>
    </row>
    <row r="6" spans="1:11" ht="22.5" customHeight="1">
      <c r="C6" s="7" t="s">
        <v>29</v>
      </c>
      <c r="D6" t="s">
        <v>30</v>
      </c>
      <c r="E6" t="s">
        <v>31</v>
      </c>
      <c r="F6" t="s">
        <v>32</v>
      </c>
      <c r="G6" t="s">
        <v>33</v>
      </c>
      <c r="H6" t="s">
        <v>34</v>
      </c>
      <c r="I6" t="s">
        <v>35</v>
      </c>
    </row>
    <row r="7" spans="1:11">
      <c r="A7" s="1"/>
      <c r="B7" s="8" t="s">
        <v>20</v>
      </c>
      <c r="C7" s="3"/>
      <c r="D7" s="1"/>
      <c r="E7" s="1"/>
      <c r="F7" s="1"/>
      <c r="G7" s="1"/>
      <c r="H7" s="1"/>
      <c r="I7" s="1"/>
      <c r="J7" s="1"/>
      <c r="K7" s="1"/>
    </row>
    <row r="8" spans="1:11">
      <c r="A8" s="1" t="s">
        <v>23</v>
      </c>
      <c r="B8" s="3" t="s">
        <v>21</v>
      </c>
      <c r="C8" s="3"/>
      <c r="D8" s="1"/>
      <c r="E8" s="1"/>
      <c r="F8" s="1"/>
      <c r="G8" s="1"/>
      <c r="H8" s="1"/>
      <c r="I8" s="1"/>
      <c r="J8" s="1"/>
      <c r="K8" s="1"/>
    </row>
    <row r="9" spans="1:11">
      <c r="A9" s="1"/>
      <c r="B9" s="3" t="s">
        <v>22</v>
      </c>
      <c r="C9" s="3"/>
      <c r="D9" s="1"/>
      <c r="E9" s="1"/>
      <c r="F9" s="1"/>
      <c r="G9" s="1"/>
      <c r="H9" s="1"/>
      <c r="I9" s="1"/>
      <c r="J9" s="1"/>
      <c r="K9" s="1"/>
    </row>
    <row r="10" spans="1:11">
      <c r="A10" s="1"/>
      <c r="B10" s="3"/>
      <c r="C10" s="3"/>
      <c r="D10" s="1"/>
      <c r="E10" s="1"/>
      <c r="F10" s="1"/>
      <c r="G10" s="1"/>
      <c r="H10" s="1"/>
      <c r="I10" s="1"/>
      <c r="J10" s="1"/>
      <c r="K10" s="1"/>
    </row>
    <row r="11" spans="1:11">
      <c r="A11" s="1"/>
      <c r="B11" s="8" t="s">
        <v>20</v>
      </c>
      <c r="C11" s="3"/>
      <c r="D11" s="1"/>
      <c r="E11" s="1"/>
      <c r="F11" s="1"/>
      <c r="G11" s="1"/>
      <c r="H11" s="1"/>
      <c r="I11" s="1"/>
      <c r="J11" s="1"/>
      <c r="K11" s="1"/>
    </row>
    <row r="12" spans="1:11">
      <c r="A12" s="1" t="s">
        <v>24</v>
      </c>
      <c r="B12" s="3" t="s">
        <v>21</v>
      </c>
      <c r="C12" s="3"/>
      <c r="D12" s="1"/>
      <c r="E12" s="1"/>
      <c r="F12" s="1"/>
      <c r="G12" s="1"/>
      <c r="H12" s="1"/>
      <c r="I12" s="1"/>
      <c r="J12" s="1"/>
      <c r="K12" s="1"/>
    </row>
    <row r="13" spans="1:11">
      <c r="A13" s="1"/>
      <c r="B13" s="3" t="s">
        <v>22</v>
      </c>
      <c r="C13" s="3"/>
      <c r="D13" s="1"/>
      <c r="E13" s="1"/>
      <c r="F13" s="1"/>
      <c r="G13" s="1"/>
      <c r="H13" s="1"/>
      <c r="I13" s="1"/>
      <c r="J13" s="1"/>
      <c r="K13" s="1"/>
    </row>
    <row r="14" spans="1:11">
      <c r="A14" s="1"/>
      <c r="B14" s="3"/>
      <c r="C14" s="3"/>
      <c r="D14" s="1"/>
      <c r="E14" s="1"/>
      <c r="F14" s="1"/>
      <c r="G14" s="1"/>
      <c r="H14" s="1"/>
      <c r="I14" s="1"/>
      <c r="J14" s="1"/>
      <c r="K14" s="1"/>
    </row>
    <row r="15" spans="1:11">
      <c r="A15" s="1"/>
      <c r="B15" s="8" t="s">
        <v>20</v>
      </c>
      <c r="C15" s="3"/>
      <c r="D15" s="1"/>
      <c r="E15" s="1"/>
      <c r="F15" s="1"/>
      <c r="G15" s="1"/>
      <c r="H15" s="1"/>
      <c r="I15" s="1"/>
      <c r="J15" s="1"/>
      <c r="K15" s="1"/>
    </row>
    <row r="16" spans="1:11">
      <c r="A16" s="1" t="s">
        <v>25</v>
      </c>
      <c r="B16" s="3" t="s">
        <v>21</v>
      </c>
      <c r="C16" s="3"/>
      <c r="D16" s="1"/>
      <c r="E16" s="1"/>
      <c r="F16" s="1"/>
      <c r="G16" s="1"/>
      <c r="H16" s="1"/>
      <c r="I16" s="1"/>
      <c r="J16" s="1"/>
      <c r="K16" s="1"/>
    </row>
    <row r="17" spans="1:11">
      <c r="A17" s="1"/>
      <c r="B17" s="3" t="s">
        <v>22</v>
      </c>
      <c r="C17" s="3"/>
      <c r="D17" s="1"/>
      <c r="E17" s="1"/>
      <c r="F17" s="1"/>
      <c r="G17" s="1"/>
      <c r="H17" s="1"/>
      <c r="I17" s="1"/>
      <c r="J17" s="1"/>
      <c r="K17" s="1"/>
    </row>
    <row r="18" spans="1:11">
      <c r="A18" s="1"/>
      <c r="B18" s="3"/>
      <c r="C18" s="3"/>
      <c r="D18" s="1"/>
      <c r="E18" s="1"/>
      <c r="F18" s="1"/>
      <c r="G18" s="1"/>
      <c r="H18" s="1"/>
      <c r="I18" s="1"/>
      <c r="J18" s="1"/>
      <c r="K18" s="1"/>
    </row>
    <row r="19" spans="1:11">
      <c r="A19" s="1"/>
      <c r="B19" s="8" t="s">
        <v>20</v>
      </c>
      <c r="C19" s="3"/>
      <c r="D19" s="1"/>
      <c r="E19" s="1"/>
      <c r="F19" s="1"/>
      <c r="G19" s="1"/>
      <c r="H19" s="1"/>
      <c r="I19" s="1"/>
      <c r="J19" s="1"/>
      <c r="K19" s="1"/>
    </row>
    <row r="20" spans="1:11">
      <c r="A20" s="1" t="s">
        <v>26</v>
      </c>
      <c r="B20" s="3" t="s">
        <v>21</v>
      </c>
      <c r="C20" s="3"/>
      <c r="D20" s="1"/>
      <c r="E20" s="1"/>
      <c r="F20" s="1"/>
      <c r="G20" s="1"/>
      <c r="H20" s="1"/>
      <c r="I20" s="1"/>
      <c r="J20" s="1"/>
      <c r="K20" s="1"/>
    </row>
    <row r="21" spans="1:11">
      <c r="A21" s="1"/>
      <c r="B21" s="3" t="s">
        <v>22</v>
      </c>
      <c r="C21" s="3"/>
      <c r="D21" s="1"/>
      <c r="E21" s="1"/>
      <c r="F21" s="1"/>
      <c r="G21" s="1"/>
      <c r="H21" s="1"/>
      <c r="I21" s="1"/>
      <c r="J21" s="1"/>
      <c r="K21" s="1"/>
    </row>
    <row r="22" spans="1:11">
      <c r="A22" s="1"/>
      <c r="B22" s="3"/>
      <c r="C22" s="3"/>
      <c r="D22" s="1"/>
      <c r="E22" s="1"/>
      <c r="F22" s="1"/>
      <c r="G22" s="1"/>
      <c r="H22" s="1"/>
      <c r="I22" s="1"/>
      <c r="J22" s="1"/>
      <c r="K22" s="1"/>
    </row>
    <row r="23" spans="1:11">
      <c r="A23" s="1"/>
      <c r="B23" s="8" t="s">
        <v>20</v>
      </c>
      <c r="C23" s="3"/>
      <c r="D23" s="1"/>
      <c r="E23" s="1"/>
      <c r="F23" s="1"/>
      <c r="G23" s="1"/>
      <c r="H23" s="1"/>
      <c r="I23" s="1"/>
      <c r="J23" s="1"/>
      <c r="K23" s="1"/>
    </row>
    <row r="24" spans="1:11">
      <c r="A24" s="1" t="s">
        <v>27</v>
      </c>
      <c r="B24" s="3" t="s">
        <v>21</v>
      </c>
      <c r="C24" s="3"/>
      <c r="D24" s="1"/>
      <c r="E24" s="1"/>
      <c r="F24" s="1"/>
      <c r="G24" s="1"/>
      <c r="H24" s="1"/>
      <c r="I24" s="1"/>
      <c r="J24" s="1"/>
      <c r="K24" s="1"/>
    </row>
    <row r="25" spans="1:11">
      <c r="A25" s="1"/>
      <c r="B25" s="3" t="s">
        <v>22</v>
      </c>
      <c r="C25" s="3"/>
      <c r="D25" s="1"/>
      <c r="E25" s="1"/>
      <c r="F25" s="1"/>
      <c r="G25" s="1"/>
      <c r="H25" s="1"/>
      <c r="I25" s="1"/>
      <c r="J25" s="1"/>
      <c r="K25" s="1"/>
    </row>
    <row r="26" spans="1:11">
      <c r="A26" s="1"/>
      <c r="B26" s="3"/>
      <c r="C26" s="3"/>
      <c r="D26" s="1"/>
      <c r="E26" s="1"/>
      <c r="F26" s="1"/>
      <c r="G26" s="1"/>
      <c r="H26" s="1"/>
      <c r="I26" s="1"/>
      <c r="J26" s="1"/>
      <c r="K26" s="1"/>
    </row>
    <row r="27" spans="1:11">
      <c r="A27" s="1"/>
      <c r="B27" s="8" t="s">
        <v>20</v>
      </c>
      <c r="C27" s="3"/>
      <c r="D27" s="1"/>
      <c r="E27" s="1"/>
      <c r="F27" s="1"/>
      <c r="G27" s="1"/>
      <c r="H27" s="1"/>
      <c r="I27" s="1"/>
      <c r="J27" s="1"/>
      <c r="K27" s="1"/>
    </row>
    <row r="28" spans="1:11">
      <c r="A28" s="1" t="s">
        <v>28</v>
      </c>
      <c r="B28" s="3" t="s">
        <v>21</v>
      </c>
      <c r="C28" s="3"/>
      <c r="D28" s="1"/>
      <c r="E28" s="1"/>
      <c r="F28" s="1"/>
      <c r="G28" s="1"/>
      <c r="H28" s="1"/>
      <c r="I28" s="1"/>
      <c r="J28" s="1"/>
      <c r="K28" s="1"/>
    </row>
    <row r="29" spans="1:11">
      <c r="A29" s="1"/>
      <c r="B29" s="3" t="s">
        <v>22</v>
      </c>
      <c r="C29" s="3"/>
      <c r="D29" s="1"/>
      <c r="E29" s="1"/>
      <c r="F29" s="1"/>
      <c r="G29" s="1"/>
      <c r="H29" s="1"/>
      <c r="I29" s="1"/>
      <c r="J29" s="1"/>
      <c r="K29" s="1"/>
    </row>
    <row r="30" spans="1:11">
      <c r="A30" s="1"/>
      <c r="B30" s="3"/>
      <c r="C30" s="3"/>
      <c r="D30" s="1"/>
      <c r="E30" s="1"/>
      <c r="F30" s="1"/>
      <c r="G30" s="1"/>
      <c r="H30" s="1"/>
      <c r="I30" s="1"/>
      <c r="J30" s="1"/>
      <c r="K30" s="1"/>
    </row>
    <row r="31" spans="1:11">
      <c r="A31" s="1"/>
      <c r="B31" s="3"/>
      <c r="C31" s="3"/>
      <c r="D31" s="1"/>
      <c r="E31" s="1"/>
      <c r="F31" s="1"/>
      <c r="G31" s="1"/>
      <c r="H31" s="1"/>
      <c r="I31" s="1"/>
      <c r="J31" s="1"/>
      <c r="K31" s="1"/>
    </row>
    <row r="32" spans="1:11">
      <c r="A32" s="1"/>
      <c r="B32" s="3"/>
      <c r="C32" s="3"/>
      <c r="D32" s="1"/>
      <c r="E32" s="1"/>
      <c r="F32" s="1"/>
      <c r="G32" s="1"/>
      <c r="H32" s="1"/>
      <c r="I32" s="1"/>
      <c r="J32" s="1"/>
      <c r="K32" s="1"/>
    </row>
    <row r="33" spans="1:11">
      <c r="A33" s="1"/>
      <c r="B33" s="3"/>
      <c r="C33" s="3"/>
      <c r="D33" s="1"/>
      <c r="E33" s="1"/>
      <c r="F33" s="1"/>
      <c r="G33" s="1"/>
      <c r="H33" s="1"/>
      <c r="I33" s="1"/>
      <c r="J33" s="1"/>
      <c r="K33" s="1"/>
    </row>
    <row r="34" spans="1:11">
      <c r="A34" s="1"/>
      <c r="B34" s="3"/>
      <c r="C34" s="3"/>
      <c r="D34" s="1"/>
      <c r="E34" s="1"/>
      <c r="F34" s="1"/>
      <c r="G34" s="1"/>
      <c r="H34" s="1"/>
      <c r="I34" s="1"/>
      <c r="J34" s="1"/>
      <c r="K34" s="1"/>
    </row>
    <row r="35" spans="1:11">
      <c r="A35" s="1"/>
      <c r="B35" s="3"/>
      <c r="C35" s="3"/>
      <c r="D35" s="1"/>
      <c r="E35" s="1"/>
      <c r="F35" s="1"/>
      <c r="G35" s="1"/>
      <c r="H35" s="1"/>
      <c r="I35" s="1"/>
      <c r="J35" s="1"/>
      <c r="K35" s="1"/>
    </row>
    <row r="36" spans="1:11">
      <c r="A36" s="1"/>
      <c r="B36" s="3"/>
      <c r="C36" s="3"/>
      <c r="D36" s="1"/>
      <c r="E36" s="1"/>
      <c r="F36" s="1"/>
      <c r="G36" s="1"/>
      <c r="H36" s="1"/>
      <c r="I36" s="1"/>
      <c r="J36" s="1"/>
      <c r="K36" s="1"/>
    </row>
    <row r="37" spans="1:11">
      <c r="A37" s="1"/>
      <c r="B37" s="3"/>
      <c r="C37" s="3"/>
      <c r="D37" s="1"/>
      <c r="E37" s="1"/>
      <c r="F37" s="1"/>
      <c r="G37" s="1"/>
      <c r="H37" s="1"/>
      <c r="I37" s="1"/>
      <c r="J37" s="1"/>
      <c r="K37" s="1"/>
    </row>
    <row r="38" spans="1:11">
      <c r="A38" s="1"/>
      <c r="B38" s="3"/>
      <c r="C38" s="3"/>
      <c r="D38" s="1"/>
      <c r="E38" s="1"/>
      <c r="F38" s="1"/>
      <c r="G38" s="1"/>
      <c r="H38" s="1"/>
      <c r="I38" s="1"/>
      <c r="J38" s="1"/>
      <c r="K38" s="1"/>
    </row>
    <row r="39" spans="1:11">
      <c r="A39" s="1"/>
      <c r="B39" s="3"/>
      <c r="C39" s="3"/>
      <c r="D39" s="1"/>
      <c r="E39" s="1"/>
      <c r="F39" s="1"/>
      <c r="G39" s="1"/>
      <c r="H39" s="1"/>
      <c r="I39" s="1"/>
      <c r="J39" s="1"/>
      <c r="K39" s="1"/>
    </row>
    <row r="40" spans="1:11">
      <c r="A40" s="1"/>
      <c r="B40" s="3"/>
      <c r="C40" s="3"/>
      <c r="D40" s="1"/>
      <c r="E40" s="1"/>
      <c r="F40" s="1"/>
      <c r="G40" s="1"/>
      <c r="H40" s="1"/>
      <c r="I40" s="1"/>
      <c r="J40" s="1"/>
      <c r="K40" s="1"/>
    </row>
    <row r="41" spans="1:11">
      <c r="A41" s="1"/>
      <c r="B41" s="3"/>
      <c r="C41" s="3"/>
      <c r="D41" s="1"/>
      <c r="E41" s="1"/>
      <c r="F41" s="1"/>
      <c r="G41" s="1"/>
      <c r="H41" s="1"/>
      <c r="I41" s="1"/>
      <c r="J41" s="1"/>
      <c r="K41" s="1"/>
    </row>
    <row r="42" spans="1:11">
      <c r="A42" s="1"/>
      <c r="B42" s="3"/>
      <c r="C42" s="3"/>
      <c r="D42" s="1"/>
      <c r="E42" s="1"/>
      <c r="F42" s="1"/>
      <c r="G42" s="1"/>
      <c r="H42" s="1"/>
      <c r="I42" s="1"/>
      <c r="J42" s="1"/>
      <c r="K42" s="1"/>
    </row>
    <row r="43" spans="1:11">
      <c r="A43" s="1"/>
      <c r="B43" s="3"/>
      <c r="C43" s="3"/>
      <c r="D43" s="1"/>
      <c r="E43" s="1"/>
      <c r="F43" s="1"/>
      <c r="G43" s="1"/>
      <c r="H43" s="1"/>
      <c r="I43" s="1"/>
      <c r="J43" s="1"/>
      <c r="K43" s="1"/>
    </row>
    <row r="44" spans="1:11">
      <c r="A44" s="1"/>
      <c r="B44" s="3"/>
      <c r="C44" s="3"/>
      <c r="D44" s="1"/>
      <c r="E44" s="1"/>
      <c r="F44" s="1"/>
      <c r="G44" s="1"/>
      <c r="H44" s="1"/>
      <c r="I44" s="1"/>
      <c r="J44" s="1"/>
      <c r="K44" s="1"/>
    </row>
    <row r="45" spans="1:11">
      <c r="A45" s="1"/>
      <c r="B45" s="3"/>
      <c r="C45" s="3"/>
      <c r="D45" s="1"/>
      <c r="E45" s="1"/>
      <c r="F45" s="1"/>
      <c r="G45" s="1"/>
      <c r="H45" s="1"/>
      <c r="I45" s="1"/>
      <c r="J45" s="1"/>
      <c r="K45" s="1"/>
    </row>
    <row r="46" spans="1:11">
      <c r="A46" s="1"/>
      <c r="B46" s="3"/>
      <c r="C46" s="3"/>
      <c r="D46" s="1"/>
      <c r="E46" s="1"/>
      <c r="F46" s="1"/>
      <c r="G46" s="1"/>
      <c r="H46" s="1"/>
      <c r="I46" s="1"/>
      <c r="J46" s="1"/>
      <c r="K46" s="1"/>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sheetPr>
    <tabColor rgb="FFFFFF00"/>
  </sheetPr>
  <dimension ref="A1:AC35"/>
  <sheetViews>
    <sheetView topLeftCell="A12" workbookViewId="0">
      <selection activeCell="A13" sqref="A13"/>
    </sheetView>
  </sheetViews>
  <sheetFormatPr defaultRowHeight="15"/>
  <cols>
    <col min="1" max="1" width="116.140625" customWidth="1"/>
  </cols>
  <sheetData>
    <row r="1" spans="1:13" hidden="1">
      <c r="A1" s="16" t="s">
        <v>97</v>
      </c>
    </row>
    <row r="2" spans="1:13" hidden="1">
      <c r="A2" s="16" t="s">
        <v>98</v>
      </c>
    </row>
    <row r="3" spans="1:13">
      <c r="A3" s="260"/>
    </row>
    <row r="4" spans="1:13" ht="15.75">
      <c r="A4" s="224" t="s">
        <v>375</v>
      </c>
    </row>
    <row r="5" spans="1:13" ht="24.75" customHeight="1">
      <c r="A5" s="17" t="s">
        <v>99</v>
      </c>
    </row>
    <row r="6" spans="1:13" ht="32.25" customHeight="1">
      <c r="A6" s="24" t="s">
        <v>111</v>
      </c>
    </row>
    <row r="7" spans="1:13">
      <c r="A7" s="22" t="s">
        <v>112</v>
      </c>
    </row>
    <row r="8" spans="1:13">
      <c r="A8" s="20"/>
    </row>
    <row r="9" spans="1:13">
      <c r="A9" s="22" t="s">
        <v>376</v>
      </c>
    </row>
    <row r="10" spans="1:13">
      <c r="A10" s="25"/>
      <c r="G10" s="18"/>
      <c r="H10" s="18"/>
      <c r="K10" s="19"/>
    </row>
    <row r="11" spans="1:13" ht="15.75">
      <c r="A11" s="28" t="s">
        <v>100</v>
      </c>
      <c r="B11" s="23"/>
    </row>
    <row r="12" spans="1:13" ht="15.75">
      <c r="A12" s="5" t="s">
        <v>113</v>
      </c>
      <c r="B12" s="23"/>
    </row>
    <row r="13" spans="1:13">
      <c r="A13" s="27" t="s">
        <v>101</v>
      </c>
      <c r="J13" s="19"/>
      <c r="K13" s="19"/>
      <c r="M13" s="19"/>
    </row>
    <row r="14" spans="1:13">
      <c r="A14" s="26"/>
    </row>
    <row r="15" spans="1:13">
      <c r="A15" s="27" t="s">
        <v>109</v>
      </c>
    </row>
    <row r="16" spans="1:13">
      <c r="A16" s="22"/>
    </row>
    <row r="17" spans="1:29">
      <c r="A17" s="22" t="s">
        <v>110</v>
      </c>
    </row>
    <row r="18" spans="1:29" ht="17.25" customHeight="1">
      <c r="A18" s="20" t="s">
        <v>377</v>
      </c>
    </row>
    <row r="19" spans="1:29" ht="17.25" customHeight="1">
      <c r="A19" s="261"/>
      <c r="B19" s="261"/>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row>
    <row r="20" spans="1:29">
      <c r="A20" s="20" t="s">
        <v>381</v>
      </c>
    </row>
    <row r="21" spans="1:29">
      <c r="A21" s="20"/>
    </row>
    <row r="22" spans="1:29">
      <c r="A22" s="20" t="s">
        <v>378</v>
      </c>
    </row>
    <row r="23" spans="1:29">
      <c r="A23" s="21" t="s">
        <v>102</v>
      </c>
    </row>
    <row r="24" spans="1:29">
      <c r="A24" s="20" t="s">
        <v>379</v>
      </c>
    </row>
    <row r="25" spans="1:29">
      <c r="A25" s="20" t="s">
        <v>380</v>
      </c>
    </row>
    <row r="26" spans="1:29">
      <c r="A26" s="22" t="s">
        <v>103</v>
      </c>
    </row>
    <row r="27" spans="1:29">
      <c r="A27" s="22" t="s">
        <v>104</v>
      </c>
    </row>
    <row r="28" spans="1:29">
      <c r="A28" s="22" t="s">
        <v>105</v>
      </c>
    </row>
    <row r="29" spans="1:29">
      <c r="A29" s="22" t="s">
        <v>106</v>
      </c>
    </row>
    <row r="30" spans="1:29">
      <c r="A30" s="22"/>
    </row>
    <row r="31" spans="1:29">
      <c r="A31" s="20" t="s">
        <v>107</v>
      </c>
    </row>
    <row r="32" spans="1:29">
      <c r="A32" s="22"/>
    </row>
    <row r="33" spans="1:1">
      <c r="A33" s="22" t="s">
        <v>108</v>
      </c>
    </row>
    <row r="34" spans="1:1">
      <c r="A34" s="22"/>
    </row>
    <row r="35" spans="1:1">
      <c r="A35" s="26"/>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sheetPr>
    <tabColor rgb="FF7030A0"/>
  </sheetPr>
  <dimension ref="A1:E8"/>
  <sheetViews>
    <sheetView tabSelected="1" workbookViewId="0">
      <selection activeCell="D1" sqref="D1"/>
    </sheetView>
  </sheetViews>
  <sheetFormatPr defaultRowHeight="15"/>
  <cols>
    <col min="1" max="1" width="12" customWidth="1"/>
    <col min="3" max="3" width="33.42578125" customWidth="1"/>
    <col min="4" max="4" width="27.140625" customWidth="1"/>
    <col min="5" max="5" width="21.5703125" customWidth="1"/>
    <col min="6" max="6" width="15.85546875" customWidth="1"/>
  </cols>
  <sheetData>
    <row r="1" spans="1:5" ht="28.5">
      <c r="B1" s="36" t="s">
        <v>129</v>
      </c>
      <c r="C1" s="36"/>
      <c r="D1" s="36"/>
    </row>
    <row r="4" spans="1:5">
      <c r="A4" t="s">
        <v>116</v>
      </c>
    </row>
    <row r="6" spans="1:5">
      <c r="A6" t="s">
        <v>134</v>
      </c>
    </row>
    <row r="8" spans="1:5">
      <c r="A8" s="29" t="s">
        <v>127</v>
      </c>
      <c r="B8" s="29" t="s">
        <v>130</v>
      </c>
      <c r="C8" s="29" t="s">
        <v>133</v>
      </c>
      <c r="D8" s="29" t="s">
        <v>132</v>
      </c>
      <c r="E8" s="29" t="s">
        <v>131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rgb="FFFF0000"/>
  </sheetPr>
  <dimension ref="A1:M117"/>
  <sheetViews>
    <sheetView workbookViewId="0">
      <selection activeCell="O2" sqref="O2"/>
    </sheetView>
  </sheetViews>
  <sheetFormatPr defaultRowHeight="15"/>
  <cols>
    <col min="1" max="1" width="7.85546875" customWidth="1"/>
    <col min="2" max="2" width="4.7109375" customWidth="1"/>
    <col min="3" max="3" width="10.140625" customWidth="1"/>
    <col min="4" max="4" width="8.5703125" customWidth="1"/>
    <col min="5" max="5" width="9.7109375" customWidth="1"/>
    <col min="6" max="6" width="8.140625" customWidth="1"/>
    <col min="7" max="7" width="10.140625" customWidth="1"/>
    <col min="8" max="8" width="5" customWidth="1"/>
    <col min="9" max="9" width="11.7109375" customWidth="1"/>
    <col min="10" max="10" width="9.140625" customWidth="1"/>
    <col min="11" max="11" width="7.42578125" customWidth="1"/>
  </cols>
  <sheetData>
    <row r="1" spans="1:13" ht="21.75" customHeight="1">
      <c r="A1" s="26"/>
      <c r="B1" s="26"/>
      <c r="C1" s="26"/>
      <c r="D1" s="45"/>
      <c r="E1" s="45"/>
      <c r="F1" s="45"/>
      <c r="G1" s="46"/>
      <c r="H1" s="26"/>
      <c r="I1" s="235"/>
      <c r="J1" s="262" t="s">
        <v>140</v>
      </c>
      <c r="K1" s="230"/>
      <c r="L1" s="230"/>
      <c r="M1" s="232"/>
    </row>
    <row r="2" spans="1:13">
      <c r="A2" s="26"/>
      <c r="B2" s="26"/>
      <c r="C2" s="26"/>
      <c r="D2" s="51"/>
      <c r="E2" s="51"/>
      <c r="F2" s="51"/>
      <c r="G2" s="26"/>
      <c r="H2" s="26"/>
      <c r="I2" s="52" t="s">
        <v>142</v>
      </c>
      <c r="J2" s="53"/>
      <c r="K2" s="53"/>
      <c r="L2" s="53"/>
      <c r="M2" s="53"/>
    </row>
    <row r="3" spans="1:13">
      <c r="A3" s="26"/>
      <c r="B3" s="26"/>
      <c r="C3" s="26"/>
      <c r="D3" s="51"/>
      <c r="E3" s="51"/>
      <c r="F3" s="51"/>
      <c r="G3" s="26"/>
      <c r="H3" s="26"/>
      <c r="I3" s="54" t="s">
        <v>144</v>
      </c>
      <c r="J3" s="55"/>
      <c r="K3" s="55"/>
      <c r="L3" s="54" t="s">
        <v>145</v>
      </c>
      <c r="M3" s="55"/>
    </row>
    <row r="4" spans="1:13">
      <c r="A4" s="26"/>
      <c r="B4" s="26"/>
      <c r="C4" s="26"/>
      <c r="D4" s="15"/>
      <c r="E4" s="15"/>
      <c r="F4" s="51"/>
      <c r="G4" s="26"/>
      <c r="H4" s="26"/>
      <c r="I4" s="54" t="s">
        <v>147</v>
      </c>
      <c r="J4" s="55"/>
      <c r="K4" s="61"/>
      <c r="L4" s="55"/>
      <c r="M4" s="57"/>
    </row>
    <row r="5" spans="1:13">
      <c r="A5" s="26"/>
      <c r="B5" s="26"/>
      <c r="C5" s="26"/>
      <c r="D5" s="26"/>
      <c r="E5" s="26"/>
      <c r="F5" s="26"/>
      <c r="G5" s="26"/>
      <c r="H5" s="26"/>
      <c r="I5" s="162" t="s">
        <v>148</v>
      </c>
      <c r="J5" s="58"/>
      <c r="K5" s="58"/>
      <c r="L5" s="74" t="s">
        <v>149</v>
      </c>
      <c r="M5" s="58"/>
    </row>
    <row r="6" spans="1:13">
      <c r="A6" s="162" t="s">
        <v>177</v>
      </c>
      <c r="B6" s="54"/>
      <c r="C6" s="55"/>
      <c r="D6" s="57"/>
      <c r="E6" s="56" t="s">
        <v>151</v>
      </c>
      <c r="F6" s="61" t="s">
        <v>365</v>
      </c>
      <c r="G6" s="62" t="s">
        <v>153</v>
      </c>
      <c r="H6" s="63"/>
      <c r="I6" s="162" t="s">
        <v>154</v>
      </c>
      <c r="J6" s="58"/>
      <c r="K6" s="58"/>
      <c r="L6" s="74" t="s">
        <v>155</v>
      </c>
      <c r="M6" s="58"/>
    </row>
    <row r="7" spans="1:13">
      <c r="A7" s="58" t="s">
        <v>156</v>
      </c>
      <c r="B7" s="52"/>
      <c r="C7" s="53"/>
      <c r="D7" s="66"/>
      <c r="E7" s="53" t="s">
        <v>157</v>
      </c>
      <c r="F7" s="61" t="s">
        <v>365</v>
      </c>
      <c r="G7" s="53" t="s">
        <v>158</v>
      </c>
      <c r="H7" s="67"/>
      <c r="I7" s="162" t="s">
        <v>159</v>
      </c>
      <c r="J7" s="58"/>
      <c r="K7" s="58"/>
      <c r="L7" s="74" t="s">
        <v>160</v>
      </c>
      <c r="M7" s="58"/>
    </row>
    <row r="8" spans="1:13">
      <c r="A8" s="214" t="s">
        <v>124</v>
      </c>
      <c r="B8" s="64"/>
      <c r="C8" s="15"/>
      <c r="D8" s="57"/>
      <c r="E8" s="212" t="s">
        <v>161</v>
      </c>
      <c r="F8" s="15"/>
      <c r="G8" s="64" t="s">
        <v>162</v>
      </c>
      <c r="H8" s="15"/>
      <c r="I8" s="114" t="s">
        <v>163</v>
      </c>
      <c r="J8" s="58"/>
      <c r="K8" s="58"/>
      <c r="L8" s="74" t="s">
        <v>164</v>
      </c>
      <c r="M8" s="58"/>
    </row>
    <row r="9" spans="1:13">
      <c r="A9" s="1" t="s">
        <v>368</v>
      </c>
      <c r="B9" s="54"/>
      <c r="C9" s="55"/>
      <c r="D9" s="57"/>
      <c r="E9" s="69" t="s">
        <v>166</v>
      </c>
      <c r="F9" s="58"/>
      <c r="G9" s="58" t="s">
        <v>167</v>
      </c>
      <c r="H9" s="58"/>
      <c r="I9" s="70" t="s">
        <v>168</v>
      </c>
      <c r="J9" s="61"/>
      <c r="K9" s="61"/>
      <c r="L9" s="53"/>
      <c r="M9" s="66"/>
    </row>
    <row r="10" spans="1:13" s="26" customFormat="1">
      <c r="A10" s="58" t="s">
        <v>165</v>
      </c>
      <c r="B10" s="54"/>
      <c r="C10" s="95"/>
      <c r="D10" s="98"/>
      <c r="E10" s="211" t="s">
        <v>170</v>
      </c>
      <c r="F10" s="209"/>
      <c r="G10" s="145" t="s">
        <v>171</v>
      </c>
      <c r="H10" s="92"/>
      <c r="I10" s="210" t="s">
        <v>172</v>
      </c>
      <c r="J10" s="92"/>
      <c r="K10" s="92"/>
      <c r="L10" s="95"/>
      <c r="M10" s="98"/>
    </row>
    <row r="11" spans="1:13">
      <c r="A11" s="215" t="s">
        <v>363</v>
      </c>
      <c r="B11" s="52"/>
      <c r="C11" s="53"/>
      <c r="D11" s="57"/>
      <c r="E11" s="83" t="s">
        <v>173</v>
      </c>
      <c r="F11" s="61"/>
      <c r="G11" s="58" t="s">
        <v>174</v>
      </c>
      <c r="H11" s="61"/>
      <c r="I11" s="72" t="s">
        <v>175</v>
      </c>
      <c r="J11" s="58"/>
      <c r="K11" s="92"/>
      <c r="L11" s="64" t="s">
        <v>176</v>
      </c>
      <c r="M11" s="74"/>
    </row>
    <row r="12" spans="1:13">
      <c r="A12" s="58" t="s">
        <v>382</v>
      </c>
      <c r="D12" s="53"/>
      <c r="E12" s="211" t="s">
        <v>178</v>
      </c>
      <c r="F12" s="60"/>
      <c r="G12" s="58" t="s">
        <v>179</v>
      </c>
      <c r="H12" s="61"/>
      <c r="I12" s="57"/>
      <c r="J12" s="65"/>
      <c r="K12" s="213"/>
      <c r="L12" s="57"/>
      <c r="M12" s="78"/>
    </row>
    <row r="13" spans="1:13">
      <c r="A13" s="58" t="s">
        <v>180</v>
      </c>
      <c r="B13" s="54"/>
      <c r="C13" s="55"/>
      <c r="D13" s="63"/>
      <c r="E13" s="211" t="s">
        <v>181</v>
      </c>
      <c r="F13" s="61"/>
      <c r="G13" s="58" t="s">
        <v>182</v>
      </c>
      <c r="H13" s="61"/>
      <c r="I13" s="79" t="s">
        <v>183</v>
      </c>
      <c r="J13" s="64" t="s">
        <v>184</v>
      </c>
      <c r="K13" s="59"/>
      <c r="L13" s="64" t="s">
        <v>183</v>
      </c>
      <c r="M13" s="81" t="s">
        <v>184</v>
      </c>
    </row>
    <row r="14" spans="1:13">
      <c r="A14" s="58" t="s">
        <v>366</v>
      </c>
      <c r="B14" s="54"/>
      <c r="C14" s="55"/>
      <c r="D14" s="55"/>
      <c r="E14" s="58" t="s">
        <v>186</v>
      </c>
      <c r="F14" s="61"/>
      <c r="G14" s="58" t="s">
        <v>187</v>
      </c>
      <c r="H14" s="61"/>
      <c r="I14" s="79" t="s">
        <v>188</v>
      </c>
      <c r="J14" s="64" t="s">
        <v>189</v>
      </c>
      <c r="K14" s="64" t="s">
        <v>190</v>
      </c>
      <c r="L14" s="64" t="s">
        <v>191</v>
      </c>
      <c r="M14" s="81"/>
    </row>
    <row r="15" spans="1:13">
      <c r="A15" s="15" t="s">
        <v>367</v>
      </c>
      <c r="B15" s="15"/>
      <c r="C15" s="15"/>
      <c r="D15" s="61"/>
      <c r="E15" s="15"/>
      <c r="F15" s="15"/>
      <c r="G15" s="15"/>
      <c r="H15" s="15"/>
      <c r="I15" s="61"/>
      <c r="J15" s="61"/>
      <c r="K15" s="61"/>
      <c r="L15" s="61"/>
      <c r="M15" s="61"/>
    </row>
    <row r="16" spans="1:13" ht="15.75">
      <c r="A16" s="54" t="s">
        <v>311</v>
      </c>
      <c r="B16" s="82" t="s">
        <v>312</v>
      </c>
      <c r="C16" s="82" t="s">
        <v>193</v>
      </c>
      <c r="D16" s="82" t="s">
        <v>194</v>
      </c>
      <c r="E16" s="82" t="s">
        <v>160</v>
      </c>
      <c r="F16" s="83" t="s">
        <v>195</v>
      </c>
      <c r="G16" s="207" t="s">
        <v>313</v>
      </c>
      <c r="H16" s="208"/>
      <c r="I16" s="58" t="s">
        <v>196</v>
      </c>
      <c r="J16" s="61"/>
      <c r="K16" s="64" t="s">
        <v>197</v>
      </c>
      <c r="L16" s="61"/>
      <c r="M16" s="84"/>
    </row>
    <row r="17" spans="1:13" ht="15.75">
      <c r="A17" s="55"/>
      <c r="B17" s="61"/>
      <c r="C17" s="61"/>
      <c r="D17" s="61"/>
      <c r="E17" s="61"/>
      <c r="F17" s="61"/>
      <c r="G17" s="165" t="s">
        <v>314</v>
      </c>
      <c r="H17" s="61"/>
      <c r="I17" s="64" t="s">
        <v>198</v>
      </c>
      <c r="J17" s="58"/>
      <c r="K17" s="60"/>
      <c r="L17" s="77"/>
      <c r="M17" s="57"/>
    </row>
    <row r="18" spans="1:13" ht="15.75">
      <c r="A18" s="226" t="s">
        <v>199</v>
      </c>
      <c r="B18" s="227"/>
      <c r="C18" s="227"/>
      <c r="D18" s="227"/>
      <c r="E18" s="227"/>
      <c r="F18" s="228"/>
      <c r="G18" s="165" t="s">
        <v>315</v>
      </c>
      <c r="H18" s="92"/>
      <c r="I18" s="26"/>
      <c r="J18" s="69" t="s">
        <v>183</v>
      </c>
      <c r="K18" s="69" t="s">
        <v>200</v>
      </c>
      <c r="L18" s="26" t="s">
        <v>201</v>
      </c>
      <c r="M18" s="88" t="s">
        <v>202</v>
      </c>
    </row>
    <row r="19" spans="1:13">
      <c r="A19" s="26"/>
      <c r="B19" s="26"/>
      <c r="C19" s="26"/>
      <c r="D19" s="26"/>
      <c r="E19" s="26"/>
      <c r="F19" s="26"/>
      <c r="G19" s="92"/>
      <c r="H19" s="92"/>
      <c r="I19" s="80" t="s">
        <v>203</v>
      </c>
      <c r="J19" s="92"/>
      <c r="K19" s="92"/>
      <c r="L19" s="1"/>
      <c r="M19" s="92"/>
    </row>
    <row r="20" spans="1:13">
      <c r="A20" s="229" t="s">
        <v>204</v>
      </c>
      <c r="B20" s="230"/>
      <c r="C20" s="231" t="s">
        <v>205</v>
      </c>
      <c r="D20" s="230"/>
      <c r="E20" s="230"/>
      <c r="F20" s="230"/>
      <c r="G20" s="230"/>
      <c r="H20" s="230"/>
      <c r="I20" s="230"/>
      <c r="J20" s="230"/>
      <c r="K20" s="230"/>
      <c r="L20" s="230"/>
      <c r="M20" s="232"/>
    </row>
    <row r="21" spans="1:13">
      <c r="A21" s="96" t="s">
        <v>206</v>
      </c>
      <c r="B21" s="96"/>
      <c r="C21" s="96" t="s">
        <v>207</v>
      </c>
      <c r="D21" s="96"/>
      <c r="E21" s="96" t="s">
        <v>208</v>
      </c>
      <c r="F21" s="96"/>
      <c r="G21" s="96" t="s">
        <v>316</v>
      </c>
      <c r="H21" s="92"/>
      <c r="I21" s="158" t="s">
        <v>317</v>
      </c>
      <c r="K21" s="158" t="s">
        <v>364</v>
      </c>
      <c r="M21" s="92"/>
    </row>
    <row r="22" spans="1:13">
      <c r="A22" s="95"/>
      <c r="B22" s="95"/>
      <c r="C22" s="95"/>
      <c r="D22" s="95"/>
      <c r="E22" s="95"/>
      <c r="F22" s="95"/>
      <c r="G22" s="95"/>
      <c r="H22" s="95"/>
      <c r="I22" s="95"/>
      <c r="J22" s="95"/>
      <c r="L22" s="95"/>
      <c r="M22" s="95"/>
    </row>
    <row r="23" spans="1:13">
      <c r="A23" s="95"/>
      <c r="B23" s="95"/>
      <c r="C23" s="95"/>
      <c r="D23" s="95"/>
      <c r="E23" s="95"/>
      <c r="F23" s="95"/>
      <c r="G23" s="95"/>
      <c r="H23" s="95"/>
      <c r="I23" s="95"/>
      <c r="J23" s="95"/>
      <c r="K23" s="95"/>
      <c r="L23" s="95"/>
      <c r="M23" s="89"/>
    </row>
    <row r="24" spans="1:13">
      <c r="A24" s="95"/>
      <c r="B24" s="95"/>
      <c r="C24" s="95"/>
      <c r="D24" s="95"/>
      <c r="E24" s="95"/>
      <c r="F24" s="95"/>
      <c r="G24" s="95"/>
      <c r="H24" s="95"/>
      <c r="I24" s="95"/>
      <c r="J24" s="95"/>
      <c r="K24" s="95"/>
      <c r="L24" s="95"/>
      <c r="M24" s="95"/>
    </row>
    <row r="25" spans="1:13">
      <c r="A25" s="95"/>
      <c r="B25" s="95"/>
      <c r="C25" s="95"/>
      <c r="D25" s="95"/>
      <c r="E25" s="95"/>
      <c r="F25" s="95"/>
      <c r="G25" s="95"/>
      <c r="H25" s="95"/>
      <c r="I25" s="95"/>
      <c r="J25" s="95"/>
      <c r="K25" s="95"/>
      <c r="L25" s="95"/>
      <c r="M25" s="89"/>
    </row>
    <row r="26" spans="1:13">
      <c r="A26" s="26"/>
      <c r="B26" s="26"/>
      <c r="C26" s="26"/>
      <c r="D26" s="26"/>
      <c r="E26" s="26"/>
      <c r="F26" s="26"/>
      <c r="G26" s="26"/>
      <c r="H26" s="26"/>
      <c r="I26" s="26"/>
      <c r="J26" s="26"/>
      <c r="K26" s="26"/>
      <c r="L26" s="26"/>
      <c r="M26" s="95"/>
    </row>
    <row r="27" spans="1:13">
      <c r="A27" s="95"/>
      <c r="B27" s="95"/>
      <c r="C27" s="95"/>
      <c r="D27" s="95"/>
      <c r="E27" s="95"/>
      <c r="F27" s="95"/>
      <c r="G27" s="95"/>
      <c r="H27" s="95"/>
      <c r="I27" s="95"/>
      <c r="J27" s="95"/>
      <c r="K27" s="95"/>
      <c r="L27" s="95"/>
      <c r="M27" s="93"/>
    </row>
    <row r="28" spans="1:13">
      <c r="A28" s="231" t="s">
        <v>209</v>
      </c>
      <c r="B28" s="230"/>
      <c r="C28" s="230"/>
      <c r="D28" s="230"/>
      <c r="E28" s="230"/>
      <c r="F28" s="230"/>
      <c r="G28" s="230"/>
      <c r="H28" s="230"/>
      <c r="I28" s="230"/>
      <c r="J28" s="230"/>
      <c r="K28" s="230"/>
      <c r="L28" s="230"/>
      <c r="M28" s="232"/>
    </row>
    <row r="29" spans="1:13">
      <c r="A29" s="96" t="s">
        <v>210</v>
      </c>
      <c r="B29" s="95"/>
      <c r="C29" s="97" t="s">
        <v>211</v>
      </c>
      <c r="D29" s="95"/>
      <c r="E29" s="98"/>
      <c r="F29" s="99" t="s">
        <v>210</v>
      </c>
      <c r="G29" s="95"/>
      <c r="H29" s="95"/>
      <c r="I29" s="100" t="s">
        <v>211</v>
      </c>
      <c r="J29" s="73"/>
      <c r="K29" s="101" t="s">
        <v>212</v>
      </c>
      <c r="L29" s="101"/>
      <c r="M29" s="102"/>
    </row>
    <row r="30" spans="1:13">
      <c r="A30" s="103"/>
      <c r="B30" s="104"/>
      <c r="C30" s="89"/>
      <c r="D30" s="89"/>
      <c r="E30" s="73"/>
      <c r="F30" s="73"/>
      <c r="G30" s="104"/>
      <c r="H30" s="89"/>
      <c r="I30" s="94"/>
      <c r="J30" s="105"/>
      <c r="K30" s="101" t="s">
        <v>213</v>
      </c>
      <c r="L30" s="101"/>
      <c r="M30" s="102"/>
    </row>
    <row r="31" spans="1:13">
      <c r="A31" s="92"/>
      <c r="B31" s="95"/>
      <c r="C31" s="95"/>
      <c r="D31" s="95"/>
      <c r="E31" s="98"/>
      <c r="F31" s="92"/>
      <c r="G31" s="95"/>
      <c r="H31" s="95"/>
      <c r="I31" s="95"/>
      <c r="J31" s="98"/>
      <c r="K31" s="63"/>
      <c r="L31" s="63"/>
      <c r="M31" s="84"/>
    </row>
    <row r="32" spans="1:13">
      <c r="A32" s="92"/>
      <c r="B32" s="95"/>
      <c r="C32" s="95"/>
      <c r="D32" s="95"/>
      <c r="E32" s="98"/>
      <c r="F32" s="92"/>
      <c r="G32" s="95"/>
      <c r="H32" s="95"/>
      <c r="I32" s="95"/>
      <c r="J32" s="98"/>
      <c r="K32" s="93"/>
      <c r="L32" s="93"/>
      <c r="M32" s="106"/>
    </row>
    <row r="33" spans="1:13">
      <c r="A33" s="1"/>
      <c r="B33" s="41"/>
      <c r="C33" s="41"/>
      <c r="D33" s="41"/>
      <c r="E33" s="107"/>
      <c r="F33" s="1"/>
      <c r="G33" s="41"/>
      <c r="H33" s="41"/>
      <c r="I33" s="41"/>
      <c r="J33" s="107"/>
      <c r="K33" s="41"/>
      <c r="L33" s="41"/>
      <c r="M33" s="107"/>
    </row>
    <row r="34" spans="1:13">
      <c r="A34" s="1"/>
      <c r="B34" s="41"/>
      <c r="C34" s="41"/>
      <c r="D34" s="41"/>
      <c r="E34" s="107"/>
      <c r="F34" s="1"/>
      <c r="G34" s="41"/>
      <c r="H34" s="41"/>
      <c r="I34" s="41"/>
      <c r="J34" s="107"/>
      <c r="K34" s="233" t="s">
        <v>214</v>
      </c>
      <c r="L34" s="233"/>
      <c r="M34" s="234"/>
    </row>
    <row r="84" spans="1:13" ht="18.75">
      <c r="A84" s="26"/>
      <c r="B84" s="26"/>
      <c r="C84" s="26"/>
      <c r="D84" s="45"/>
      <c r="E84" s="45"/>
      <c r="F84" s="45"/>
      <c r="G84" s="46"/>
      <c r="H84" s="26"/>
      <c r="I84" s="47"/>
      <c r="J84" s="48" t="s">
        <v>140</v>
      </c>
      <c r="K84" s="49"/>
      <c r="L84" s="49"/>
      <c r="M84" s="50"/>
    </row>
    <row r="85" spans="1:13">
      <c r="A85" s="26"/>
      <c r="B85" s="26"/>
      <c r="C85" s="26"/>
      <c r="D85" s="51" t="s">
        <v>141</v>
      </c>
      <c r="E85" s="51"/>
      <c r="F85" s="51"/>
      <c r="G85" s="26"/>
      <c r="H85" s="26"/>
      <c r="I85" s="52" t="s">
        <v>142</v>
      </c>
      <c r="J85" s="53"/>
      <c r="K85" s="53"/>
      <c r="L85" s="53"/>
      <c r="M85" s="53"/>
    </row>
    <row r="86" spans="1:13">
      <c r="A86" s="26"/>
      <c r="B86" s="26"/>
      <c r="C86" s="26"/>
      <c r="D86" s="51" t="s">
        <v>143</v>
      </c>
      <c r="E86" s="51"/>
      <c r="F86" s="51"/>
      <c r="G86" s="26"/>
      <c r="H86" s="26"/>
      <c r="I86" s="54" t="s">
        <v>144</v>
      </c>
      <c r="J86" s="55"/>
      <c r="K86" s="55"/>
      <c r="L86" s="54" t="s">
        <v>145</v>
      </c>
      <c r="M86" s="55"/>
    </row>
    <row r="87" spans="1:13">
      <c r="A87" s="26"/>
      <c r="B87" s="26"/>
      <c r="C87" s="26"/>
      <c r="D87" s="15" t="s">
        <v>146</v>
      </c>
      <c r="E87" s="15"/>
      <c r="F87" s="51"/>
      <c r="G87" s="26"/>
      <c r="H87" s="26"/>
      <c r="I87" s="54" t="s">
        <v>147</v>
      </c>
      <c r="J87" s="55"/>
      <c r="K87" s="56"/>
      <c r="L87" s="55"/>
      <c r="M87" s="57"/>
    </row>
    <row r="88" spans="1:13">
      <c r="A88" s="26"/>
      <c r="B88" s="26"/>
      <c r="C88" s="26"/>
      <c r="D88" s="26"/>
      <c r="E88" s="26"/>
      <c r="F88" s="26"/>
      <c r="G88" s="26"/>
      <c r="H88" s="26"/>
      <c r="I88" s="58" t="s">
        <v>148</v>
      </c>
      <c r="J88" s="58"/>
      <c r="K88" s="59"/>
      <c r="L88" s="58" t="s">
        <v>149</v>
      </c>
      <c r="M88" s="58"/>
    </row>
    <row r="89" spans="1:13">
      <c r="A89" s="60" t="s">
        <v>150</v>
      </c>
      <c r="B89" s="55"/>
      <c r="C89" s="55"/>
      <c r="D89" s="57"/>
      <c r="E89" s="56" t="s">
        <v>151</v>
      </c>
      <c r="F89" s="61" t="s">
        <v>152</v>
      </c>
      <c r="G89" s="62" t="s">
        <v>153</v>
      </c>
      <c r="H89" s="63"/>
      <c r="I89" s="58" t="s">
        <v>154</v>
      </c>
      <c r="J89" s="58"/>
      <c r="K89" s="64"/>
      <c r="L89" s="58" t="s">
        <v>155</v>
      </c>
      <c r="M89" s="58"/>
    </row>
    <row r="90" spans="1:13">
      <c r="A90" s="65" t="s">
        <v>156</v>
      </c>
      <c r="B90" s="53"/>
      <c r="C90" s="53"/>
      <c r="D90" s="66"/>
      <c r="E90" s="53" t="s">
        <v>157</v>
      </c>
      <c r="F90" s="61" t="s">
        <v>152</v>
      </c>
      <c r="G90" s="53" t="s">
        <v>158</v>
      </c>
      <c r="H90" s="67"/>
      <c r="I90" s="58" t="s">
        <v>159</v>
      </c>
      <c r="J90" s="58"/>
      <c r="K90" s="64"/>
      <c r="L90" s="58" t="s">
        <v>160</v>
      </c>
      <c r="M90" s="58"/>
    </row>
    <row r="91" spans="1:13">
      <c r="A91" s="15" t="s">
        <v>124</v>
      </c>
      <c r="B91" s="15"/>
      <c r="C91" s="15"/>
      <c r="D91" s="57"/>
      <c r="E91" s="64" t="s">
        <v>161</v>
      </c>
      <c r="F91" s="15"/>
      <c r="G91" s="64" t="s">
        <v>162</v>
      </c>
      <c r="H91" s="15"/>
      <c r="I91" s="68" t="s">
        <v>163</v>
      </c>
      <c r="J91" s="58"/>
      <c r="K91" s="64"/>
      <c r="L91" s="58" t="s">
        <v>164</v>
      </c>
      <c r="M91" s="58"/>
    </row>
    <row r="92" spans="1:13">
      <c r="A92" s="60" t="s">
        <v>165</v>
      </c>
      <c r="B92" s="55"/>
      <c r="C92" s="55"/>
      <c r="D92" s="57"/>
      <c r="E92" s="69" t="s">
        <v>166</v>
      </c>
      <c r="F92" s="58"/>
      <c r="G92" s="58" t="s">
        <v>167</v>
      </c>
      <c r="H92" s="58"/>
      <c r="I92" s="70" t="s">
        <v>168</v>
      </c>
      <c r="J92" s="53"/>
      <c r="K92" s="53"/>
      <c r="L92" s="53"/>
      <c r="M92" s="66"/>
    </row>
    <row r="93" spans="1:13">
      <c r="A93" s="60" t="s">
        <v>169</v>
      </c>
      <c r="B93" s="55"/>
      <c r="C93" s="55"/>
      <c r="D93" s="57"/>
      <c r="E93" s="69" t="s">
        <v>170</v>
      </c>
      <c r="F93" s="60"/>
      <c r="G93" s="58" t="s">
        <v>171</v>
      </c>
      <c r="H93" s="61"/>
      <c r="I93" s="71" t="s">
        <v>172</v>
      </c>
      <c r="J93" s="55"/>
      <c r="K93" s="55"/>
      <c r="L93" s="55"/>
      <c r="M93" s="57"/>
    </row>
    <row r="94" spans="1:13">
      <c r="A94" s="15"/>
      <c r="B94" s="15"/>
      <c r="C94" s="15"/>
      <c r="D94" s="15"/>
      <c r="E94" s="69" t="s">
        <v>173</v>
      </c>
      <c r="F94" s="61"/>
      <c r="G94" s="58" t="s">
        <v>174</v>
      </c>
      <c r="H94" s="61"/>
      <c r="I94" s="72" t="s">
        <v>175</v>
      </c>
      <c r="J94" s="52"/>
      <c r="K94" s="73"/>
      <c r="L94" s="64" t="s">
        <v>176</v>
      </c>
      <c r="M94" s="74"/>
    </row>
    <row r="95" spans="1:13">
      <c r="A95" s="75" t="s">
        <v>177</v>
      </c>
      <c r="B95" s="76"/>
      <c r="C95" s="55"/>
      <c r="D95" s="55"/>
      <c r="E95" s="69" t="s">
        <v>178</v>
      </c>
      <c r="F95" s="60"/>
      <c r="G95" s="58" t="s">
        <v>179</v>
      </c>
      <c r="H95" s="61"/>
      <c r="I95" s="57"/>
      <c r="J95" s="65"/>
      <c r="K95" s="77"/>
      <c r="L95" s="57"/>
      <c r="M95" s="78"/>
    </row>
    <row r="96" spans="1:13">
      <c r="A96" s="75" t="s">
        <v>180</v>
      </c>
      <c r="B96" s="76"/>
      <c r="C96" s="53"/>
      <c r="D96" s="63"/>
      <c r="E96" s="69" t="s">
        <v>181</v>
      </c>
      <c r="F96" s="61"/>
      <c r="G96" s="58" t="s">
        <v>182</v>
      </c>
      <c r="H96" s="61"/>
      <c r="I96" s="79" t="s">
        <v>183</v>
      </c>
      <c r="J96" s="64" t="s">
        <v>184</v>
      </c>
      <c r="K96" s="80"/>
      <c r="L96" s="64" t="s">
        <v>183</v>
      </c>
      <c r="M96" s="81" t="s">
        <v>184</v>
      </c>
    </row>
    <row r="97" spans="1:13">
      <c r="A97" s="75" t="s">
        <v>185</v>
      </c>
      <c r="B97" s="76"/>
      <c r="C97" s="55"/>
      <c r="D97" s="55"/>
      <c r="E97" s="64" t="s">
        <v>186</v>
      </c>
      <c r="F97" s="61"/>
      <c r="G97" s="58" t="s">
        <v>187</v>
      </c>
      <c r="H97" s="61"/>
      <c r="I97" s="79" t="s">
        <v>188</v>
      </c>
      <c r="J97" s="64" t="s">
        <v>189</v>
      </c>
      <c r="K97" s="64" t="s">
        <v>190</v>
      </c>
      <c r="L97" s="64" t="s">
        <v>191</v>
      </c>
      <c r="M97" s="81"/>
    </row>
    <row r="98" spans="1:13">
      <c r="A98" s="15"/>
      <c r="B98" s="15"/>
      <c r="C98" s="15"/>
      <c r="D98" s="15"/>
      <c r="E98" s="15"/>
      <c r="F98" s="15"/>
      <c r="G98" s="15"/>
      <c r="H98" s="15"/>
      <c r="I98" s="61"/>
      <c r="J98" s="61"/>
      <c r="K98" s="61"/>
      <c r="L98" s="61"/>
      <c r="M98" s="61"/>
    </row>
    <row r="99" spans="1:13">
      <c r="A99" s="54" t="s">
        <v>192</v>
      </c>
      <c r="B99" s="54"/>
      <c r="C99" s="82" t="s">
        <v>193</v>
      </c>
      <c r="D99" s="82" t="s">
        <v>194</v>
      </c>
      <c r="E99" s="82" t="s">
        <v>160</v>
      </c>
      <c r="F99" s="83" t="s">
        <v>195</v>
      </c>
      <c r="G99" s="15"/>
      <c r="H99" s="15"/>
      <c r="I99" s="58" t="s">
        <v>196</v>
      </c>
      <c r="J99" s="61"/>
      <c r="K99" s="64" t="s">
        <v>197</v>
      </c>
      <c r="L99" s="61"/>
      <c r="M99" s="84"/>
    </row>
    <row r="100" spans="1:13">
      <c r="A100" s="55"/>
      <c r="B100" s="55"/>
      <c r="C100" s="61"/>
      <c r="D100" s="61"/>
      <c r="E100" s="61"/>
      <c r="F100" s="61"/>
      <c r="G100" s="15"/>
      <c r="H100" s="15"/>
      <c r="I100" s="64" t="s">
        <v>198</v>
      </c>
      <c r="J100" s="58"/>
      <c r="K100" s="60"/>
      <c r="L100" s="77"/>
      <c r="M100" s="57"/>
    </row>
    <row r="101" spans="1:13">
      <c r="A101" s="85" t="s">
        <v>199</v>
      </c>
      <c r="B101" s="86"/>
      <c r="C101" s="86"/>
      <c r="D101" s="86"/>
      <c r="E101" s="86"/>
      <c r="F101" s="87"/>
      <c r="G101" s="26"/>
      <c r="H101" s="26"/>
      <c r="I101" s="26"/>
      <c r="J101" s="69" t="s">
        <v>183</v>
      </c>
      <c r="K101" s="69" t="s">
        <v>200</v>
      </c>
      <c r="L101" s="26" t="s">
        <v>201</v>
      </c>
      <c r="M101" s="88" t="s">
        <v>202</v>
      </c>
    </row>
    <row r="102" spans="1:13">
      <c r="A102" s="26"/>
      <c r="B102" s="26"/>
      <c r="C102" s="26"/>
      <c r="D102" s="26"/>
      <c r="E102" s="26"/>
      <c r="F102" s="26"/>
      <c r="G102" s="26"/>
      <c r="H102" s="26"/>
      <c r="J102" s="89"/>
      <c r="K102" s="89"/>
      <c r="L102" s="80" t="s">
        <v>203</v>
      </c>
      <c r="M102" s="73"/>
    </row>
    <row r="103" spans="1:13">
      <c r="A103" s="90" t="s">
        <v>204</v>
      </c>
      <c r="B103" s="49"/>
      <c r="C103" s="91" t="s">
        <v>205</v>
      </c>
      <c r="D103" s="49"/>
      <c r="E103" s="49"/>
      <c r="F103" s="49"/>
      <c r="G103" s="49"/>
      <c r="H103" s="49"/>
      <c r="I103" s="49"/>
      <c r="J103" s="49"/>
      <c r="K103" s="49"/>
      <c r="L103" s="49"/>
      <c r="M103" s="50"/>
    </row>
    <row r="104" spans="1:13">
      <c r="A104" s="1" t="s">
        <v>206</v>
      </c>
      <c r="B104" s="92"/>
      <c r="C104" s="1" t="s">
        <v>207</v>
      </c>
      <c r="D104" s="92"/>
      <c r="E104" s="1" t="s">
        <v>208</v>
      </c>
      <c r="F104" s="92"/>
      <c r="G104" s="93"/>
      <c r="H104" s="93"/>
      <c r="I104" s="93"/>
      <c r="M104" s="94"/>
    </row>
    <row r="105" spans="1:13">
      <c r="A105" s="95"/>
      <c r="B105" s="95"/>
      <c r="C105" s="95"/>
      <c r="D105" s="95"/>
      <c r="E105" s="95"/>
      <c r="F105" s="95"/>
      <c r="G105" s="95"/>
      <c r="H105" s="95"/>
      <c r="I105" s="95"/>
      <c r="J105" s="95"/>
      <c r="K105" s="95"/>
      <c r="L105" s="95"/>
      <c r="M105" s="95"/>
    </row>
    <row r="106" spans="1:13">
      <c r="A106" s="95"/>
      <c r="B106" s="95"/>
      <c r="C106" s="95"/>
      <c r="D106" s="95"/>
      <c r="E106" s="95"/>
      <c r="F106" s="95"/>
      <c r="G106" s="95"/>
      <c r="H106" s="95"/>
      <c r="I106" s="95"/>
      <c r="J106" s="95"/>
      <c r="K106" s="95"/>
      <c r="L106" s="95"/>
      <c r="M106" s="89"/>
    </row>
    <row r="107" spans="1:13">
      <c r="A107" s="95"/>
      <c r="B107" s="95"/>
      <c r="C107" s="95"/>
      <c r="D107" s="95"/>
      <c r="E107" s="95"/>
      <c r="F107" s="95"/>
      <c r="G107" s="95"/>
      <c r="H107" s="95"/>
      <c r="I107" s="95"/>
      <c r="J107" s="95"/>
      <c r="K107" s="95"/>
      <c r="L107" s="95"/>
      <c r="M107" s="95"/>
    </row>
    <row r="108" spans="1:13">
      <c r="A108" s="95"/>
      <c r="B108" s="95"/>
      <c r="C108" s="95"/>
      <c r="D108" s="95"/>
      <c r="E108" s="95"/>
      <c r="F108" s="95"/>
      <c r="G108" s="95"/>
      <c r="H108" s="95"/>
      <c r="I108" s="95"/>
      <c r="J108" s="95"/>
      <c r="K108" s="95"/>
      <c r="L108" s="95"/>
      <c r="M108" s="89"/>
    </row>
    <row r="109" spans="1:13">
      <c r="A109" s="26"/>
      <c r="B109" s="26"/>
      <c r="C109" s="26"/>
      <c r="D109" s="26"/>
      <c r="E109" s="26"/>
      <c r="F109" s="26"/>
      <c r="G109" s="26"/>
      <c r="H109" s="26"/>
      <c r="I109" s="26"/>
      <c r="J109" s="26"/>
      <c r="K109" s="26"/>
      <c r="L109" s="26"/>
      <c r="M109" s="95"/>
    </row>
    <row r="110" spans="1:13">
      <c r="A110" s="95"/>
      <c r="B110" s="95"/>
      <c r="C110" s="95"/>
      <c r="D110" s="95"/>
      <c r="E110" s="95"/>
      <c r="F110" s="95"/>
      <c r="G110" s="95"/>
      <c r="H110" s="95"/>
      <c r="I110" s="95"/>
      <c r="J110" s="95"/>
      <c r="K110" s="95"/>
      <c r="L110" s="95"/>
      <c r="M110" s="93"/>
    </row>
    <row r="111" spans="1:13">
      <c r="A111" s="91" t="s">
        <v>209</v>
      </c>
      <c r="B111" s="49"/>
      <c r="C111" s="49"/>
      <c r="D111" s="49"/>
      <c r="E111" s="49"/>
      <c r="F111" s="49"/>
      <c r="G111" s="49"/>
      <c r="H111" s="49"/>
      <c r="I111" s="49"/>
      <c r="J111" s="49"/>
      <c r="K111" s="49"/>
      <c r="L111" s="49"/>
      <c r="M111" s="50"/>
    </row>
    <row r="112" spans="1:13">
      <c r="A112" s="96" t="s">
        <v>210</v>
      </c>
      <c r="B112" s="95"/>
      <c r="C112" s="97" t="s">
        <v>211</v>
      </c>
      <c r="D112" s="95"/>
      <c r="E112" s="98"/>
      <c r="F112" s="99" t="s">
        <v>210</v>
      </c>
      <c r="G112" s="95"/>
      <c r="H112" s="95"/>
      <c r="I112" s="100" t="s">
        <v>211</v>
      </c>
      <c r="J112" s="73"/>
      <c r="K112" s="101" t="s">
        <v>212</v>
      </c>
      <c r="L112" s="101"/>
      <c r="M112" s="102"/>
    </row>
    <row r="113" spans="1:13">
      <c r="A113" s="103"/>
      <c r="B113" s="104"/>
      <c r="C113" s="89"/>
      <c r="D113" s="89"/>
      <c r="E113" s="73"/>
      <c r="F113" s="73"/>
      <c r="G113" s="104"/>
      <c r="H113" s="89"/>
      <c r="I113" s="94"/>
      <c r="J113" s="105"/>
      <c r="K113" s="101" t="s">
        <v>213</v>
      </c>
      <c r="L113" s="101"/>
      <c r="M113" s="102"/>
    </row>
    <row r="114" spans="1:13">
      <c r="A114" s="92"/>
      <c r="B114" s="95"/>
      <c r="C114" s="95"/>
      <c r="D114" s="95"/>
      <c r="E114" s="98"/>
      <c r="F114" s="92"/>
      <c r="G114" s="95"/>
      <c r="H114" s="95"/>
      <c r="I114" s="95"/>
      <c r="J114" s="98"/>
      <c r="K114" s="63"/>
      <c r="L114" s="63"/>
      <c r="M114" s="84"/>
    </row>
    <row r="115" spans="1:13">
      <c r="A115" s="92"/>
      <c r="B115" s="95"/>
      <c r="C115" s="95"/>
      <c r="D115" s="95"/>
      <c r="E115" s="98"/>
      <c r="F115" s="92"/>
      <c r="G115" s="95"/>
      <c r="H115" s="95"/>
      <c r="I115" s="95"/>
      <c r="J115" s="98"/>
      <c r="K115" s="93"/>
      <c r="L115" s="93"/>
      <c r="M115" s="106"/>
    </row>
    <row r="116" spans="1:13">
      <c r="A116" s="1"/>
      <c r="B116" s="41"/>
      <c r="C116" s="41"/>
      <c r="D116" s="41"/>
      <c r="E116" s="107"/>
      <c r="F116" s="1"/>
      <c r="G116" s="41"/>
      <c r="H116" s="41"/>
      <c r="I116" s="41"/>
      <c r="J116" s="107"/>
      <c r="K116" s="41"/>
      <c r="L116" s="41"/>
      <c r="M116" s="107"/>
    </row>
    <row r="117" spans="1:13">
      <c r="A117" s="1"/>
      <c r="B117" s="41"/>
      <c r="C117" s="41"/>
      <c r="D117" s="41"/>
      <c r="E117" s="107"/>
      <c r="F117" s="1"/>
      <c r="G117" s="41"/>
      <c r="H117" s="41"/>
      <c r="I117" s="41"/>
      <c r="J117" s="107"/>
      <c r="K117" s="108" t="s">
        <v>214</v>
      </c>
      <c r="L117" s="108"/>
      <c r="M117" s="109"/>
    </row>
  </sheetData>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sheetPr>
    <tabColor theme="3" tint="0.39997558519241921"/>
  </sheetPr>
  <dimension ref="B1:N34"/>
  <sheetViews>
    <sheetView workbookViewId="0">
      <selection activeCell="Q8" sqref="Q8"/>
    </sheetView>
  </sheetViews>
  <sheetFormatPr defaultRowHeight="15"/>
  <cols>
    <col min="1" max="1" width="2.28515625" customWidth="1"/>
    <col min="7" max="7" width="12" customWidth="1"/>
    <col min="9" max="9" width="8" customWidth="1"/>
    <col min="10" max="10" width="9.85546875" customWidth="1"/>
    <col min="11" max="11" width="7.7109375" customWidth="1"/>
  </cols>
  <sheetData>
    <row r="1" spans="2:14" ht="18.75">
      <c r="D1" s="237"/>
      <c r="E1" s="263" t="s">
        <v>383</v>
      </c>
      <c r="F1" s="263"/>
      <c r="G1" s="263"/>
      <c r="H1" s="264"/>
      <c r="J1" s="110"/>
      <c r="K1" s="111" t="s">
        <v>215</v>
      </c>
      <c r="L1" s="111"/>
      <c r="M1" s="111"/>
      <c r="N1" s="112"/>
    </row>
    <row r="2" spans="2:14">
      <c r="B2" s="26"/>
      <c r="C2" s="26"/>
      <c r="D2" s="26"/>
      <c r="E2" s="51" t="s">
        <v>384</v>
      </c>
      <c r="F2" s="51"/>
      <c r="G2" s="51"/>
      <c r="H2" s="26"/>
      <c r="I2" s="26"/>
      <c r="J2" s="52" t="s">
        <v>142</v>
      </c>
      <c r="K2" s="53"/>
      <c r="L2" s="53"/>
      <c r="M2" s="53"/>
      <c r="N2" s="53"/>
    </row>
    <row r="3" spans="2:14">
      <c r="B3" s="26"/>
      <c r="C3" s="26"/>
      <c r="D3" s="26"/>
      <c r="E3" s="15" t="s">
        <v>385</v>
      </c>
      <c r="F3" s="15"/>
      <c r="G3" s="51"/>
      <c r="H3" s="26"/>
      <c r="I3" s="26"/>
      <c r="J3" s="54" t="s">
        <v>144</v>
      </c>
      <c r="K3" s="55"/>
      <c r="L3" s="55"/>
      <c r="M3" s="54" t="s">
        <v>145</v>
      </c>
      <c r="N3" s="55"/>
    </row>
    <row r="4" spans="2:14">
      <c r="B4" s="26"/>
      <c r="C4" s="26"/>
      <c r="D4" s="26"/>
      <c r="E4" t="s">
        <v>386</v>
      </c>
      <c r="F4" s="26"/>
      <c r="G4" s="26"/>
      <c r="H4" s="26"/>
      <c r="I4" s="26"/>
      <c r="J4" s="54" t="s">
        <v>147</v>
      </c>
      <c r="K4" s="55"/>
      <c r="L4" s="55"/>
      <c r="M4" s="55"/>
      <c r="N4" s="57"/>
    </row>
    <row r="5" spans="2:14">
      <c r="B5" s="26"/>
      <c r="C5" s="26"/>
      <c r="D5" s="26"/>
      <c r="I5" s="26"/>
      <c r="J5" s="54" t="s">
        <v>216</v>
      </c>
      <c r="K5" s="54"/>
      <c r="L5" s="54"/>
      <c r="M5" s="54"/>
      <c r="N5" s="113"/>
    </row>
    <row r="6" spans="2:14" ht="15.75">
      <c r="B6" s="60" t="s">
        <v>150</v>
      </c>
      <c r="C6" s="55"/>
      <c r="D6" s="55"/>
      <c r="E6" s="57"/>
      <c r="F6" s="56" t="s">
        <v>151</v>
      </c>
      <c r="G6" s="61" t="s">
        <v>152</v>
      </c>
      <c r="H6" s="62" t="s">
        <v>153</v>
      </c>
      <c r="I6" s="63"/>
      <c r="J6" s="152" t="s">
        <v>217</v>
      </c>
      <c r="K6" s="153"/>
      <c r="L6" s="154" t="s">
        <v>305</v>
      </c>
      <c r="M6" s="153" t="s">
        <v>219</v>
      </c>
      <c r="N6" s="155"/>
    </row>
    <row r="7" spans="2:14">
      <c r="B7" s="67" t="s">
        <v>156</v>
      </c>
      <c r="C7" s="156"/>
      <c r="D7" s="53"/>
      <c r="E7" s="66"/>
      <c r="F7" s="53" t="s">
        <v>157</v>
      </c>
      <c r="G7" s="61" t="s">
        <v>152</v>
      </c>
      <c r="H7" s="66" t="s">
        <v>158</v>
      </c>
      <c r="I7" s="66"/>
      <c r="J7" s="61"/>
      <c r="K7" s="60"/>
      <c r="L7" s="61"/>
      <c r="M7" s="57"/>
      <c r="N7" s="78"/>
    </row>
    <row r="8" spans="2:14">
      <c r="B8" s="60" t="s">
        <v>124</v>
      </c>
      <c r="C8" s="15"/>
      <c r="D8" s="15"/>
      <c r="E8" s="57"/>
      <c r="F8" s="15"/>
      <c r="G8" s="15"/>
      <c r="H8" s="15"/>
      <c r="I8" s="15"/>
      <c r="J8" s="79" t="s">
        <v>183</v>
      </c>
      <c r="K8" s="64" t="s">
        <v>184</v>
      </c>
      <c r="L8" s="80"/>
      <c r="M8" s="64" t="s">
        <v>183</v>
      </c>
      <c r="N8" s="81" t="s">
        <v>184</v>
      </c>
    </row>
    <row r="9" spans="2:14">
      <c r="B9" s="65" t="s">
        <v>165</v>
      </c>
      <c r="C9" s="55"/>
      <c r="D9" s="55"/>
      <c r="E9" s="57"/>
      <c r="F9" s="15"/>
      <c r="G9" s="64" t="s">
        <v>220</v>
      </c>
      <c r="H9" s="69" t="s">
        <v>221</v>
      </c>
      <c r="I9" s="64"/>
      <c r="J9" s="70" t="s">
        <v>168</v>
      </c>
      <c r="K9" s="53"/>
      <c r="L9" s="53"/>
      <c r="M9" s="53"/>
      <c r="N9" s="66"/>
    </row>
    <row r="10" spans="2:14">
      <c r="B10" s="60" t="s">
        <v>382</v>
      </c>
      <c r="C10" s="55"/>
      <c r="D10" s="55"/>
      <c r="E10" s="57"/>
      <c r="F10" s="15"/>
      <c r="G10" s="69" t="s">
        <v>222</v>
      </c>
      <c r="H10" s="60"/>
      <c r="I10" s="77"/>
      <c r="J10" s="114" t="s">
        <v>306</v>
      </c>
      <c r="K10" s="55"/>
      <c r="L10" s="61"/>
      <c r="M10" s="55"/>
      <c r="N10" s="57"/>
    </row>
    <row r="11" spans="2:14">
      <c r="B11" s="67"/>
      <c r="C11" s="15"/>
      <c r="D11" s="15"/>
      <c r="E11" s="15"/>
      <c r="F11" s="15"/>
      <c r="G11" s="69" t="s">
        <v>223</v>
      </c>
      <c r="H11" s="60"/>
      <c r="I11" s="67"/>
      <c r="J11" s="63"/>
      <c r="K11" s="15"/>
      <c r="L11" s="64" t="s">
        <v>227</v>
      </c>
      <c r="M11" s="64" t="s">
        <v>228</v>
      </c>
      <c r="N11" s="84"/>
    </row>
    <row r="12" spans="2:14">
      <c r="B12" s="75" t="s">
        <v>177</v>
      </c>
      <c r="C12" s="76"/>
      <c r="D12" s="55"/>
      <c r="E12" s="55"/>
      <c r="F12" s="57"/>
      <c r="G12" s="69" t="s">
        <v>224</v>
      </c>
      <c r="H12" s="60"/>
      <c r="I12" s="77"/>
      <c r="J12" s="114" t="s">
        <v>225</v>
      </c>
      <c r="K12" s="57"/>
      <c r="L12" s="61"/>
      <c r="M12" s="61"/>
      <c r="N12" s="84"/>
    </row>
    <row r="13" spans="2:14">
      <c r="B13" s="75" t="s">
        <v>180</v>
      </c>
      <c r="C13" s="76"/>
      <c r="D13" s="53"/>
      <c r="E13" s="63"/>
      <c r="F13" s="57"/>
      <c r="G13" s="69" t="s">
        <v>226</v>
      </c>
      <c r="H13" s="61"/>
      <c r="I13" s="63"/>
      <c r="J13" s="15" t="s">
        <v>307</v>
      </c>
      <c r="K13" s="58"/>
      <c r="L13" s="3"/>
      <c r="M13" s="1"/>
      <c r="N13" s="84"/>
    </row>
    <row r="14" spans="2:14" ht="15.75">
      <c r="B14" s="75" t="s">
        <v>185</v>
      </c>
      <c r="C14" s="76"/>
      <c r="D14" s="55"/>
      <c r="E14" s="55"/>
      <c r="F14" s="57"/>
      <c r="G14" s="69" t="s">
        <v>229</v>
      </c>
      <c r="H14" s="61"/>
      <c r="I14" s="63"/>
      <c r="K14" s="157" t="s">
        <v>308</v>
      </c>
      <c r="L14" s="157" t="s">
        <v>309</v>
      </c>
      <c r="M14" s="157" t="s">
        <v>310</v>
      </c>
      <c r="N14" s="161"/>
    </row>
    <row r="15" spans="2:14" ht="15.75">
      <c r="B15" s="206"/>
      <c r="C15" s="206"/>
      <c r="D15" s="61"/>
      <c r="E15" s="61"/>
      <c r="F15" s="61"/>
      <c r="G15" s="216" t="s">
        <v>218</v>
      </c>
      <c r="H15" s="61"/>
      <c r="I15" s="63"/>
      <c r="J15" s="79" t="s">
        <v>230</v>
      </c>
      <c r="K15" s="64" t="s">
        <v>189</v>
      </c>
      <c r="L15" s="64" t="s">
        <v>231</v>
      </c>
      <c r="M15" s="64" t="s">
        <v>232</v>
      </c>
      <c r="N15" s="81"/>
    </row>
    <row r="16" spans="2:14">
      <c r="B16" s="61"/>
      <c r="C16" s="61"/>
      <c r="D16" s="61"/>
      <c r="E16" s="61"/>
      <c r="F16" s="61"/>
      <c r="G16" s="64" t="s">
        <v>233</v>
      </c>
      <c r="H16" s="205"/>
      <c r="I16" s="61"/>
      <c r="J16" s="96"/>
      <c r="K16" s="96"/>
      <c r="L16" s="158"/>
      <c r="M16" s="61"/>
      <c r="N16" s="61"/>
    </row>
    <row r="17" spans="2:14">
      <c r="B17" s="162" t="s">
        <v>362</v>
      </c>
      <c r="C17" s="82" t="s">
        <v>312</v>
      </c>
      <c r="D17" s="82" t="s">
        <v>193</v>
      </c>
      <c r="E17" s="82" t="s">
        <v>194</v>
      </c>
      <c r="F17" s="82" t="s">
        <v>160</v>
      </c>
      <c r="G17" s="82" t="s">
        <v>195</v>
      </c>
      <c r="H17" s="61"/>
      <c r="I17" s="61"/>
      <c r="J17" s="15"/>
      <c r="K17" s="15"/>
      <c r="L17" s="15"/>
      <c r="M17" s="15"/>
      <c r="N17" s="84"/>
    </row>
    <row r="18" spans="2:14">
      <c r="B18" s="60"/>
      <c r="C18" s="61"/>
      <c r="D18" s="61"/>
      <c r="E18" s="61"/>
      <c r="F18" s="61"/>
      <c r="G18" s="60"/>
      <c r="H18" s="61"/>
      <c r="I18" s="61"/>
      <c r="J18" s="64" t="s">
        <v>234</v>
      </c>
      <c r="K18" s="58"/>
      <c r="L18" s="60"/>
      <c r="M18" s="77"/>
      <c r="N18" s="61"/>
    </row>
    <row r="19" spans="2:14">
      <c r="B19" s="115" t="s">
        <v>199</v>
      </c>
      <c r="C19" s="116"/>
      <c r="D19" s="116"/>
      <c r="E19" s="116"/>
      <c r="F19" s="116"/>
      <c r="G19" s="116"/>
      <c r="H19" s="92"/>
      <c r="I19" s="92"/>
      <c r="J19" s="26"/>
      <c r="K19" s="69" t="s">
        <v>183</v>
      </c>
      <c r="L19" s="69" t="s">
        <v>200</v>
      </c>
      <c r="M19" s="26" t="s">
        <v>201</v>
      </c>
      <c r="N19" s="164" t="s">
        <v>202</v>
      </c>
    </row>
    <row r="20" spans="2:14">
      <c r="C20" s="26"/>
      <c r="D20" s="26"/>
      <c r="E20" s="26"/>
      <c r="F20" s="26"/>
      <c r="G20" s="26"/>
      <c r="H20" s="92"/>
      <c r="I20" s="92"/>
      <c r="J20" s="80" t="s">
        <v>203</v>
      </c>
      <c r="K20" s="92"/>
      <c r="L20" s="89"/>
      <c r="M20" s="89"/>
      <c r="N20" s="93"/>
    </row>
    <row r="21" spans="2:14">
      <c r="B21" s="117" t="s">
        <v>204</v>
      </c>
      <c r="C21" s="111"/>
      <c r="D21" s="118" t="s">
        <v>235</v>
      </c>
      <c r="E21" s="111"/>
      <c r="F21" s="111"/>
      <c r="G21" s="111"/>
      <c r="H21" s="111"/>
      <c r="I21" s="111"/>
      <c r="J21" s="111"/>
      <c r="K21" s="111"/>
      <c r="L21" s="111"/>
      <c r="M21" s="111"/>
      <c r="N21" s="163"/>
    </row>
    <row r="22" spans="2:14">
      <c r="B22" s="5"/>
      <c r="C22" s="93"/>
      <c r="D22" s="93"/>
      <c r="E22" s="5"/>
      <c r="F22" s="93"/>
      <c r="G22" s="93"/>
      <c r="H22" s="93"/>
      <c r="I22" s="93"/>
      <c r="J22" s="93"/>
      <c r="K22" s="5"/>
      <c r="L22" s="93"/>
      <c r="M22" s="93"/>
      <c r="N22" s="94"/>
    </row>
    <row r="23" spans="2:14">
      <c r="B23" s="41"/>
      <c r="C23" s="95"/>
      <c r="D23" s="95"/>
      <c r="E23" s="41"/>
      <c r="F23" s="95"/>
      <c r="G23" s="95"/>
      <c r="H23" s="41"/>
      <c r="I23" s="95"/>
      <c r="J23" s="95"/>
      <c r="K23" s="95"/>
      <c r="L23" s="95"/>
      <c r="M23" s="95"/>
      <c r="N23" s="95"/>
    </row>
    <row r="24" spans="2:14">
      <c r="B24" s="95"/>
      <c r="C24" s="95"/>
      <c r="D24" s="95"/>
      <c r="E24" s="95"/>
      <c r="F24" s="95"/>
      <c r="G24" s="95"/>
      <c r="H24" s="95"/>
      <c r="I24" s="95"/>
      <c r="J24" s="95"/>
      <c r="K24" s="95"/>
      <c r="L24" s="95"/>
      <c r="M24" s="95"/>
      <c r="N24" s="89"/>
    </row>
    <row r="25" spans="2:14">
      <c r="B25" s="95"/>
      <c r="C25" s="95"/>
      <c r="D25" s="95"/>
      <c r="E25" s="95"/>
      <c r="F25" s="95"/>
      <c r="G25" s="95"/>
      <c r="H25" s="95"/>
      <c r="I25" s="95"/>
      <c r="J25" s="95"/>
      <c r="K25" s="95"/>
      <c r="L25" s="95"/>
      <c r="M25" s="95"/>
      <c r="N25" s="95"/>
    </row>
    <row r="26" spans="2:14">
      <c r="B26" s="26"/>
      <c r="C26" s="26"/>
      <c r="D26" s="26"/>
      <c r="E26" s="26"/>
      <c r="F26" s="26"/>
      <c r="G26" s="26"/>
      <c r="H26" s="26"/>
      <c r="I26" s="26"/>
      <c r="J26" s="26"/>
      <c r="K26" s="26"/>
      <c r="L26" s="26"/>
      <c r="M26" s="26"/>
      <c r="N26" s="95"/>
    </row>
    <row r="27" spans="2:14">
      <c r="B27" s="41"/>
      <c r="C27" s="95"/>
      <c r="D27" s="95"/>
      <c r="E27" s="95"/>
      <c r="F27" s="95"/>
      <c r="G27" s="95"/>
      <c r="H27" s="95"/>
      <c r="I27" s="95"/>
      <c r="J27" s="95"/>
      <c r="K27" s="95"/>
      <c r="L27" s="41"/>
      <c r="M27" s="95"/>
      <c r="N27" s="93"/>
    </row>
    <row r="28" spans="2:14">
      <c r="B28" s="118" t="s">
        <v>209</v>
      </c>
      <c r="C28" s="111"/>
      <c r="D28" s="111"/>
      <c r="E28" s="111"/>
      <c r="F28" s="111"/>
      <c r="G28" s="111"/>
      <c r="H28" s="111"/>
      <c r="I28" s="111"/>
      <c r="J28" s="111"/>
      <c r="K28" s="111"/>
      <c r="L28" s="111"/>
      <c r="M28" s="111"/>
      <c r="N28" s="112"/>
    </row>
    <row r="29" spans="2:14">
      <c r="B29" s="96" t="s">
        <v>210</v>
      </c>
      <c r="C29" s="95"/>
      <c r="D29" s="97" t="s">
        <v>211</v>
      </c>
      <c r="E29" s="95"/>
      <c r="F29" s="98"/>
      <c r="G29" s="99" t="s">
        <v>210</v>
      </c>
      <c r="H29" s="95"/>
      <c r="I29" s="95"/>
      <c r="J29" s="100" t="s">
        <v>211</v>
      </c>
      <c r="K29" s="73"/>
      <c r="L29" s="101" t="s">
        <v>212</v>
      </c>
      <c r="M29" s="101"/>
      <c r="N29" s="102"/>
    </row>
    <row r="30" spans="2:14">
      <c r="B30" s="159"/>
      <c r="C30" s="160"/>
      <c r="D30" s="89"/>
      <c r="E30" s="89"/>
      <c r="F30" s="73"/>
      <c r="G30" s="161"/>
      <c r="H30" s="160"/>
      <c r="I30" s="89"/>
      <c r="J30" s="94"/>
      <c r="K30" s="105"/>
      <c r="L30" s="101" t="s">
        <v>213</v>
      </c>
      <c r="M30" s="101"/>
      <c r="N30" s="102"/>
    </row>
    <row r="31" spans="2:14">
      <c r="B31" s="1"/>
      <c r="C31" s="41"/>
      <c r="D31" s="95"/>
      <c r="E31" s="95"/>
      <c r="F31" s="98"/>
      <c r="G31" s="92"/>
      <c r="H31" s="95"/>
      <c r="I31" s="95"/>
      <c r="J31" s="95"/>
      <c r="K31" s="98"/>
      <c r="L31" s="63"/>
      <c r="M31" s="63"/>
      <c r="N31" s="84"/>
    </row>
    <row r="32" spans="2:14">
      <c r="B32" s="1"/>
      <c r="C32" s="41"/>
      <c r="D32" s="95"/>
      <c r="E32" s="95"/>
      <c r="F32" s="98"/>
      <c r="G32" s="92"/>
      <c r="H32" s="95"/>
      <c r="I32" s="95"/>
      <c r="J32" s="95"/>
      <c r="K32" s="98"/>
      <c r="L32" s="93"/>
      <c r="M32" s="93"/>
      <c r="N32" s="106"/>
    </row>
    <row r="33" spans="2:14">
      <c r="B33" s="1"/>
      <c r="C33" s="41"/>
      <c r="D33" s="41"/>
      <c r="E33" s="41"/>
      <c r="F33" s="107"/>
      <c r="G33" s="1"/>
      <c r="H33" s="41"/>
      <c r="I33" s="41"/>
      <c r="J33" s="41"/>
      <c r="K33" s="107"/>
      <c r="L33" s="41"/>
      <c r="M33" s="41"/>
      <c r="N33" s="107"/>
    </row>
    <row r="34" spans="2:14">
      <c r="B34" s="1"/>
      <c r="C34" s="41"/>
      <c r="D34" s="41"/>
      <c r="E34" s="41"/>
      <c r="F34" s="107"/>
      <c r="G34" s="1"/>
      <c r="H34" s="41"/>
      <c r="I34" s="41"/>
      <c r="J34" s="41"/>
      <c r="K34" s="107"/>
      <c r="L34" s="119" t="s">
        <v>214</v>
      </c>
      <c r="M34" s="119"/>
      <c r="N34" s="236"/>
    </row>
  </sheetData>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START UP</vt:lpstr>
      <vt:lpstr>ACCOUNT INFORMATION </vt:lpstr>
      <vt:lpstr>LINT TRAP</vt:lpstr>
      <vt:lpstr>POUNDAGE</vt:lpstr>
      <vt:lpstr>LINEN AL</vt:lpstr>
      <vt:lpstr>CUSTOMER AGREEMENT</vt:lpstr>
      <vt:lpstr>Volume Calutator</vt:lpstr>
      <vt:lpstr>Laundry Service Report</vt:lpstr>
      <vt:lpstr>Washwash Service Report</vt:lpstr>
      <vt:lpstr>Prospect Log</vt:lpstr>
      <vt:lpstr>Competitors</vt:lpstr>
      <vt:lpstr>Account Inventory</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Geeks</dc:creator>
  <cp:lastModifiedBy>John Ortiz</cp:lastModifiedBy>
  <cp:lastPrinted>2009-04-16T12:09:17Z</cp:lastPrinted>
  <dcterms:created xsi:type="dcterms:W3CDTF">2009-03-06T01:41:45Z</dcterms:created>
  <dcterms:modified xsi:type="dcterms:W3CDTF">2010-01-08T21:58:54Z</dcterms:modified>
</cp:coreProperties>
</file>